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54F" lockStructure="1" lockWindows="1"/>
  <bookViews>
    <workbookView xWindow="0" yWindow="0" windowWidth="19200" windowHeight="6675" tabRatio="821" firstSheet="8" activeTab="8"/>
  </bookViews>
  <sheets>
    <sheet name="HocBa" sheetId="42" state="hidden" r:id="rId1"/>
    <sheet name="DiemThi" sheetId="43" state="hidden" r:id="rId2"/>
    <sheet name="Sheet3" sheetId="44" state="hidden" r:id="rId3"/>
    <sheet name="DuLieuHV" sheetId="45" state="hidden" r:id="rId4"/>
    <sheet name="ThongKe" sheetId="49" state="hidden" r:id="rId5"/>
    <sheet name="DuLieuBo" sheetId="50" state="hidden" r:id="rId6"/>
    <sheet name="SaiCMND" sheetId="51" state="hidden" r:id="rId7"/>
    <sheet name="LMS" sheetId="52" state="hidden" r:id="rId8"/>
    <sheet name="TraCuu" sheetId="53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53" l="1"/>
  <c r="C9" i="53"/>
  <c r="C8" i="53"/>
  <c r="C7" i="53"/>
  <c r="C6" i="53"/>
  <c r="C5" i="53"/>
  <c r="C4" i="53"/>
  <c r="C2" i="49" l="1"/>
  <c r="C3" i="49" l="1"/>
  <c r="C4" i="49"/>
  <c r="C5" i="49"/>
  <c r="C6" i="49"/>
  <c r="C7" i="49"/>
  <c r="C8" i="49"/>
  <c r="C9" i="49"/>
  <c r="C10" i="49"/>
  <c r="Q331" i="50" l="1"/>
  <c r="Q9" i="50"/>
  <c r="Q13" i="50"/>
  <c r="Q5" i="50"/>
  <c r="Q11" i="50"/>
  <c r="Q7" i="50"/>
  <c r="Q8" i="50"/>
  <c r="Q12" i="50"/>
  <c r="Q14" i="50"/>
  <c r="Q10" i="50"/>
  <c r="Q3" i="50"/>
  <c r="Q15" i="50"/>
  <c r="Q2" i="50"/>
  <c r="Q16" i="50"/>
  <c r="Q18" i="50"/>
  <c r="Q17" i="50"/>
  <c r="Q4" i="50"/>
  <c r="Q24" i="50"/>
  <c r="Q23" i="50"/>
  <c r="Q21" i="50"/>
  <c r="Q31" i="50"/>
  <c r="Q19" i="50"/>
  <c r="Q30" i="50"/>
  <c r="Q28" i="50"/>
  <c r="Q33" i="50"/>
  <c r="Q29" i="50"/>
  <c r="Q25" i="50"/>
  <c r="Q26" i="50"/>
  <c r="Q20" i="50"/>
  <c r="Q27" i="50"/>
  <c r="Q32" i="50"/>
  <c r="Q36" i="50"/>
  <c r="Q34" i="50"/>
  <c r="Q35" i="50"/>
  <c r="Q75" i="50"/>
  <c r="Q63" i="50"/>
  <c r="Q48" i="50"/>
  <c r="Q85" i="50"/>
  <c r="Q53" i="50"/>
  <c r="Q45" i="50"/>
  <c r="Q65" i="50"/>
  <c r="Q66" i="50"/>
  <c r="Q47" i="50"/>
  <c r="Q84" i="50"/>
  <c r="Q59" i="50"/>
  <c r="Q69" i="50"/>
  <c r="Q72" i="50"/>
  <c r="Q77" i="50"/>
  <c r="Q73" i="50"/>
  <c r="Q79" i="50"/>
  <c r="Q70" i="50"/>
  <c r="Q68" i="50"/>
  <c r="Q46" i="50"/>
  <c r="Q49" i="50"/>
  <c r="Q39" i="50"/>
  <c r="Q43" i="50"/>
  <c r="Q64" i="50"/>
  <c r="Q58" i="50"/>
  <c r="Q81" i="50"/>
  <c r="Q67" i="50"/>
  <c r="Q44" i="50"/>
  <c r="Q37" i="50"/>
  <c r="Q62" i="50"/>
  <c r="Q71" i="50"/>
  <c r="Q83" i="50"/>
  <c r="Q78" i="50"/>
  <c r="Q40" i="50"/>
  <c r="Q74" i="50"/>
  <c r="Q80" i="50"/>
  <c r="Q52" i="50"/>
  <c r="Q38" i="50"/>
  <c r="Q50" i="50"/>
  <c r="Q42" i="50"/>
  <c r="Q57" i="50"/>
  <c r="Q86" i="50"/>
  <c r="Q55" i="50"/>
  <c r="Q61" i="50"/>
  <c r="Q82" i="50"/>
  <c r="Q51" i="50"/>
  <c r="Q54" i="50"/>
  <c r="Q60" i="50"/>
  <c r="Q56" i="50"/>
  <c r="Q76" i="50"/>
  <c r="Q41" i="50"/>
  <c r="Q90" i="50"/>
  <c r="Q93" i="50"/>
  <c r="Q101" i="50"/>
  <c r="Q87" i="50"/>
  <c r="Q102" i="50"/>
  <c r="Q103" i="50"/>
  <c r="Q96" i="50"/>
  <c r="Q92" i="50"/>
  <c r="Q91" i="50"/>
  <c r="Q88" i="50"/>
  <c r="Q94" i="50"/>
  <c r="Q98" i="50"/>
  <c r="Q104" i="50"/>
  <c r="Q89" i="50"/>
  <c r="Q97" i="50"/>
  <c r="Q95" i="50"/>
  <c r="Q99" i="50"/>
  <c r="Q100" i="50"/>
  <c r="Q209" i="50"/>
  <c r="Q203" i="50"/>
  <c r="Q119" i="50"/>
  <c r="Q111" i="50"/>
  <c r="Q214" i="50"/>
  <c r="Q211" i="50"/>
  <c r="Q161" i="50"/>
  <c r="Q116" i="50"/>
  <c r="Q151" i="50"/>
  <c r="Q204" i="50"/>
  <c r="Q152" i="50"/>
  <c r="Q191" i="50"/>
  <c r="Q165" i="50"/>
  <c r="Q137" i="50"/>
  <c r="Q188" i="50"/>
  <c r="Q186" i="50"/>
  <c r="Q189" i="50"/>
  <c r="Q109" i="50"/>
  <c r="Q183" i="50"/>
  <c r="Q192" i="50"/>
  <c r="Q150" i="50"/>
  <c r="Q190" i="50"/>
  <c r="Q126" i="50"/>
  <c r="Q167" i="50"/>
  <c r="Q148" i="50"/>
  <c r="Q197" i="50"/>
  <c r="Q222" i="50"/>
  <c r="Q156" i="50"/>
  <c r="Q124" i="50"/>
  <c r="Q184" i="50"/>
  <c r="Q185" i="50"/>
  <c r="Q182" i="50"/>
  <c r="Q180" i="50"/>
  <c r="Q202" i="50"/>
  <c r="Q122" i="50"/>
  <c r="Q110" i="50"/>
  <c r="Q113" i="50"/>
  <c r="Q176" i="50"/>
  <c r="Q198" i="50"/>
  <c r="Q157" i="50"/>
  <c r="Q141" i="50"/>
  <c r="Q164" i="50"/>
  <c r="Q154" i="50"/>
  <c r="Q105" i="50"/>
  <c r="Q142" i="50"/>
  <c r="Q223" i="50"/>
  <c r="Q217" i="50"/>
  <c r="Q225" i="50"/>
  <c r="Q130" i="50"/>
  <c r="Q158" i="50"/>
  <c r="Q108" i="50"/>
  <c r="Q174" i="50"/>
  <c r="Q162" i="50"/>
  <c r="Q155" i="50"/>
  <c r="Q175" i="50"/>
  <c r="Q147" i="50"/>
  <c r="Q118" i="50"/>
  <c r="Q138" i="50"/>
  <c r="Q128" i="50"/>
  <c r="Q170" i="50"/>
  <c r="Q107" i="50"/>
  <c r="Q179" i="50"/>
  <c r="Q178" i="50"/>
  <c r="Q172" i="50"/>
  <c r="Q136" i="50"/>
  <c r="Q224" i="50"/>
  <c r="Q171" i="50"/>
  <c r="Q220" i="50"/>
  <c r="Q129" i="50"/>
  <c r="Q139" i="50"/>
  <c r="Q210" i="50"/>
  <c r="Q168" i="50"/>
  <c r="Q123" i="50"/>
  <c r="Q120" i="50"/>
  <c r="Q219" i="50"/>
  <c r="Q207" i="50"/>
  <c r="Q195" i="50"/>
  <c r="Q131" i="50"/>
  <c r="Q206" i="50"/>
  <c r="Q218" i="50"/>
  <c r="Q196" i="50"/>
  <c r="Q215" i="50"/>
  <c r="Q133" i="50"/>
  <c r="Q127" i="50"/>
  <c r="Q144" i="50"/>
  <c r="Q140" i="50"/>
  <c r="Q146" i="50"/>
  <c r="Q177" i="50"/>
  <c r="Q149" i="50"/>
  <c r="Q193" i="50"/>
  <c r="Q201" i="50"/>
  <c r="Q160" i="50"/>
  <c r="Q221" i="50"/>
  <c r="Q169" i="50"/>
  <c r="Q112" i="50"/>
  <c r="Q132" i="50"/>
  <c r="Q163" i="50"/>
  <c r="Q200" i="50"/>
  <c r="Q208" i="50"/>
  <c r="Q159" i="50"/>
  <c r="Q226" i="50"/>
  <c r="Q134" i="50"/>
  <c r="Q121" i="50"/>
  <c r="Q114" i="50"/>
  <c r="Q145" i="50"/>
  <c r="Q143" i="50"/>
  <c r="Q125" i="50"/>
  <c r="Q213" i="50"/>
  <c r="Q115" i="50"/>
  <c r="Q166" i="50"/>
  <c r="Q181" i="50"/>
  <c r="Q187" i="50"/>
  <c r="Q153" i="50"/>
  <c r="Q135" i="50"/>
  <c r="Q194" i="50"/>
  <c r="Q320" i="50"/>
  <c r="Q298" i="50"/>
  <c r="Q296" i="50"/>
  <c r="Q309" i="50"/>
  <c r="Q262" i="50"/>
  <c r="Q243" i="50"/>
  <c r="Q267" i="50"/>
  <c r="Q266" i="50"/>
  <c r="Q317" i="50"/>
  <c r="Q274" i="50"/>
  <c r="Q235" i="50"/>
  <c r="Q310" i="50"/>
  <c r="Q280" i="50"/>
  <c r="Q307" i="50"/>
  <c r="Q237" i="50"/>
  <c r="Q245" i="50"/>
  <c r="Q258" i="50"/>
  <c r="Q282" i="50"/>
  <c r="Q271" i="50"/>
  <c r="Q288" i="50"/>
  <c r="Q275" i="50"/>
  <c r="Q323" i="50"/>
  <c r="Q239" i="50"/>
  <c r="Q292" i="50"/>
  <c r="Q284" i="50"/>
  <c r="Q268" i="50"/>
  <c r="Q306" i="50"/>
  <c r="Q248" i="50"/>
  <c r="Q253" i="50"/>
  <c r="Q318" i="50"/>
  <c r="Q261" i="50"/>
  <c r="Q293" i="50"/>
  <c r="Q281" i="50"/>
  <c r="Q233" i="50"/>
  <c r="Q246" i="50"/>
  <c r="Q294" i="50"/>
  <c r="Q250" i="50"/>
  <c r="Q256" i="50"/>
  <c r="Q300" i="50"/>
  <c r="Q297" i="50"/>
  <c r="Q230" i="50"/>
  <c r="Q291" i="50"/>
  <c r="Q283" i="50"/>
  <c r="Q265" i="50"/>
  <c r="Q322" i="50"/>
  <c r="Q277" i="50"/>
  <c r="Q251" i="50"/>
  <c r="Q286" i="50"/>
  <c r="Q279" i="50"/>
  <c r="Q252" i="50"/>
  <c r="Q303" i="50"/>
  <c r="Q313" i="50"/>
  <c r="Q229" i="50"/>
  <c r="Q325" i="50"/>
  <c r="Q287" i="50"/>
  <c r="Q272" i="50"/>
  <c r="Q240" i="50"/>
  <c r="Q254" i="50"/>
  <c r="Q295" i="50"/>
  <c r="Q289" i="50"/>
  <c r="Q238" i="50"/>
  <c r="Q263" i="50"/>
  <c r="Q285" i="50"/>
  <c r="Q264" i="50"/>
  <c r="Q244" i="50"/>
  <c r="Q302" i="50"/>
  <c r="Q231" i="50"/>
  <c r="Q327" i="50"/>
  <c r="Q316" i="50"/>
  <c r="Q227" i="50"/>
  <c r="Q247" i="50"/>
  <c r="Q228" i="50"/>
  <c r="Q269" i="50"/>
  <c r="Q236" i="50"/>
  <c r="Q326" i="50"/>
  <c r="Q299" i="50"/>
  <c r="Q311" i="50"/>
  <c r="Q312" i="50"/>
  <c r="Q319" i="50"/>
  <c r="Q242" i="50"/>
  <c r="Q305" i="50"/>
  <c r="Q301" i="50"/>
  <c r="Q257" i="50"/>
  <c r="Q270" i="50"/>
  <c r="Q278" i="50"/>
  <c r="Q260" i="50"/>
  <c r="Q328" i="50"/>
  <c r="Q276" i="50"/>
  <c r="Q314" i="50"/>
  <c r="Q234" i="50"/>
  <c r="Q308" i="50"/>
  <c r="Q232" i="50"/>
  <c r="Q321" i="50"/>
  <c r="Q249" i="50"/>
  <c r="Q259" i="50"/>
  <c r="Q304" i="50"/>
  <c r="Q255" i="50"/>
  <c r="Q333" i="50"/>
  <c r="Q329" i="50"/>
  <c r="Q330" i="50"/>
  <c r="Q392" i="50"/>
  <c r="Q401" i="50"/>
  <c r="Q408" i="50"/>
  <c r="Q430" i="50"/>
  <c r="Q351" i="50"/>
  <c r="Q339" i="50"/>
  <c r="Q429" i="50"/>
  <c r="Q467" i="50"/>
  <c r="Q399" i="50"/>
  <c r="Q435" i="50"/>
  <c r="Q420" i="50"/>
  <c r="Q403" i="50"/>
  <c r="Q476" i="50"/>
  <c r="Q458" i="50"/>
  <c r="Q465" i="50"/>
  <c r="Q459" i="50"/>
  <c r="Q396" i="50"/>
  <c r="Q348" i="50"/>
  <c r="Q419" i="50"/>
  <c r="Q362" i="50"/>
  <c r="Q361" i="50"/>
  <c r="Q426" i="50"/>
  <c r="Q432" i="50"/>
  <c r="Q496" i="50"/>
  <c r="Q344" i="50"/>
  <c r="Q383" i="50"/>
  <c r="Q364" i="50"/>
  <c r="Q405" i="50"/>
  <c r="Q461" i="50"/>
  <c r="Q431" i="50"/>
  <c r="Q406" i="50"/>
  <c r="Q415" i="50"/>
  <c r="Q470" i="50"/>
  <c r="Q488" i="50"/>
  <c r="Q422" i="50"/>
  <c r="Q402" i="50"/>
  <c r="Q450" i="50"/>
  <c r="Q355" i="50"/>
  <c r="Q382" i="50"/>
  <c r="Q335" i="50"/>
  <c r="Q375" i="50"/>
  <c r="Q441" i="50"/>
  <c r="Q386" i="50"/>
  <c r="Q492" i="50"/>
  <c r="Q359" i="50"/>
  <c r="Q334" i="50"/>
  <c r="Q443" i="50"/>
  <c r="Q424" i="50"/>
  <c r="Q340" i="50"/>
  <c r="Q384" i="50"/>
  <c r="Q494" i="50"/>
  <c r="Q475" i="50"/>
  <c r="Q393" i="50"/>
  <c r="Q412" i="50"/>
  <c r="Q365" i="50"/>
  <c r="Q377" i="50"/>
  <c r="Q477" i="50"/>
  <c r="Q346" i="50"/>
  <c r="Q469" i="50"/>
  <c r="Q491" i="50"/>
  <c r="Q354" i="50"/>
  <c r="Q400" i="50"/>
  <c r="Q411" i="50"/>
  <c r="Q453" i="50"/>
  <c r="Q337" i="50"/>
  <c r="Q455" i="50"/>
  <c r="Q437" i="50"/>
  <c r="Q345" i="50"/>
  <c r="Q388" i="50"/>
  <c r="Q433" i="50"/>
  <c r="Q495" i="50"/>
  <c r="Q338" i="50"/>
  <c r="Q445" i="50"/>
  <c r="Q410" i="50"/>
  <c r="Q418" i="50"/>
  <c r="Q456" i="50"/>
  <c r="Q390" i="50"/>
  <c r="Q460" i="50"/>
  <c r="Q373" i="50"/>
  <c r="Q428" i="50"/>
  <c r="Q423" i="50"/>
  <c r="Q356" i="50"/>
  <c r="Q374" i="50"/>
  <c r="Q397" i="50"/>
  <c r="Q427" i="50"/>
  <c r="Q413" i="50"/>
  <c r="Q484" i="50"/>
  <c r="Q446" i="50"/>
  <c r="Q489" i="50"/>
  <c r="Q439" i="50"/>
  <c r="Q366" i="50"/>
  <c r="Q358" i="50"/>
  <c r="Q421" i="50"/>
  <c r="Q363" i="50"/>
  <c r="Q360" i="50"/>
  <c r="Q417" i="50"/>
  <c r="Q416" i="50"/>
  <c r="Q462" i="50"/>
  <c r="Q369" i="50"/>
  <c r="Q452" i="50"/>
  <c r="Q451" i="50"/>
  <c r="Q394" i="50"/>
  <c r="Q493" i="50"/>
  <c r="Q385" i="50"/>
  <c r="Q464" i="50"/>
  <c r="Q436" i="50"/>
  <c r="Q468" i="50"/>
  <c r="Q490" i="50"/>
  <c r="Q466" i="50"/>
  <c r="Q353" i="50"/>
  <c r="Q499" i="50"/>
  <c r="Q463" i="50"/>
  <c r="Q438" i="50"/>
  <c r="Q454" i="50"/>
  <c r="Q336" i="50"/>
  <c r="Q425" i="50"/>
  <c r="Q414" i="50"/>
  <c r="Q472" i="50"/>
  <c r="Q357" i="50"/>
  <c r="Q343" i="50"/>
  <c r="Q409" i="50"/>
  <c r="Q497" i="50"/>
  <c r="Q485" i="50"/>
  <c r="Q444" i="50"/>
  <c r="Q480" i="50"/>
  <c r="Q474" i="50"/>
  <c r="Q482" i="50"/>
  <c r="Q349" i="50"/>
  <c r="Q473" i="50"/>
  <c r="Q342" i="50"/>
  <c r="Q498" i="50"/>
  <c r="Q350" i="50"/>
  <c r="Q440" i="50"/>
  <c r="Q449" i="50"/>
  <c r="Q434" i="50"/>
  <c r="Q378" i="50"/>
  <c r="Q442" i="50"/>
  <c r="Q448" i="50"/>
  <c r="Q407" i="50"/>
  <c r="Q347" i="50"/>
  <c r="Q481" i="50"/>
  <c r="Q389" i="50"/>
  <c r="Q487" i="50"/>
  <c r="Q391" i="50"/>
  <c r="Q370" i="50"/>
  <c r="Q367" i="50"/>
  <c r="Q486" i="50"/>
  <c r="Q381" i="50"/>
  <c r="Q387" i="50"/>
  <c r="Q483" i="50"/>
  <c r="Q372" i="50"/>
  <c r="Q478" i="50"/>
  <c r="Q368" i="50"/>
  <c r="Q398" i="50"/>
  <c r="Q379" i="50"/>
  <c r="Q380" i="50"/>
  <c r="Q341" i="50"/>
  <c r="Q376" i="50"/>
  <c r="Q447" i="50"/>
  <c r="Q479" i="50"/>
  <c r="Q395" i="50"/>
  <c r="Q457" i="50"/>
  <c r="Q404" i="50"/>
  <c r="Q273" i="50"/>
  <c r="Q205" i="50"/>
  <c r="Q173" i="50"/>
  <c r="Q117" i="50"/>
  <c r="Q106" i="50"/>
  <c r="Q290" i="50"/>
  <c r="Q241" i="50"/>
  <c r="Q315" i="50"/>
  <c r="Q212" i="50"/>
  <c r="Q199" i="50"/>
  <c r="Q216" i="50"/>
  <c r="Q371" i="50"/>
  <c r="Q352" i="50"/>
  <c r="Q471" i="50"/>
  <c r="Q22" i="50"/>
  <c r="Q324" i="50"/>
  <c r="Q332" i="50"/>
  <c r="Q6" i="50"/>
  <c r="C11" i="49" l="1"/>
  <c r="U3" i="44" l="1"/>
  <c r="V3" i="44" s="1"/>
  <c r="U4" i="44"/>
  <c r="V4" i="44" s="1"/>
  <c r="U5" i="44"/>
  <c r="V5" i="44" s="1"/>
  <c r="U6" i="44"/>
  <c r="V6" i="44" s="1"/>
  <c r="U7" i="44"/>
  <c r="V7" i="44" s="1"/>
  <c r="U8" i="44"/>
  <c r="V8" i="44" s="1"/>
  <c r="U9" i="44"/>
  <c r="V9" i="44" s="1"/>
  <c r="U10" i="44"/>
  <c r="V10" i="44" s="1"/>
  <c r="U11" i="44"/>
  <c r="V11" i="44" s="1"/>
  <c r="U12" i="44"/>
  <c r="V12" i="44" s="1"/>
  <c r="U13" i="44"/>
  <c r="V13" i="44" s="1"/>
  <c r="U14" i="44"/>
  <c r="V14" i="44" s="1"/>
  <c r="U15" i="44"/>
  <c r="V15" i="44" s="1"/>
  <c r="U16" i="44"/>
  <c r="V16" i="44" s="1"/>
  <c r="U17" i="44"/>
  <c r="V17" i="44"/>
  <c r="U18" i="44"/>
  <c r="V18" i="44"/>
  <c r="U19" i="44"/>
  <c r="V19" i="44"/>
  <c r="U20" i="44"/>
  <c r="V20" i="44"/>
  <c r="U21" i="44"/>
  <c r="V21" i="44"/>
  <c r="U22" i="44"/>
  <c r="V22" i="44"/>
  <c r="U23" i="44"/>
  <c r="V23" i="44"/>
  <c r="U24" i="44"/>
  <c r="V24" i="44"/>
  <c r="U25" i="44"/>
  <c r="V25" i="44"/>
  <c r="U26" i="44"/>
  <c r="V26" i="44"/>
  <c r="U27" i="44"/>
  <c r="V27" i="44"/>
  <c r="U28" i="44"/>
  <c r="V28" i="44"/>
  <c r="U29" i="44"/>
  <c r="V29" i="44"/>
  <c r="U30" i="44"/>
  <c r="V30" i="44"/>
  <c r="U31" i="44"/>
  <c r="V31" i="44"/>
  <c r="U32" i="44"/>
  <c r="V32" i="44"/>
  <c r="U33" i="44"/>
  <c r="V33" i="44"/>
  <c r="U34" i="44"/>
  <c r="V34" i="44"/>
  <c r="U35" i="44"/>
  <c r="V35" i="44"/>
  <c r="U36" i="44"/>
  <c r="V36" i="44"/>
  <c r="U37" i="44"/>
  <c r="V37" i="44"/>
  <c r="U38" i="44"/>
  <c r="V38" i="44"/>
  <c r="U39" i="44"/>
  <c r="V39" i="44"/>
  <c r="U40" i="44"/>
  <c r="V40" i="44"/>
  <c r="U41" i="44"/>
  <c r="V41" i="44"/>
  <c r="U42" i="44"/>
  <c r="V42" i="44"/>
  <c r="U43" i="44"/>
  <c r="V43" i="44"/>
  <c r="U44" i="44"/>
  <c r="V44" i="44"/>
  <c r="U45" i="44"/>
  <c r="V45" i="44"/>
  <c r="U46" i="44"/>
  <c r="V46" i="44"/>
  <c r="U47" i="44"/>
  <c r="V47" i="44"/>
  <c r="U48" i="44"/>
  <c r="V48" i="44"/>
  <c r="U49" i="44"/>
  <c r="V49" i="44"/>
  <c r="U50" i="44"/>
  <c r="V50" i="44"/>
  <c r="U51" i="44"/>
  <c r="V51" i="44"/>
  <c r="U52" i="44"/>
  <c r="V52" i="44"/>
  <c r="U53" i="44"/>
  <c r="V53" i="44"/>
  <c r="U54" i="44"/>
  <c r="V54" i="44"/>
  <c r="U55" i="44"/>
  <c r="V55" i="44"/>
  <c r="U56" i="44"/>
  <c r="V56" i="44"/>
  <c r="U57" i="44"/>
  <c r="V57" i="44"/>
  <c r="U58" i="44"/>
  <c r="V58" i="44"/>
  <c r="U59" i="44"/>
  <c r="V59" i="44"/>
  <c r="U60" i="44"/>
  <c r="V60" i="44"/>
  <c r="U61" i="44"/>
  <c r="V61" i="44"/>
  <c r="U62" i="44"/>
  <c r="V62" i="44"/>
  <c r="U63" i="44"/>
  <c r="V63" i="44"/>
  <c r="U64" i="44"/>
  <c r="V64" i="44"/>
  <c r="U65" i="44"/>
  <c r="V65" i="44"/>
  <c r="U66" i="44"/>
  <c r="V66" i="44"/>
  <c r="U67" i="44"/>
  <c r="V67" i="44"/>
  <c r="U68" i="44"/>
  <c r="V68" i="44"/>
  <c r="U69" i="44"/>
  <c r="V69" i="44"/>
  <c r="U70" i="44"/>
  <c r="V70" i="44"/>
  <c r="U71" i="44"/>
  <c r="V71" i="44"/>
  <c r="U72" i="44"/>
  <c r="V72" i="44"/>
  <c r="U73" i="44"/>
  <c r="V73" i="44"/>
  <c r="U74" i="44"/>
  <c r="V74" i="44"/>
  <c r="U75" i="44"/>
  <c r="V75" i="44"/>
  <c r="U76" i="44"/>
  <c r="V76" i="44"/>
  <c r="U77" i="44"/>
  <c r="V77" i="44"/>
  <c r="U78" i="44"/>
  <c r="V78" i="44"/>
  <c r="U79" i="44"/>
  <c r="V79" i="44"/>
  <c r="U80" i="44"/>
  <c r="V80" i="44"/>
  <c r="U81" i="44"/>
  <c r="V81" i="44"/>
  <c r="U82" i="44"/>
  <c r="V82" i="44"/>
  <c r="U83" i="44"/>
  <c r="V83" i="44"/>
  <c r="U84" i="44"/>
  <c r="V84" i="44"/>
  <c r="U85" i="44"/>
  <c r="V85" i="44"/>
  <c r="U86" i="44"/>
  <c r="V86" i="44"/>
  <c r="U87" i="44"/>
  <c r="V87" i="44"/>
  <c r="U88" i="44"/>
  <c r="V88" i="44"/>
  <c r="U89" i="44"/>
  <c r="V89" i="44"/>
  <c r="U90" i="44"/>
  <c r="V90" i="44"/>
  <c r="U91" i="44"/>
  <c r="V91" i="44"/>
  <c r="U92" i="44"/>
  <c r="V92" i="44"/>
  <c r="U93" i="44"/>
  <c r="V93" i="44"/>
  <c r="U94" i="44"/>
  <c r="V94" i="44"/>
  <c r="U95" i="44"/>
  <c r="V95" i="44"/>
  <c r="U96" i="44"/>
  <c r="V96" i="44"/>
  <c r="U97" i="44"/>
  <c r="V97" i="44"/>
  <c r="U98" i="44"/>
  <c r="V98" i="44"/>
  <c r="U99" i="44"/>
  <c r="V99" i="44"/>
  <c r="U100" i="44"/>
  <c r="V100" i="44"/>
  <c r="U101" i="44"/>
  <c r="V101" i="44"/>
  <c r="U102" i="44"/>
  <c r="V102" i="44"/>
  <c r="U103" i="44"/>
  <c r="V103" i="44"/>
  <c r="U104" i="44"/>
  <c r="V104" i="44"/>
  <c r="U105" i="44"/>
  <c r="V105" i="44"/>
  <c r="U106" i="44"/>
  <c r="V106" i="44"/>
  <c r="U107" i="44"/>
  <c r="V107" i="44"/>
  <c r="U108" i="44"/>
  <c r="V108" i="44"/>
  <c r="U109" i="44"/>
  <c r="V109" i="44"/>
  <c r="U110" i="44"/>
  <c r="V110" i="44"/>
  <c r="U111" i="44"/>
  <c r="V111" i="44"/>
  <c r="U112" i="44"/>
  <c r="V112" i="44"/>
  <c r="U113" i="44"/>
  <c r="V113" i="44"/>
  <c r="U114" i="44"/>
  <c r="V114" i="44"/>
  <c r="U115" i="44"/>
  <c r="V115" i="44"/>
  <c r="U116" i="44"/>
  <c r="V116" i="44"/>
  <c r="U117" i="44"/>
  <c r="V117" i="44"/>
  <c r="U118" i="44"/>
  <c r="V118" i="44"/>
  <c r="U119" i="44"/>
  <c r="V119" i="44"/>
  <c r="U120" i="44"/>
  <c r="V120" i="44"/>
  <c r="U121" i="44"/>
  <c r="V121" i="44"/>
  <c r="U122" i="44"/>
  <c r="V122" i="44"/>
  <c r="U123" i="44"/>
  <c r="V123" i="44"/>
  <c r="U124" i="44"/>
  <c r="V124" i="44"/>
  <c r="U125" i="44"/>
  <c r="V125" i="44"/>
  <c r="U126" i="44"/>
  <c r="V126" i="44"/>
  <c r="U127" i="44"/>
  <c r="V127" i="44"/>
  <c r="U128" i="44"/>
  <c r="V128" i="44"/>
  <c r="U129" i="44"/>
  <c r="V129" i="44"/>
  <c r="U130" i="44"/>
  <c r="V130" i="44"/>
  <c r="U131" i="44"/>
  <c r="V131" i="44"/>
  <c r="U132" i="44"/>
  <c r="V132" i="44"/>
  <c r="U133" i="44"/>
  <c r="V133" i="44"/>
  <c r="U134" i="44"/>
  <c r="V134" i="44"/>
  <c r="U135" i="44"/>
  <c r="V135" i="44"/>
  <c r="U136" i="44"/>
  <c r="V136" i="44"/>
  <c r="U137" i="44"/>
  <c r="V137" i="44"/>
  <c r="U138" i="44"/>
  <c r="V138" i="44"/>
  <c r="U139" i="44"/>
  <c r="V139" i="44"/>
  <c r="U140" i="44"/>
  <c r="V140" i="44"/>
  <c r="U141" i="44"/>
  <c r="V141" i="44"/>
  <c r="U142" i="44"/>
  <c r="V142" i="44"/>
  <c r="U143" i="44"/>
  <c r="V143" i="44"/>
  <c r="U144" i="44"/>
  <c r="V144" i="44"/>
  <c r="U145" i="44"/>
  <c r="V145" i="44"/>
  <c r="U146" i="44"/>
  <c r="V146" i="44"/>
  <c r="U147" i="44"/>
  <c r="V147" i="44"/>
  <c r="U148" i="44"/>
  <c r="V148" i="44"/>
  <c r="U149" i="44"/>
  <c r="V149" i="44"/>
  <c r="U150" i="44"/>
  <c r="V150" i="44"/>
  <c r="U151" i="44"/>
  <c r="V151" i="44"/>
  <c r="U152" i="44"/>
  <c r="V152" i="44"/>
  <c r="U153" i="44"/>
  <c r="V153" i="44"/>
  <c r="U154" i="44"/>
  <c r="V154" i="44"/>
  <c r="U155" i="44"/>
  <c r="V155" i="44"/>
  <c r="U156" i="44"/>
  <c r="V156" i="44"/>
  <c r="U157" i="44"/>
  <c r="V157" i="44"/>
  <c r="U158" i="44"/>
  <c r="V158" i="44"/>
  <c r="U159" i="44"/>
  <c r="V159" i="44"/>
  <c r="U160" i="44"/>
  <c r="V160" i="44"/>
  <c r="U161" i="44"/>
  <c r="V161" i="44"/>
  <c r="U162" i="44"/>
  <c r="V162" i="44"/>
  <c r="U163" i="44"/>
  <c r="V163" i="44"/>
  <c r="U164" i="44"/>
  <c r="V164" i="44"/>
  <c r="U165" i="44"/>
  <c r="V165" i="44"/>
  <c r="U166" i="44"/>
  <c r="V166" i="44"/>
  <c r="U167" i="44"/>
  <c r="V167" i="44"/>
  <c r="U168" i="44"/>
  <c r="V168" i="44"/>
  <c r="U169" i="44"/>
  <c r="V169" i="44"/>
  <c r="U170" i="44"/>
  <c r="V170" i="44"/>
  <c r="U171" i="44"/>
  <c r="V171" i="44"/>
  <c r="U172" i="44"/>
  <c r="V172" i="44"/>
  <c r="U173" i="44"/>
  <c r="V173" i="44"/>
  <c r="U174" i="44"/>
  <c r="V174" i="44"/>
  <c r="U175" i="44"/>
  <c r="V175" i="44"/>
  <c r="U176" i="44"/>
  <c r="V176" i="44"/>
  <c r="U177" i="44"/>
  <c r="V177" i="44"/>
  <c r="U178" i="44"/>
  <c r="V178" i="44"/>
  <c r="U179" i="44"/>
  <c r="V179" i="44"/>
  <c r="U180" i="44"/>
  <c r="V180" i="44"/>
  <c r="U181" i="44"/>
  <c r="V181" i="44"/>
  <c r="U182" i="44"/>
  <c r="V182" i="44"/>
  <c r="U183" i="44"/>
  <c r="V183" i="44"/>
  <c r="U184" i="44"/>
  <c r="V184" i="44"/>
  <c r="U185" i="44"/>
  <c r="V185" i="44"/>
  <c r="U186" i="44"/>
  <c r="V186" i="44"/>
  <c r="U187" i="44"/>
  <c r="V187" i="44"/>
  <c r="U188" i="44"/>
  <c r="V188" i="44"/>
  <c r="U189" i="44"/>
  <c r="V189" i="44"/>
  <c r="U190" i="44"/>
  <c r="V190" i="44"/>
  <c r="U191" i="44"/>
  <c r="V191" i="44"/>
  <c r="U192" i="44"/>
  <c r="V192" i="44"/>
  <c r="U193" i="44"/>
  <c r="V193" i="44"/>
  <c r="U194" i="44"/>
  <c r="V194" i="44"/>
  <c r="U195" i="44"/>
  <c r="V195" i="44"/>
  <c r="U196" i="44"/>
  <c r="V196" i="44"/>
  <c r="U197" i="44"/>
  <c r="V197" i="44"/>
  <c r="U198" i="44"/>
  <c r="V198" i="44"/>
  <c r="U199" i="44"/>
  <c r="V199" i="44"/>
  <c r="U200" i="44"/>
  <c r="V200" i="44"/>
  <c r="U201" i="44"/>
  <c r="V201" i="44"/>
  <c r="U202" i="44"/>
  <c r="V202" i="44"/>
  <c r="U203" i="44"/>
  <c r="V203" i="44"/>
  <c r="U204" i="44"/>
  <c r="V204" i="44"/>
  <c r="U205" i="44"/>
  <c r="V205" i="44"/>
  <c r="U206" i="44"/>
  <c r="V206" i="44"/>
  <c r="U207" i="44"/>
  <c r="V207" i="44"/>
  <c r="U208" i="44"/>
  <c r="V208" i="44"/>
  <c r="U209" i="44"/>
  <c r="V209" i="44"/>
  <c r="U210" i="44"/>
  <c r="V210" i="44"/>
  <c r="U211" i="44"/>
  <c r="V211" i="44"/>
  <c r="U212" i="44"/>
  <c r="V212" i="44"/>
  <c r="U213" i="44"/>
  <c r="V213" i="44"/>
  <c r="U214" i="44"/>
  <c r="V214" i="44"/>
  <c r="U215" i="44"/>
  <c r="V215" i="44"/>
  <c r="U216" i="44"/>
  <c r="V216" i="44"/>
  <c r="U217" i="44"/>
  <c r="V217" i="44"/>
  <c r="U218" i="44"/>
  <c r="V218" i="44"/>
  <c r="U219" i="44"/>
  <c r="V219" i="44"/>
  <c r="U220" i="44"/>
  <c r="V220" i="44"/>
  <c r="U221" i="44"/>
  <c r="V221" i="44"/>
  <c r="U222" i="44"/>
  <c r="V222" i="44"/>
  <c r="U223" i="44"/>
  <c r="V223" i="44"/>
  <c r="U224" i="44"/>
  <c r="V224" i="44"/>
  <c r="U225" i="44"/>
  <c r="V225" i="44"/>
  <c r="U226" i="44"/>
  <c r="V226" i="44"/>
  <c r="U227" i="44"/>
  <c r="V227" i="44"/>
  <c r="U228" i="44"/>
  <c r="V228" i="44"/>
  <c r="U229" i="44"/>
  <c r="V229" i="44"/>
  <c r="U230" i="44"/>
  <c r="V230" i="44"/>
  <c r="U231" i="44"/>
  <c r="V231" i="44"/>
  <c r="U232" i="44"/>
  <c r="V232" i="44"/>
  <c r="U233" i="44"/>
  <c r="V233" i="44"/>
  <c r="U234" i="44"/>
  <c r="V234" i="44"/>
  <c r="U235" i="44"/>
  <c r="V235" i="44"/>
  <c r="U236" i="44"/>
  <c r="V236" i="44"/>
  <c r="U237" i="44"/>
  <c r="V237" i="44"/>
  <c r="U238" i="44"/>
  <c r="V238" i="44"/>
  <c r="U239" i="44"/>
  <c r="V239" i="44"/>
  <c r="U240" i="44"/>
  <c r="V240" i="44"/>
  <c r="U241" i="44"/>
  <c r="V241" i="44"/>
  <c r="U242" i="44"/>
  <c r="V242" i="44"/>
  <c r="U243" i="44"/>
  <c r="V243" i="44"/>
  <c r="U244" i="44"/>
  <c r="V244" i="44"/>
  <c r="U245" i="44"/>
  <c r="V245" i="44"/>
  <c r="U246" i="44"/>
  <c r="V246" i="44"/>
  <c r="U247" i="44"/>
  <c r="V247" i="44"/>
  <c r="U248" i="44"/>
  <c r="V248" i="44"/>
  <c r="U249" i="44"/>
  <c r="V249" i="44"/>
  <c r="U250" i="44"/>
  <c r="V250" i="44"/>
  <c r="U251" i="44"/>
  <c r="V251" i="44"/>
  <c r="U252" i="44"/>
  <c r="V252" i="44"/>
  <c r="U253" i="44"/>
  <c r="V253" i="44"/>
  <c r="U254" i="44"/>
  <c r="V254" i="44"/>
  <c r="U255" i="44"/>
  <c r="V255" i="44"/>
  <c r="U256" i="44"/>
  <c r="V256" i="44"/>
  <c r="U257" i="44"/>
  <c r="V257" i="44"/>
  <c r="U258" i="44"/>
  <c r="V258" i="44"/>
  <c r="U259" i="44"/>
  <c r="V259" i="44"/>
  <c r="U260" i="44"/>
  <c r="V260" i="44"/>
  <c r="U261" i="44"/>
  <c r="V261" i="44"/>
  <c r="U262" i="44"/>
  <c r="V262" i="44"/>
  <c r="U263" i="44"/>
  <c r="V263" i="44"/>
  <c r="U264" i="44"/>
  <c r="V264" i="44"/>
  <c r="U265" i="44"/>
  <c r="V265" i="44"/>
  <c r="U266" i="44"/>
  <c r="V266" i="44"/>
  <c r="U267" i="44"/>
  <c r="V267" i="44"/>
  <c r="U268" i="44"/>
  <c r="V268" i="44"/>
  <c r="U269" i="44"/>
  <c r="V269" i="44"/>
  <c r="U270" i="44"/>
  <c r="V270" i="44"/>
  <c r="U271" i="44"/>
  <c r="V271" i="44"/>
  <c r="U272" i="44"/>
  <c r="V272" i="44"/>
  <c r="U273" i="44"/>
  <c r="V273" i="44"/>
  <c r="U274" i="44"/>
  <c r="V274" i="44"/>
  <c r="U275" i="44"/>
  <c r="V275" i="44"/>
  <c r="U276" i="44"/>
  <c r="V276" i="44"/>
  <c r="U277" i="44"/>
  <c r="V277" i="44"/>
  <c r="U278" i="44"/>
  <c r="V278" i="44"/>
  <c r="U279" i="44"/>
  <c r="V279" i="44"/>
  <c r="U280" i="44"/>
  <c r="V280" i="44"/>
  <c r="U281" i="44"/>
  <c r="V281" i="44"/>
  <c r="U282" i="44"/>
  <c r="V282" i="44"/>
  <c r="U283" i="44"/>
  <c r="V283" i="44"/>
  <c r="U284" i="44"/>
  <c r="V284" i="44"/>
  <c r="U285" i="44"/>
  <c r="V285" i="44"/>
  <c r="U286" i="44"/>
  <c r="V286" i="44"/>
  <c r="U287" i="44"/>
  <c r="V287" i="44"/>
  <c r="U288" i="44"/>
  <c r="V288" i="44"/>
  <c r="U289" i="44"/>
  <c r="V289" i="44"/>
  <c r="U290" i="44"/>
  <c r="V290" i="44"/>
  <c r="U291" i="44"/>
  <c r="V291" i="44"/>
  <c r="U292" i="44"/>
  <c r="V292" i="44"/>
  <c r="U293" i="44"/>
  <c r="V293" i="44"/>
  <c r="U294" i="44"/>
  <c r="V294" i="44"/>
  <c r="U295" i="44"/>
  <c r="V295" i="44"/>
  <c r="U296" i="44"/>
  <c r="V296" i="44"/>
  <c r="U297" i="44"/>
  <c r="V297" i="44"/>
  <c r="U298" i="44"/>
  <c r="V298" i="44"/>
  <c r="U299" i="44"/>
  <c r="V299" i="44"/>
  <c r="U300" i="44"/>
  <c r="V300" i="44"/>
  <c r="U301" i="44"/>
  <c r="V301" i="44"/>
  <c r="U302" i="44"/>
  <c r="V302" i="44"/>
  <c r="U303" i="44"/>
  <c r="V303" i="44"/>
  <c r="U304" i="44"/>
  <c r="V304" i="44"/>
  <c r="U305" i="44"/>
  <c r="V305" i="44"/>
  <c r="U306" i="44"/>
  <c r="V306" i="44"/>
  <c r="U307" i="44"/>
  <c r="V307" i="44"/>
  <c r="U308" i="44"/>
  <c r="V308" i="44"/>
  <c r="U309" i="44"/>
  <c r="V309" i="44"/>
  <c r="U310" i="44"/>
  <c r="V310" i="44"/>
  <c r="U311" i="44"/>
  <c r="V311" i="44"/>
  <c r="U312" i="44"/>
  <c r="V312" i="44"/>
  <c r="U313" i="44"/>
  <c r="V313" i="44"/>
  <c r="U314" i="44"/>
  <c r="V314" i="44"/>
  <c r="U315" i="44"/>
  <c r="V315" i="44"/>
  <c r="U316" i="44"/>
  <c r="V316" i="44"/>
  <c r="U317" i="44"/>
  <c r="V317" i="44"/>
  <c r="U318" i="44"/>
  <c r="V318" i="44"/>
  <c r="U319" i="44"/>
  <c r="V319" i="44"/>
  <c r="U320" i="44"/>
  <c r="V320" i="44"/>
  <c r="U321" i="44"/>
  <c r="V321" i="44"/>
  <c r="U322" i="44"/>
  <c r="V322" i="44"/>
  <c r="U323" i="44"/>
  <c r="V323" i="44"/>
  <c r="U324" i="44"/>
  <c r="V324" i="44"/>
  <c r="U325" i="44"/>
  <c r="V325" i="44"/>
  <c r="U326" i="44"/>
  <c r="V326" i="44"/>
  <c r="U327" i="44"/>
  <c r="V327" i="44"/>
  <c r="U328" i="44"/>
  <c r="V328" i="44"/>
  <c r="U329" i="44"/>
  <c r="V329" i="44"/>
  <c r="U330" i="44"/>
  <c r="V330" i="44"/>
  <c r="U331" i="44"/>
  <c r="V331" i="44"/>
  <c r="U332" i="44"/>
  <c r="V332" i="44"/>
  <c r="U333" i="44"/>
  <c r="V333" i="44"/>
  <c r="U334" i="44"/>
  <c r="V334" i="44"/>
  <c r="U335" i="44"/>
  <c r="V335" i="44"/>
  <c r="U336" i="44"/>
  <c r="V336" i="44"/>
  <c r="U337" i="44"/>
  <c r="V337" i="44"/>
  <c r="U338" i="44"/>
  <c r="V338" i="44"/>
  <c r="U339" i="44"/>
  <c r="V339" i="44"/>
  <c r="U340" i="44"/>
  <c r="V340" i="44"/>
  <c r="U341" i="44"/>
  <c r="V341" i="44"/>
  <c r="U342" i="44"/>
  <c r="V342" i="44"/>
  <c r="U343" i="44"/>
  <c r="V343" i="44"/>
  <c r="U344" i="44"/>
  <c r="V344" i="44"/>
  <c r="U345" i="44"/>
  <c r="V345" i="44"/>
  <c r="U346" i="44"/>
  <c r="V346" i="44"/>
  <c r="U347" i="44"/>
  <c r="V347" i="44"/>
  <c r="U348" i="44"/>
  <c r="V348" i="44"/>
  <c r="U349" i="44"/>
  <c r="V349" i="44"/>
  <c r="U350" i="44"/>
  <c r="V350" i="44"/>
  <c r="U351" i="44"/>
  <c r="V351" i="44"/>
  <c r="U352" i="44"/>
  <c r="V352" i="44"/>
  <c r="U353" i="44"/>
  <c r="V353" i="44"/>
  <c r="U354" i="44"/>
  <c r="V354" i="44"/>
  <c r="U355" i="44"/>
  <c r="V355" i="44"/>
  <c r="U356" i="44"/>
  <c r="V356" i="44"/>
  <c r="U357" i="44"/>
  <c r="V357" i="44"/>
  <c r="U358" i="44"/>
  <c r="V358" i="44"/>
  <c r="U359" i="44"/>
  <c r="V359" i="44"/>
  <c r="U360" i="44"/>
  <c r="V360" i="44"/>
  <c r="U361" i="44"/>
  <c r="V361" i="44"/>
  <c r="U362" i="44"/>
  <c r="V362" i="44"/>
  <c r="U363" i="44"/>
  <c r="V363" i="44"/>
  <c r="U364" i="44"/>
  <c r="V364" i="44"/>
  <c r="U365" i="44"/>
  <c r="V365" i="44"/>
  <c r="U366" i="44"/>
  <c r="V366" i="44"/>
  <c r="U367" i="44"/>
  <c r="V367" i="44"/>
  <c r="U368" i="44"/>
  <c r="V368" i="44"/>
  <c r="U369" i="44"/>
  <c r="V369" i="44"/>
  <c r="U370" i="44"/>
  <c r="V370" i="44"/>
  <c r="U371" i="44"/>
  <c r="V371" i="44"/>
  <c r="U372" i="44"/>
  <c r="V372" i="44"/>
  <c r="U373" i="44"/>
  <c r="V373" i="44"/>
  <c r="U374" i="44"/>
  <c r="V374" i="44"/>
  <c r="U375" i="44"/>
  <c r="V375" i="44"/>
  <c r="U376" i="44"/>
  <c r="V376" i="44"/>
  <c r="U377" i="44"/>
  <c r="V377" i="44"/>
  <c r="U378" i="44"/>
  <c r="V378" i="44"/>
  <c r="U379" i="44"/>
  <c r="V379" i="44"/>
  <c r="U380" i="44"/>
  <c r="V380" i="44"/>
  <c r="U381" i="44"/>
  <c r="V381" i="44"/>
  <c r="U382" i="44"/>
  <c r="V382" i="44"/>
  <c r="U383" i="44"/>
  <c r="V383" i="44"/>
  <c r="U384" i="44"/>
  <c r="V384" i="44"/>
  <c r="U385" i="44"/>
  <c r="V385" i="44"/>
  <c r="U386" i="44"/>
  <c r="V386" i="44"/>
  <c r="U387" i="44"/>
  <c r="V387" i="44"/>
  <c r="U388" i="44"/>
  <c r="V388" i="44"/>
  <c r="U389" i="44"/>
  <c r="V389" i="44"/>
  <c r="U390" i="44"/>
  <c r="V390" i="44"/>
  <c r="U391" i="44"/>
  <c r="V391" i="44"/>
  <c r="U392" i="44"/>
  <c r="V392" i="44"/>
  <c r="U393" i="44"/>
  <c r="V393" i="44"/>
  <c r="U394" i="44"/>
  <c r="V394" i="44"/>
  <c r="U395" i="44"/>
  <c r="V395" i="44"/>
  <c r="U396" i="44"/>
  <c r="V396" i="44"/>
  <c r="U397" i="44"/>
  <c r="V397" i="44"/>
  <c r="U398" i="44"/>
  <c r="V398" i="44"/>
  <c r="U399" i="44"/>
  <c r="V399" i="44"/>
  <c r="U400" i="44"/>
  <c r="V400" i="44"/>
  <c r="U401" i="44"/>
  <c r="V401" i="44"/>
  <c r="U402" i="44"/>
  <c r="V402" i="44"/>
  <c r="U403" i="44"/>
  <c r="V403" i="44"/>
  <c r="U404" i="44"/>
  <c r="V404" i="44"/>
  <c r="U405" i="44"/>
  <c r="V405" i="44"/>
  <c r="U406" i="44"/>
  <c r="V406" i="44"/>
  <c r="U407" i="44"/>
  <c r="V407" i="44"/>
  <c r="U408" i="44"/>
  <c r="V408" i="44"/>
  <c r="U409" i="44"/>
  <c r="V409" i="44"/>
  <c r="U410" i="44"/>
  <c r="V410" i="44"/>
  <c r="U411" i="44"/>
  <c r="V411" i="44"/>
  <c r="U412" i="44"/>
  <c r="V412" i="44"/>
  <c r="U413" i="44"/>
  <c r="V413" i="44"/>
  <c r="U414" i="44"/>
  <c r="V414" i="44"/>
  <c r="U415" i="44"/>
  <c r="V415" i="44"/>
  <c r="U416" i="44"/>
  <c r="V416" i="44"/>
  <c r="U417" i="44"/>
  <c r="V417" i="44"/>
  <c r="U418" i="44"/>
  <c r="V418" i="44"/>
  <c r="U419" i="44"/>
  <c r="V419" i="44"/>
  <c r="U420" i="44"/>
  <c r="V420" i="44"/>
  <c r="U421" i="44"/>
  <c r="V421" i="44"/>
  <c r="U422" i="44"/>
  <c r="V422" i="44"/>
  <c r="U423" i="44"/>
  <c r="V423" i="44"/>
  <c r="U424" i="44"/>
  <c r="V424" i="44"/>
  <c r="U425" i="44"/>
  <c r="V425" i="44"/>
  <c r="U426" i="44"/>
  <c r="V426" i="44"/>
  <c r="U427" i="44"/>
  <c r="V427" i="44"/>
  <c r="U428" i="44"/>
  <c r="V428" i="44"/>
  <c r="U429" i="44"/>
  <c r="V429" i="44"/>
  <c r="U430" i="44"/>
  <c r="V430" i="44"/>
  <c r="U431" i="44"/>
  <c r="V431" i="44"/>
  <c r="U432" i="44"/>
  <c r="V432" i="44"/>
  <c r="U433" i="44"/>
  <c r="V433" i="44"/>
  <c r="U434" i="44"/>
  <c r="V434" i="44"/>
  <c r="U435" i="44"/>
  <c r="V435" i="44"/>
  <c r="U436" i="44"/>
  <c r="V436" i="44"/>
  <c r="U437" i="44"/>
  <c r="V437" i="44"/>
  <c r="U438" i="44"/>
  <c r="V438" i="44"/>
  <c r="U439" i="44"/>
  <c r="V439" i="44"/>
  <c r="U440" i="44"/>
  <c r="V440" i="44"/>
  <c r="U441" i="44"/>
  <c r="V441" i="44"/>
  <c r="U442" i="44"/>
  <c r="V442" i="44"/>
  <c r="U443" i="44"/>
  <c r="V443" i="44"/>
  <c r="U444" i="44"/>
  <c r="V444" i="44"/>
  <c r="U445" i="44"/>
  <c r="V445" i="44"/>
  <c r="U446" i="44"/>
  <c r="V446" i="44"/>
  <c r="U447" i="44"/>
  <c r="V447" i="44"/>
  <c r="U448" i="44"/>
  <c r="V448" i="44"/>
  <c r="U449" i="44"/>
  <c r="V449" i="44"/>
  <c r="U450" i="44"/>
  <c r="V450" i="44"/>
  <c r="U451" i="44"/>
  <c r="V451" i="44"/>
  <c r="U452" i="44"/>
  <c r="V452" i="44"/>
  <c r="U453" i="44"/>
  <c r="V453" i="44"/>
  <c r="U454" i="44"/>
  <c r="V454" i="44"/>
  <c r="U455" i="44"/>
  <c r="V455" i="44"/>
  <c r="U456" i="44"/>
  <c r="V456" i="44"/>
  <c r="U457" i="44"/>
  <c r="V457" i="44"/>
  <c r="U458" i="44"/>
  <c r="V458" i="44"/>
  <c r="U459" i="44"/>
  <c r="V459" i="44"/>
  <c r="U460" i="44"/>
  <c r="V460" i="44"/>
  <c r="U461" i="44"/>
  <c r="V461" i="44"/>
  <c r="U462" i="44"/>
  <c r="V462" i="44"/>
  <c r="U463" i="44"/>
  <c r="V463" i="44"/>
  <c r="U464" i="44"/>
  <c r="V464" i="44"/>
  <c r="U465" i="44"/>
  <c r="V465" i="44"/>
  <c r="U466" i="44"/>
  <c r="V466" i="44"/>
  <c r="U467" i="44"/>
  <c r="V467" i="44"/>
  <c r="U468" i="44"/>
  <c r="V468" i="44"/>
  <c r="U469" i="44"/>
  <c r="V469" i="44"/>
  <c r="U470" i="44"/>
  <c r="V470" i="44"/>
  <c r="U471" i="44"/>
  <c r="V471" i="44"/>
  <c r="U472" i="44"/>
  <c r="V472" i="44"/>
  <c r="U473" i="44"/>
  <c r="V473" i="44"/>
  <c r="U474" i="44"/>
  <c r="V474" i="44"/>
  <c r="U475" i="44"/>
  <c r="V475" i="44"/>
  <c r="U476" i="44"/>
  <c r="V476" i="44"/>
  <c r="U477" i="44"/>
  <c r="V477" i="44"/>
  <c r="U478" i="44"/>
  <c r="V478" i="44"/>
  <c r="U479" i="44"/>
  <c r="V479" i="44"/>
  <c r="U480" i="44"/>
  <c r="V480" i="44"/>
  <c r="U481" i="44"/>
  <c r="V481" i="44"/>
  <c r="U482" i="44"/>
  <c r="V482" i="44"/>
  <c r="U483" i="44"/>
  <c r="V483" i="44"/>
  <c r="U484" i="44"/>
  <c r="V484" i="44"/>
  <c r="U485" i="44"/>
  <c r="V485" i="44"/>
  <c r="U486" i="44"/>
  <c r="V486" i="44"/>
  <c r="U487" i="44"/>
  <c r="V487" i="44"/>
  <c r="U488" i="44"/>
  <c r="V488" i="44"/>
  <c r="U489" i="44"/>
  <c r="V489" i="44"/>
  <c r="U490" i="44"/>
  <c r="V490" i="44"/>
  <c r="U491" i="44"/>
  <c r="V491" i="44"/>
  <c r="U492" i="44"/>
  <c r="V492" i="44"/>
  <c r="U493" i="44"/>
  <c r="V493" i="44"/>
  <c r="U494" i="44"/>
  <c r="V494" i="44"/>
  <c r="U495" i="44"/>
  <c r="V495" i="44"/>
  <c r="U496" i="44"/>
  <c r="V496" i="44"/>
  <c r="U497" i="44"/>
  <c r="V497" i="44"/>
  <c r="U498" i="44"/>
  <c r="V498" i="44"/>
  <c r="U499" i="44"/>
  <c r="V499" i="44"/>
  <c r="U500" i="44"/>
  <c r="V500" i="44"/>
  <c r="U501" i="44"/>
  <c r="V501" i="44"/>
  <c r="U502" i="44"/>
  <c r="V502" i="44"/>
  <c r="U503" i="44"/>
  <c r="V503" i="44"/>
  <c r="U504" i="44"/>
  <c r="V504" i="44"/>
  <c r="U505" i="44"/>
  <c r="V505" i="44"/>
  <c r="U506" i="44"/>
  <c r="V506" i="44"/>
  <c r="U507" i="44"/>
  <c r="V507" i="44"/>
  <c r="U508" i="44"/>
  <c r="V508" i="44"/>
  <c r="U509" i="44"/>
  <c r="V509" i="44"/>
  <c r="U510" i="44"/>
  <c r="V510" i="44"/>
  <c r="U511" i="44"/>
  <c r="V511" i="44"/>
  <c r="U512" i="44"/>
  <c r="V512" i="44"/>
  <c r="U513" i="44"/>
  <c r="V513" i="44"/>
  <c r="U514" i="44"/>
  <c r="V514" i="44"/>
  <c r="U515" i="44"/>
  <c r="V515" i="44"/>
  <c r="U516" i="44"/>
  <c r="V516" i="44"/>
  <c r="U517" i="44"/>
  <c r="V517" i="44"/>
  <c r="U518" i="44"/>
  <c r="V518" i="44"/>
  <c r="U519" i="44"/>
  <c r="V519" i="44"/>
  <c r="U520" i="44"/>
  <c r="V520" i="44"/>
  <c r="U521" i="44"/>
  <c r="V521" i="44"/>
  <c r="U522" i="44"/>
  <c r="V522" i="44"/>
  <c r="U523" i="44"/>
  <c r="V523" i="44"/>
  <c r="U524" i="44"/>
  <c r="V524" i="44"/>
  <c r="U525" i="44"/>
  <c r="V525" i="44"/>
  <c r="U526" i="44"/>
  <c r="V526" i="44"/>
  <c r="U527" i="44"/>
  <c r="V527" i="44"/>
  <c r="U528" i="44"/>
  <c r="V528" i="44"/>
  <c r="U529" i="44"/>
  <c r="V529" i="44"/>
  <c r="U530" i="44"/>
  <c r="V530" i="44"/>
  <c r="U531" i="44"/>
  <c r="V531" i="44"/>
  <c r="U532" i="44"/>
  <c r="V532" i="44"/>
  <c r="U533" i="44"/>
  <c r="V533" i="44"/>
  <c r="U534" i="44"/>
  <c r="V534" i="44"/>
  <c r="U535" i="44"/>
  <c r="V535" i="44"/>
  <c r="U536" i="44"/>
  <c r="V536" i="44"/>
  <c r="U537" i="44"/>
  <c r="V537" i="44"/>
  <c r="U538" i="44"/>
  <c r="V538" i="44"/>
  <c r="U539" i="44"/>
  <c r="V539" i="44"/>
  <c r="U540" i="44"/>
  <c r="V540" i="44"/>
  <c r="U541" i="44"/>
  <c r="V541" i="44"/>
  <c r="U542" i="44"/>
  <c r="V542" i="44"/>
  <c r="U543" i="44"/>
  <c r="V543" i="44"/>
  <c r="U544" i="44"/>
  <c r="V544" i="44"/>
  <c r="U545" i="44"/>
  <c r="V545" i="44"/>
  <c r="U546" i="44"/>
  <c r="V546" i="44"/>
  <c r="U547" i="44"/>
  <c r="V547" i="44"/>
  <c r="U548" i="44"/>
  <c r="V548" i="44"/>
  <c r="U549" i="44"/>
  <c r="V549" i="44"/>
  <c r="U550" i="44"/>
  <c r="V550" i="44"/>
  <c r="U551" i="44"/>
  <c r="V551" i="44"/>
  <c r="U552" i="44"/>
  <c r="V552" i="44"/>
  <c r="S3" i="44"/>
  <c r="T3" i="44"/>
  <c r="S4" i="44"/>
  <c r="T4" i="44"/>
  <c r="S5" i="44"/>
  <c r="T5" i="44"/>
  <c r="S6" i="44"/>
  <c r="T6" i="44"/>
  <c r="S7" i="44"/>
  <c r="T7" i="44"/>
  <c r="S8" i="44"/>
  <c r="T8" i="44"/>
  <c r="S9" i="44"/>
  <c r="T9" i="44"/>
  <c r="S10" i="44"/>
  <c r="T10" i="44"/>
  <c r="S11" i="44"/>
  <c r="T11" i="44"/>
  <c r="S12" i="44"/>
  <c r="T12" i="44"/>
  <c r="S13" i="44"/>
  <c r="T13" i="44"/>
  <c r="S14" i="44"/>
  <c r="T14" i="44"/>
  <c r="S15" i="44"/>
  <c r="T15" i="44"/>
  <c r="S16" i="44"/>
  <c r="T16" i="44"/>
  <c r="S17" i="44"/>
  <c r="T17" i="44"/>
  <c r="S18" i="44"/>
  <c r="T18" i="44"/>
  <c r="S19" i="44"/>
  <c r="T19" i="44"/>
  <c r="S20" i="44"/>
  <c r="T20" i="44"/>
  <c r="S21" i="44"/>
  <c r="T21" i="44"/>
  <c r="S22" i="44"/>
  <c r="T22" i="44"/>
  <c r="S23" i="44"/>
  <c r="T23" i="44"/>
  <c r="S24" i="44"/>
  <c r="T24" i="44"/>
  <c r="S25" i="44"/>
  <c r="T25" i="44"/>
  <c r="S26" i="44"/>
  <c r="T26" i="44"/>
  <c r="S27" i="44"/>
  <c r="T27" i="44"/>
  <c r="S28" i="44"/>
  <c r="T28" i="44"/>
  <c r="S29" i="44"/>
  <c r="T29" i="44"/>
  <c r="S30" i="44"/>
  <c r="T30" i="44"/>
  <c r="S31" i="44"/>
  <c r="T31" i="44"/>
  <c r="S32" i="44"/>
  <c r="T32" i="44"/>
  <c r="S33" i="44"/>
  <c r="T33" i="44"/>
  <c r="S34" i="44"/>
  <c r="T34" i="44"/>
  <c r="S35" i="44"/>
  <c r="T35" i="44"/>
  <c r="S36" i="44"/>
  <c r="T36" i="44"/>
  <c r="S37" i="44"/>
  <c r="T37" i="44"/>
  <c r="S38" i="44"/>
  <c r="T38" i="44"/>
  <c r="S39" i="44"/>
  <c r="T39" i="44"/>
  <c r="S40" i="44"/>
  <c r="T40" i="44"/>
  <c r="S41" i="44"/>
  <c r="T41" i="44"/>
  <c r="S42" i="44"/>
  <c r="T42" i="44"/>
  <c r="S43" i="44"/>
  <c r="T43" i="44"/>
  <c r="S44" i="44"/>
  <c r="T44" i="44"/>
  <c r="S45" i="44"/>
  <c r="T45" i="44"/>
  <c r="S46" i="44"/>
  <c r="T46" i="44"/>
  <c r="S47" i="44"/>
  <c r="T47" i="44"/>
  <c r="S48" i="44"/>
  <c r="T48" i="44"/>
  <c r="S49" i="44"/>
  <c r="T49" i="44"/>
  <c r="S50" i="44"/>
  <c r="T50" i="44"/>
  <c r="S51" i="44"/>
  <c r="T51" i="44"/>
  <c r="S52" i="44"/>
  <c r="T52" i="44"/>
  <c r="S53" i="44"/>
  <c r="T53" i="44"/>
  <c r="S54" i="44"/>
  <c r="T54" i="44"/>
  <c r="S55" i="44"/>
  <c r="T55" i="44"/>
  <c r="S56" i="44"/>
  <c r="T56" i="44"/>
  <c r="S57" i="44"/>
  <c r="T57" i="44"/>
  <c r="S58" i="44"/>
  <c r="T58" i="44"/>
  <c r="S59" i="44"/>
  <c r="T59" i="44"/>
  <c r="S60" i="44"/>
  <c r="T60" i="44"/>
  <c r="S61" i="44"/>
  <c r="T61" i="44"/>
  <c r="S62" i="44"/>
  <c r="T62" i="44"/>
  <c r="S63" i="44"/>
  <c r="T63" i="44"/>
  <c r="S64" i="44"/>
  <c r="T64" i="44"/>
  <c r="S65" i="44"/>
  <c r="T65" i="44"/>
  <c r="S66" i="44"/>
  <c r="T66" i="44"/>
  <c r="S67" i="44"/>
  <c r="T67" i="44"/>
  <c r="S68" i="44"/>
  <c r="T68" i="44"/>
  <c r="S69" i="44"/>
  <c r="T69" i="44"/>
  <c r="S70" i="44"/>
  <c r="T70" i="44"/>
  <c r="S71" i="44"/>
  <c r="T71" i="44"/>
  <c r="S72" i="44"/>
  <c r="T72" i="44"/>
  <c r="S73" i="44"/>
  <c r="T73" i="44"/>
  <c r="S74" i="44"/>
  <c r="T74" i="44"/>
  <c r="S75" i="44"/>
  <c r="T75" i="44"/>
  <c r="S76" i="44"/>
  <c r="T76" i="44"/>
  <c r="S77" i="44"/>
  <c r="T77" i="44"/>
  <c r="S78" i="44"/>
  <c r="T78" i="44"/>
  <c r="S79" i="44"/>
  <c r="T79" i="44"/>
  <c r="S80" i="44"/>
  <c r="T80" i="44"/>
  <c r="S81" i="44"/>
  <c r="T81" i="44"/>
  <c r="S82" i="44"/>
  <c r="T82" i="44"/>
  <c r="S83" i="44"/>
  <c r="T83" i="44"/>
  <c r="S84" i="44"/>
  <c r="T84" i="44"/>
  <c r="S85" i="44"/>
  <c r="T85" i="44"/>
  <c r="S86" i="44"/>
  <c r="T86" i="44"/>
  <c r="S87" i="44"/>
  <c r="T87" i="44"/>
  <c r="S88" i="44"/>
  <c r="T88" i="44"/>
  <c r="S89" i="44"/>
  <c r="T89" i="44"/>
  <c r="S90" i="44"/>
  <c r="T90" i="44"/>
  <c r="S91" i="44"/>
  <c r="T91" i="44"/>
  <c r="S92" i="44"/>
  <c r="T92" i="44"/>
  <c r="S93" i="44"/>
  <c r="T93" i="44"/>
  <c r="S94" i="44"/>
  <c r="T94" i="44"/>
  <c r="S95" i="44"/>
  <c r="T95" i="44"/>
  <c r="S96" i="44"/>
  <c r="T96" i="44"/>
  <c r="S97" i="44"/>
  <c r="T97" i="44"/>
  <c r="S98" i="44"/>
  <c r="T98" i="44"/>
  <c r="S99" i="44"/>
  <c r="T99" i="44"/>
  <c r="S100" i="44"/>
  <c r="T100" i="44"/>
  <c r="S101" i="44"/>
  <c r="T101" i="44"/>
  <c r="S102" i="44"/>
  <c r="T102" i="44"/>
  <c r="S103" i="44"/>
  <c r="T103" i="44"/>
  <c r="S104" i="44"/>
  <c r="T104" i="44"/>
  <c r="S105" i="44"/>
  <c r="T105" i="44"/>
  <c r="S106" i="44"/>
  <c r="T106" i="44"/>
  <c r="S107" i="44"/>
  <c r="T107" i="44"/>
  <c r="S108" i="44"/>
  <c r="T108" i="44"/>
  <c r="S109" i="44"/>
  <c r="T109" i="44"/>
  <c r="S110" i="44"/>
  <c r="T110" i="44"/>
  <c r="S111" i="44"/>
  <c r="T111" i="44"/>
  <c r="S112" i="44"/>
  <c r="T112" i="44"/>
  <c r="S113" i="44"/>
  <c r="T113" i="44"/>
  <c r="S114" i="44"/>
  <c r="T114" i="44"/>
  <c r="S115" i="44"/>
  <c r="T115" i="44"/>
  <c r="S116" i="44"/>
  <c r="T116" i="44"/>
  <c r="S117" i="44"/>
  <c r="T117" i="44"/>
  <c r="S118" i="44"/>
  <c r="T118" i="44"/>
  <c r="S119" i="44"/>
  <c r="T119" i="44"/>
  <c r="S120" i="44"/>
  <c r="T120" i="44"/>
  <c r="S121" i="44"/>
  <c r="T121" i="44"/>
  <c r="S122" i="44"/>
  <c r="T122" i="44"/>
  <c r="S123" i="44"/>
  <c r="T123" i="44"/>
  <c r="S124" i="44"/>
  <c r="T124" i="44"/>
  <c r="S125" i="44"/>
  <c r="T125" i="44"/>
  <c r="S126" i="44"/>
  <c r="T126" i="44"/>
  <c r="S127" i="44"/>
  <c r="T127" i="44"/>
  <c r="S128" i="44"/>
  <c r="T128" i="44"/>
  <c r="S129" i="44"/>
  <c r="T129" i="44"/>
  <c r="S130" i="44"/>
  <c r="T130" i="44"/>
  <c r="S131" i="44"/>
  <c r="T131" i="44"/>
  <c r="S132" i="44"/>
  <c r="T132" i="44"/>
  <c r="S133" i="44"/>
  <c r="T133" i="44"/>
  <c r="S134" i="44"/>
  <c r="T134" i="44"/>
  <c r="S135" i="44"/>
  <c r="T135" i="44"/>
  <c r="S136" i="44"/>
  <c r="T136" i="44"/>
  <c r="S137" i="44"/>
  <c r="T137" i="44"/>
  <c r="S138" i="44"/>
  <c r="T138" i="44"/>
  <c r="S139" i="44"/>
  <c r="T139" i="44"/>
  <c r="S140" i="44"/>
  <c r="T140" i="44"/>
  <c r="S141" i="44"/>
  <c r="T141" i="44"/>
  <c r="S142" i="44"/>
  <c r="T142" i="44"/>
  <c r="S143" i="44"/>
  <c r="T143" i="44"/>
  <c r="S144" i="44"/>
  <c r="T144" i="44"/>
  <c r="S145" i="44"/>
  <c r="T145" i="44"/>
  <c r="S146" i="44"/>
  <c r="T146" i="44"/>
  <c r="S147" i="44"/>
  <c r="T147" i="44"/>
  <c r="S148" i="44"/>
  <c r="T148" i="44"/>
  <c r="S149" i="44"/>
  <c r="T149" i="44"/>
  <c r="S150" i="44"/>
  <c r="T150" i="44"/>
  <c r="S151" i="44"/>
  <c r="T151" i="44"/>
  <c r="S152" i="44"/>
  <c r="T152" i="44"/>
  <c r="S153" i="44"/>
  <c r="T153" i="44"/>
  <c r="S154" i="44"/>
  <c r="T154" i="44"/>
  <c r="S155" i="44"/>
  <c r="T155" i="44"/>
  <c r="S156" i="44"/>
  <c r="T156" i="44"/>
  <c r="S157" i="44"/>
  <c r="T157" i="44"/>
  <c r="S158" i="44"/>
  <c r="T158" i="44"/>
  <c r="S159" i="44"/>
  <c r="T159" i="44"/>
  <c r="S160" i="44"/>
  <c r="T160" i="44"/>
  <c r="S161" i="44"/>
  <c r="T161" i="44"/>
  <c r="S162" i="44"/>
  <c r="T162" i="44"/>
  <c r="S163" i="44"/>
  <c r="T163" i="44"/>
  <c r="S164" i="44"/>
  <c r="T164" i="44"/>
  <c r="S165" i="44"/>
  <c r="T165" i="44"/>
  <c r="S166" i="44"/>
  <c r="T166" i="44"/>
  <c r="S167" i="44"/>
  <c r="T167" i="44"/>
  <c r="S168" i="44"/>
  <c r="T168" i="44"/>
  <c r="S169" i="44"/>
  <c r="T169" i="44"/>
  <c r="S170" i="44"/>
  <c r="T170" i="44"/>
  <c r="S171" i="44"/>
  <c r="T171" i="44"/>
  <c r="S172" i="44"/>
  <c r="T172" i="44"/>
  <c r="S173" i="44"/>
  <c r="T173" i="44"/>
  <c r="S174" i="44"/>
  <c r="T174" i="44"/>
  <c r="S175" i="44"/>
  <c r="T175" i="44"/>
  <c r="S176" i="44"/>
  <c r="T176" i="44"/>
  <c r="S177" i="44"/>
  <c r="T177" i="44"/>
  <c r="S178" i="44"/>
  <c r="T178" i="44"/>
  <c r="S179" i="44"/>
  <c r="T179" i="44"/>
  <c r="S180" i="44"/>
  <c r="T180" i="44"/>
  <c r="S181" i="44"/>
  <c r="T181" i="44"/>
  <c r="S182" i="44"/>
  <c r="T182" i="44"/>
  <c r="S183" i="44"/>
  <c r="T183" i="44"/>
  <c r="S184" i="44"/>
  <c r="T184" i="44"/>
  <c r="S185" i="44"/>
  <c r="T185" i="44"/>
  <c r="S186" i="44"/>
  <c r="T186" i="44"/>
  <c r="S187" i="44"/>
  <c r="T187" i="44"/>
  <c r="S188" i="44"/>
  <c r="T188" i="44"/>
  <c r="S189" i="44"/>
  <c r="T189" i="44"/>
  <c r="S190" i="44"/>
  <c r="T190" i="44"/>
  <c r="S191" i="44"/>
  <c r="T191" i="44"/>
  <c r="S192" i="44"/>
  <c r="T192" i="44"/>
  <c r="S193" i="44"/>
  <c r="T193" i="44"/>
  <c r="S194" i="44"/>
  <c r="T194" i="44"/>
  <c r="S195" i="44"/>
  <c r="T195" i="44"/>
  <c r="S196" i="44"/>
  <c r="T196" i="44"/>
  <c r="S197" i="44"/>
  <c r="T197" i="44"/>
  <c r="S198" i="44"/>
  <c r="T198" i="44"/>
  <c r="S199" i="44"/>
  <c r="T199" i="44"/>
  <c r="S200" i="44"/>
  <c r="T200" i="44"/>
  <c r="S201" i="44"/>
  <c r="T201" i="44"/>
  <c r="S202" i="44"/>
  <c r="T202" i="44"/>
  <c r="S203" i="44"/>
  <c r="T203" i="44"/>
  <c r="S204" i="44"/>
  <c r="T204" i="44"/>
  <c r="S205" i="44"/>
  <c r="T205" i="44"/>
  <c r="S206" i="44"/>
  <c r="T206" i="44"/>
  <c r="S207" i="44"/>
  <c r="T207" i="44"/>
  <c r="S208" i="44"/>
  <c r="T208" i="44"/>
  <c r="S209" i="44"/>
  <c r="T209" i="44"/>
  <c r="S210" i="44"/>
  <c r="T210" i="44"/>
  <c r="S211" i="44"/>
  <c r="T211" i="44"/>
  <c r="S212" i="44"/>
  <c r="T212" i="44"/>
  <c r="S213" i="44"/>
  <c r="T213" i="44"/>
  <c r="S214" i="44"/>
  <c r="T214" i="44"/>
  <c r="S215" i="44"/>
  <c r="T215" i="44"/>
  <c r="S216" i="44"/>
  <c r="T216" i="44"/>
  <c r="S217" i="44"/>
  <c r="T217" i="44"/>
  <c r="S218" i="44"/>
  <c r="T218" i="44"/>
  <c r="S219" i="44"/>
  <c r="T219" i="44"/>
  <c r="S220" i="44"/>
  <c r="T220" i="44"/>
  <c r="S221" i="44"/>
  <c r="T221" i="44"/>
  <c r="S222" i="44"/>
  <c r="T222" i="44"/>
  <c r="S223" i="44"/>
  <c r="T223" i="44"/>
  <c r="S224" i="44"/>
  <c r="T224" i="44"/>
  <c r="S225" i="44"/>
  <c r="T225" i="44"/>
  <c r="S226" i="44"/>
  <c r="T226" i="44"/>
  <c r="S227" i="44"/>
  <c r="T227" i="44"/>
  <c r="S228" i="44"/>
  <c r="T228" i="44"/>
  <c r="S229" i="44"/>
  <c r="T229" i="44"/>
  <c r="S230" i="44"/>
  <c r="T230" i="44"/>
  <c r="S231" i="44"/>
  <c r="T231" i="44"/>
  <c r="S232" i="44"/>
  <c r="T232" i="44"/>
  <c r="S233" i="44"/>
  <c r="T233" i="44"/>
  <c r="S234" i="44"/>
  <c r="T234" i="44"/>
  <c r="S235" i="44"/>
  <c r="T235" i="44"/>
  <c r="S236" i="44"/>
  <c r="T236" i="44"/>
  <c r="S237" i="44"/>
  <c r="T237" i="44"/>
  <c r="S238" i="44"/>
  <c r="T238" i="44"/>
  <c r="S239" i="44"/>
  <c r="T239" i="44"/>
  <c r="S240" i="44"/>
  <c r="T240" i="44"/>
  <c r="S241" i="44"/>
  <c r="T241" i="44"/>
  <c r="S242" i="44"/>
  <c r="T242" i="44"/>
  <c r="S243" i="44"/>
  <c r="T243" i="44"/>
  <c r="S244" i="44"/>
  <c r="T244" i="44"/>
  <c r="S245" i="44"/>
  <c r="T245" i="44"/>
  <c r="S246" i="44"/>
  <c r="T246" i="44"/>
  <c r="S247" i="44"/>
  <c r="T247" i="44"/>
  <c r="S248" i="44"/>
  <c r="T248" i="44"/>
  <c r="S249" i="44"/>
  <c r="T249" i="44"/>
  <c r="S250" i="44"/>
  <c r="T250" i="44"/>
  <c r="S251" i="44"/>
  <c r="T251" i="44"/>
  <c r="S252" i="44"/>
  <c r="T252" i="44"/>
  <c r="S253" i="44"/>
  <c r="T253" i="44"/>
  <c r="S254" i="44"/>
  <c r="T254" i="44"/>
  <c r="S255" i="44"/>
  <c r="T255" i="44"/>
  <c r="S256" i="44"/>
  <c r="T256" i="44"/>
  <c r="S257" i="44"/>
  <c r="T257" i="44"/>
  <c r="S258" i="44"/>
  <c r="T258" i="44"/>
  <c r="S259" i="44"/>
  <c r="T259" i="44"/>
  <c r="S260" i="44"/>
  <c r="T260" i="44"/>
  <c r="S261" i="44"/>
  <c r="T261" i="44"/>
  <c r="S262" i="44"/>
  <c r="T262" i="44"/>
  <c r="S263" i="44"/>
  <c r="T263" i="44"/>
  <c r="S264" i="44"/>
  <c r="T264" i="44"/>
  <c r="S265" i="44"/>
  <c r="T265" i="44"/>
  <c r="S266" i="44"/>
  <c r="T266" i="44"/>
  <c r="S267" i="44"/>
  <c r="T267" i="44"/>
  <c r="S268" i="44"/>
  <c r="T268" i="44"/>
  <c r="S269" i="44"/>
  <c r="T269" i="44"/>
  <c r="S270" i="44"/>
  <c r="T270" i="44"/>
  <c r="S271" i="44"/>
  <c r="T271" i="44"/>
  <c r="S272" i="44"/>
  <c r="T272" i="44"/>
  <c r="S273" i="44"/>
  <c r="T273" i="44"/>
  <c r="S274" i="44"/>
  <c r="T274" i="44"/>
  <c r="S275" i="44"/>
  <c r="T275" i="44"/>
  <c r="S276" i="44"/>
  <c r="T276" i="44"/>
  <c r="S277" i="44"/>
  <c r="T277" i="44"/>
  <c r="S278" i="44"/>
  <c r="T278" i="44"/>
  <c r="S279" i="44"/>
  <c r="T279" i="44"/>
  <c r="S280" i="44"/>
  <c r="T280" i="44"/>
  <c r="S281" i="44"/>
  <c r="T281" i="44"/>
  <c r="S282" i="44"/>
  <c r="T282" i="44"/>
  <c r="S283" i="44"/>
  <c r="T283" i="44"/>
  <c r="S284" i="44"/>
  <c r="T284" i="44"/>
  <c r="S285" i="44"/>
  <c r="T285" i="44"/>
  <c r="S286" i="44"/>
  <c r="T286" i="44"/>
  <c r="S287" i="44"/>
  <c r="T287" i="44"/>
  <c r="S288" i="44"/>
  <c r="T288" i="44"/>
  <c r="S289" i="44"/>
  <c r="T289" i="44"/>
  <c r="S290" i="44"/>
  <c r="T290" i="44"/>
  <c r="S291" i="44"/>
  <c r="T291" i="44"/>
  <c r="S292" i="44"/>
  <c r="T292" i="44"/>
  <c r="S293" i="44"/>
  <c r="T293" i="44"/>
  <c r="S294" i="44"/>
  <c r="T294" i="44"/>
  <c r="S295" i="44"/>
  <c r="T295" i="44"/>
  <c r="S296" i="44"/>
  <c r="T296" i="44"/>
  <c r="S297" i="44"/>
  <c r="T297" i="44"/>
  <c r="S298" i="44"/>
  <c r="T298" i="44"/>
  <c r="S299" i="44"/>
  <c r="T299" i="44"/>
  <c r="S300" i="44"/>
  <c r="T300" i="44"/>
  <c r="S301" i="44"/>
  <c r="T301" i="44"/>
  <c r="S302" i="44"/>
  <c r="T302" i="44"/>
  <c r="S303" i="44"/>
  <c r="T303" i="44"/>
  <c r="S304" i="44"/>
  <c r="T304" i="44"/>
  <c r="S305" i="44"/>
  <c r="T305" i="44"/>
  <c r="S306" i="44"/>
  <c r="T306" i="44"/>
  <c r="S307" i="44"/>
  <c r="T307" i="44"/>
  <c r="S308" i="44"/>
  <c r="T308" i="44"/>
  <c r="S309" i="44"/>
  <c r="T309" i="44"/>
  <c r="S310" i="44"/>
  <c r="T310" i="44"/>
  <c r="S311" i="44"/>
  <c r="T311" i="44"/>
  <c r="S312" i="44"/>
  <c r="T312" i="44"/>
  <c r="S313" i="44"/>
  <c r="T313" i="44"/>
  <c r="S314" i="44"/>
  <c r="T314" i="44"/>
  <c r="S315" i="44"/>
  <c r="T315" i="44"/>
  <c r="S316" i="44"/>
  <c r="T316" i="44"/>
  <c r="S317" i="44"/>
  <c r="T317" i="44"/>
  <c r="S318" i="44"/>
  <c r="T318" i="44"/>
  <c r="S319" i="44"/>
  <c r="T319" i="44"/>
  <c r="S320" i="44"/>
  <c r="T320" i="44"/>
  <c r="S321" i="44"/>
  <c r="T321" i="44"/>
  <c r="S322" i="44"/>
  <c r="T322" i="44"/>
  <c r="S323" i="44"/>
  <c r="T323" i="44"/>
  <c r="S324" i="44"/>
  <c r="T324" i="44"/>
  <c r="S325" i="44"/>
  <c r="T325" i="44"/>
  <c r="S326" i="44"/>
  <c r="T326" i="44"/>
  <c r="S327" i="44"/>
  <c r="T327" i="44"/>
  <c r="S328" i="44"/>
  <c r="T328" i="44"/>
  <c r="S329" i="44"/>
  <c r="T329" i="44"/>
  <c r="S330" i="44"/>
  <c r="T330" i="44"/>
  <c r="S331" i="44"/>
  <c r="T331" i="44"/>
  <c r="S332" i="44"/>
  <c r="T332" i="44"/>
  <c r="S333" i="44"/>
  <c r="T333" i="44"/>
  <c r="S334" i="44"/>
  <c r="T334" i="44"/>
  <c r="S335" i="44"/>
  <c r="T335" i="44"/>
  <c r="S336" i="44"/>
  <c r="T336" i="44"/>
  <c r="S337" i="44"/>
  <c r="T337" i="44"/>
  <c r="S338" i="44"/>
  <c r="T338" i="44"/>
  <c r="S339" i="44"/>
  <c r="T339" i="44"/>
  <c r="S340" i="44"/>
  <c r="T340" i="44"/>
  <c r="S341" i="44"/>
  <c r="T341" i="44"/>
  <c r="S342" i="44"/>
  <c r="T342" i="44"/>
  <c r="S343" i="44"/>
  <c r="T343" i="44"/>
  <c r="S344" i="44"/>
  <c r="T344" i="44"/>
  <c r="S345" i="44"/>
  <c r="T345" i="44"/>
  <c r="S346" i="44"/>
  <c r="T346" i="44"/>
  <c r="S347" i="44"/>
  <c r="T347" i="44"/>
  <c r="S348" i="44"/>
  <c r="T348" i="44"/>
  <c r="S349" i="44"/>
  <c r="T349" i="44"/>
  <c r="S350" i="44"/>
  <c r="T350" i="44"/>
  <c r="S351" i="44"/>
  <c r="T351" i="44"/>
  <c r="S352" i="44"/>
  <c r="T352" i="44"/>
  <c r="S353" i="44"/>
  <c r="T353" i="44"/>
  <c r="S354" i="44"/>
  <c r="T354" i="44"/>
  <c r="S355" i="44"/>
  <c r="T355" i="44"/>
  <c r="S356" i="44"/>
  <c r="T356" i="44"/>
  <c r="S357" i="44"/>
  <c r="T357" i="44"/>
  <c r="S358" i="44"/>
  <c r="T358" i="44"/>
  <c r="S359" i="44"/>
  <c r="T359" i="44"/>
  <c r="S360" i="44"/>
  <c r="T360" i="44"/>
  <c r="S361" i="44"/>
  <c r="T361" i="44"/>
  <c r="S362" i="44"/>
  <c r="T362" i="44"/>
  <c r="S363" i="44"/>
  <c r="T363" i="44"/>
  <c r="S364" i="44"/>
  <c r="T364" i="44"/>
  <c r="S365" i="44"/>
  <c r="T365" i="44"/>
  <c r="S366" i="44"/>
  <c r="T366" i="44"/>
  <c r="S367" i="44"/>
  <c r="T367" i="44"/>
  <c r="S368" i="44"/>
  <c r="T368" i="44"/>
  <c r="S369" i="44"/>
  <c r="T369" i="44"/>
  <c r="S370" i="44"/>
  <c r="T370" i="44"/>
  <c r="S371" i="44"/>
  <c r="T371" i="44"/>
  <c r="S372" i="44"/>
  <c r="T372" i="44"/>
  <c r="S373" i="44"/>
  <c r="T373" i="44"/>
  <c r="S374" i="44"/>
  <c r="T374" i="44"/>
  <c r="S375" i="44"/>
  <c r="T375" i="44"/>
  <c r="S376" i="44"/>
  <c r="T376" i="44"/>
  <c r="S377" i="44"/>
  <c r="T377" i="44"/>
  <c r="S378" i="44"/>
  <c r="T378" i="44"/>
  <c r="S379" i="44"/>
  <c r="T379" i="44"/>
  <c r="S380" i="44"/>
  <c r="T380" i="44"/>
  <c r="S381" i="44"/>
  <c r="T381" i="44"/>
  <c r="S382" i="44"/>
  <c r="T382" i="44"/>
  <c r="S383" i="44"/>
  <c r="T383" i="44"/>
  <c r="S384" i="44"/>
  <c r="T384" i="44"/>
  <c r="S385" i="44"/>
  <c r="T385" i="44"/>
  <c r="S386" i="44"/>
  <c r="T386" i="44"/>
  <c r="S387" i="44"/>
  <c r="T387" i="44"/>
  <c r="S388" i="44"/>
  <c r="T388" i="44"/>
  <c r="S389" i="44"/>
  <c r="T389" i="44"/>
  <c r="S390" i="44"/>
  <c r="T390" i="44"/>
  <c r="S391" i="44"/>
  <c r="T391" i="44"/>
  <c r="S392" i="44"/>
  <c r="T392" i="44"/>
  <c r="S393" i="44"/>
  <c r="T393" i="44"/>
  <c r="S394" i="44"/>
  <c r="T394" i="44"/>
  <c r="S395" i="44"/>
  <c r="T395" i="44"/>
  <c r="S396" i="44"/>
  <c r="T396" i="44"/>
  <c r="S397" i="44"/>
  <c r="T397" i="44"/>
  <c r="S398" i="44"/>
  <c r="T398" i="44"/>
  <c r="S399" i="44"/>
  <c r="T399" i="44"/>
  <c r="S400" i="44"/>
  <c r="T400" i="44"/>
  <c r="S401" i="44"/>
  <c r="T401" i="44"/>
  <c r="S402" i="44"/>
  <c r="T402" i="44"/>
  <c r="S403" i="44"/>
  <c r="T403" i="44"/>
  <c r="S404" i="44"/>
  <c r="T404" i="44"/>
  <c r="S405" i="44"/>
  <c r="T405" i="44"/>
  <c r="S406" i="44"/>
  <c r="T406" i="44"/>
  <c r="S407" i="44"/>
  <c r="T407" i="44"/>
  <c r="S408" i="44"/>
  <c r="T408" i="44"/>
  <c r="S409" i="44"/>
  <c r="T409" i="44"/>
  <c r="S410" i="44"/>
  <c r="T410" i="44"/>
  <c r="S411" i="44"/>
  <c r="T411" i="44"/>
  <c r="S412" i="44"/>
  <c r="T412" i="44"/>
  <c r="S413" i="44"/>
  <c r="T413" i="44"/>
  <c r="S414" i="44"/>
  <c r="T414" i="44"/>
  <c r="S415" i="44"/>
  <c r="T415" i="44"/>
  <c r="S416" i="44"/>
  <c r="T416" i="44"/>
  <c r="S417" i="44"/>
  <c r="T417" i="44"/>
  <c r="S418" i="44"/>
  <c r="T418" i="44"/>
  <c r="S419" i="44"/>
  <c r="T419" i="44"/>
  <c r="S420" i="44"/>
  <c r="T420" i="44"/>
  <c r="S421" i="44"/>
  <c r="T421" i="44"/>
  <c r="S422" i="44"/>
  <c r="T422" i="44"/>
  <c r="S423" i="44"/>
  <c r="T423" i="44"/>
  <c r="S424" i="44"/>
  <c r="T424" i="44"/>
  <c r="S425" i="44"/>
  <c r="T425" i="44"/>
  <c r="S426" i="44"/>
  <c r="T426" i="44"/>
  <c r="S427" i="44"/>
  <c r="T427" i="44"/>
  <c r="S428" i="44"/>
  <c r="T428" i="44"/>
  <c r="S429" i="44"/>
  <c r="T429" i="44"/>
  <c r="S430" i="44"/>
  <c r="T430" i="44"/>
  <c r="S431" i="44"/>
  <c r="T431" i="44"/>
  <c r="S432" i="44"/>
  <c r="T432" i="44"/>
  <c r="S433" i="44"/>
  <c r="T433" i="44"/>
  <c r="S434" i="44"/>
  <c r="T434" i="44"/>
  <c r="S435" i="44"/>
  <c r="T435" i="44"/>
  <c r="S436" i="44"/>
  <c r="T436" i="44"/>
  <c r="S437" i="44"/>
  <c r="T437" i="44"/>
  <c r="S438" i="44"/>
  <c r="T438" i="44"/>
  <c r="S439" i="44"/>
  <c r="T439" i="44"/>
  <c r="S440" i="44"/>
  <c r="T440" i="44"/>
  <c r="S441" i="44"/>
  <c r="T441" i="44"/>
  <c r="S442" i="44"/>
  <c r="T442" i="44"/>
  <c r="S443" i="44"/>
  <c r="T443" i="44"/>
  <c r="S444" i="44"/>
  <c r="T444" i="44"/>
  <c r="S445" i="44"/>
  <c r="T445" i="44"/>
  <c r="S446" i="44"/>
  <c r="T446" i="44"/>
  <c r="S447" i="44"/>
  <c r="T447" i="44"/>
  <c r="S448" i="44"/>
  <c r="T448" i="44"/>
  <c r="S449" i="44"/>
  <c r="T449" i="44"/>
  <c r="S450" i="44"/>
  <c r="T450" i="44"/>
  <c r="S451" i="44"/>
  <c r="T451" i="44"/>
  <c r="S452" i="44"/>
  <c r="T452" i="44"/>
  <c r="S453" i="44"/>
  <c r="T453" i="44"/>
  <c r="S454" i="44"/>
  <c r="T454" i="44"/>
  <c r="S455" i="44"/>
  <c r="T455" i="44"/>
  <c r="S456" i="44"/>
  <c r="T456" i="44"/>
  <c r="S457" i="44"/>
  <c r="T457" i="44"/>
  <c r="S458" i="44"/>
  <c r="T458" i="44"/>
  <c r="S459" i="44"/>
  <c r="T459" i="44"/>
  <c r="S460" i="44"/>
  <c r="T460" i="44"/>
  <c r="S461" i="44"/>
  <c r="T461" i="44"/>
  <c r="S462" i="44"/>
  <c r="T462" i="44"/>
  <c r="S463" i="44"/>
  <c r="T463" i="44"/>
  <c r="S464" i="44"/>
  <c r="T464" i="44"/>
  <c r="S465" i="44"/>
  <c r="T465" i="44"/>
  <c r="S466" i="44"/>
  <c r="T466" i="44"/>
  <c r="S467" i="44"/>
  <c r="T467" i="44"/>
  <c r="S468" i="44"/>
  <c r="T468" i="44"/>
  <c r="S469" i="44"/>
  <c r="T469" i="44"/>
  <c r="S470" i="44"/>
  <c r="T470" i="44"/>
  <c r="S471" i="44"/>
  <c r="T471" i="44"/>
  <c r="S472" i="44"/>
  <c r="T472" i="44"/>
  <c r="S473" i="44"/>
  <c r="T473" i="44"/>
  <c r="S474" i="44"/>
  <c r="T474" i="44"/>
  <c r="S475" i="44"/>
  <c r="T475" i="44"/>
  <c r="S476" i="44"/>
  <c r="T476" i="44"/>
  <c r="S477" i="44"/>
  <c r="T477" i="44"/>
  <c r="S478" i="44"/>
  <c r="T478" i="44"/>
  <c r="S479" i="44"/>
  <c r="T479" i="44"/>
  <c r="S480" i="44"/>
  <c r="T480" i="44"/>
  <c r="S481" i="44"/>
  <c r="T481" i="44"/>
  <c r="S482" i="44"/>
  <c r="T482" i="44"/>
  <c r="S483" i="44"/>
  <c r="T483" i="44"/>
  <c r="S484" i="44"/>
  <c r="T484" i="44"/>
  <c r="S485" i="44"/>
  <c r="T485" i="44"/>
  <c r="S486" i="44"/>
  <c r="T486" i="44"/>
  <c r="S487" i="44"/>
  <c r="T487" i="44"/>
  <c r="S488" i="44"/>
  <c r="T488" i="44"/>
  <c r="S489" i="44"/>
  <c r="T489" i="44"/>
  <c r="S490" i="44"/>
  <c r="T490" i="44"/>
  <c r="S491" i="44"/>
  <c r="T491" i="44"/>
  <c r="S492" i="44"/>
  <c r="T492" i="44"/>
  <c r="S493" i="44"/>
  <c r="T493" i="44"/>
  <c r="S494" i="44"/>
  <c r="T494" i="44"/>
  <c r="S495" i="44"/>
  <c r="T495" i="44"/>
  <c r="S496" i="44"/>
  <c r="T496" i="44"/>
  <c r="S497" i="44"/>
  <c r="T497" i="44"/>
  <c r="S498" i="44"/>
  <c r="T498" i="44"/>
  <c r="S499" i="44"/>
  <c r="T499" i="44"/>
  <c r="S500" i="44"/>
  <c r="T500" i="44"/>
  <c r="S501" i="44"/>
  <c r="T501" i="44"/>
  <c r="S502" i="44"/>
  <c r="T502" i="44"/>
  <c r="S503" i="44"/>
  <c r="T503" i="44"/>
  <c r="S504" i="44"/>
  <c r="T504" i="44"/>
  <c r="S505" i="44"/>
  <c r="T505" i="44"/>
  <c r="S506" i="44"/>
  <c r="T506" i="44"/>
  <c r="S507" i="44"/>
  <c r="T507" i="44"/>
  <c r="S508" i="44"/>
  <c r="T508" i="44"/>
  <c r="S509" i="44"/>
  <c r="T509" i="44"/>
  <c r="S510" i="44"/>
  <c r="T510" i="44"/>
  <c r="S511" i="44"/>
  <c r="T511" i="44"/>
  <c r="S512" i="44"/>
  <c r="T512" i="44"/>
  <c r="S513" i="44"/>
  <c r="T513" i="44"/>
  <c r="S514" i="44"/>
  <c r="T514" i="44"/>
  <c r="S515" i="44"/>
  <c r="T515" i="44"/>
  <c r="S516" i="44"/>
  <c r="T516" i="44"/>
  <c r="S517" i="44"/>
  <c r="T517" i="44"/>
  <c r="S518" i="44"/>
  <c r="T518" i="44"/>
  <c r="S519" i="44"/>
  <c r="T519" i="44"/>
  <c r="S520" i="44"/>
  <c r="T520" i="44"/>
  <c r="S521" i="44"/>
  <c r="T521" i="44"/>
  <c r="S522" i="44"/>
  <c r="T522" i="44"/>
  <c r="S523" i="44"/>
  <c r="T523" i="44"/>
  <c r="S524" i="44"/>
  <c r="T524" i="44"/>
  <c r="S525" i="44"/>
  <c r="T525" i="44"/>
  <c r="S526" i="44"/>
  <c r="T526" i="44"/>
  <c r="S527" i="44"/>
  <c r="T527" i="44"/>
  <c r="S528" i="44"/>
  <c r="T528" i="44"/>
  <c r="S529" i="44"/>
  <c r="T529" i="44"/>
  <c r="S530" i="44"/>
  <c r="T530" i="44"/>
  <c r="S531" i="44"/>
  <c r="T531" i="44"/>
  <c r="S532" i="44"/>
  <c r="T532" i="44"/>
  <c r="S533" i="44"/>
  <c r="T533" i="44"/>
  <c r="S534" i="44"/>
  <c r="T534" i="44"/>
  <c r="S535" i="44"/>
  <c r="T535" i="44"/>
  <c r="S536" i="44"/>
  <c r="T536" i="44"/>
  <c r="S537" i="44"/>
  <c r="T537" i="44"/>
  <c r="S538" i="44"/>
  <c r="T538" i="44"/>
  <c r="S539" i="44"/>
  <c r="T539" i="44"/>
  <c r="S540" i="44"/>
  <c r="T540" i="44"/>
  <c r="S541" i="44"/>
  <c r="T541" i="44"/>
  <c r="S542" i="44"/>
  <c r="T542" i="44"/>
  <c r="S543" i="44"/>
  <c r="T543" i="44"/>
  <c r="S544" i="44"/>
  <c r="T544" i="44"/>
  <c r="S545" i="44"/>
  <c r="T545" i="44"/>
  <c r="S546" i="44"/>
  <c r="T546" i="44"/>
  <c r="S547" i="44"/>
  <c r="T547" i="44"/>
  <c r="S548" i="44"/>
  <c r="T548" i="44"/>
  <c r="S549" i="44"/>
  <c r="T549" i="44"/>
  <c r="S550" i="44"/>
  <c r="T550" i="44"/>
  <c r="S551" i="44"/>
  <c r="T551" i="44"/>
  <c r="S552" i="44"/>
  <c r="T552" i="44"/>
  <c r="R92" i="44"/>
  <c r="R93" i="44"/>
  <c r="R94" i="44"/>
  <c r="R95" i="44"/>
  <c r="R96" i="44"/>
  <c r="R97" i="44"/>
  <c r="R98" i="44"/>
  <c r="R99" i="44"/>
  <c r="R100" i="44"/>
  <c r="R101" i="44"/>
  <c r="R102" i="44"/>
  <c r="R103" i="44"/>
  <c r="R104" i="44"/>
  <c r="R105" i="44"/>
  <c r="R106" i="44"/>
  <c r="R107" i="44"/>
  <c r="R108" i="44"/>
  <c r="R109" i="44"/>
  <c r="R110" i="44"/>
  <c r="R111" i="44"/>
  <c r="R112" i="44"/>
  <c r="R113" i="44"/>
  <c r="R114" i="44"/>
  <c r="R115" i="44"/>
  <c r="R116" i="44"/>
  <c r="R117" i="44"/>
  <c r="R118" i="44"/>
  <c r="R119" i="44"/>
  <c r="R120" i="44"/>
  <c r="R121" i="44"/>
  <c r="R122" i="44"/>
  <c r="R123" i="44"/>
  <c r="R124" i="44"/>
  <c r="R125" i="44"/>
  <c r="R126" i="44"/>
  <c r="R127" i="44"/>
  <c r="R128" i="44"/>
  <c r="R129" i="44"/>
  <c r="R130" i="44"/>
  <c r="R131" i="44"/>
  <c r="R132" i="44"/>
  <c r="R133" i="44"/>
  <c r="R134" i="44"/>
  <c r="R135" i="44"/>
  <c r="R136" i="44"/>
  <c r="R137" i="44"/>
  <c r="R138" i="44"/>
  <c r="R139" i="44"/>
  <c r="R140" i="44"/>
  <c r="R141" i="44"/>
  <c r="R142" i="44"/>
  <c r="R143" i="44"/>
  <c r="R144" i="44"/>
  <c r="R145" i="44"/>
  <c r="R146" i="44"/>
  <c r="R147" i="44"/>
  <c r="R148" i="44"/>
  <c r="R149" i="44"/>
  <c r="R150" i="44"/>
  <c r="R151" i="44"/>
  <c r="R152" i="44"/>
  <c r="R153" i="44"/>
  <c r="R154" i="44"/>
  <c r="R155" i="44"/>
  <c r="R156" i="44"/>
  <c r="R157" i="44"/>
  <c r="R158" i="44"/>
  <c r="R159" i="44"/>
  <c r="R160" i="44"/>
  <c r="R161" i="44"/>
  <c r="R162" i="44"/>
  <c r="R163" i="44"/>
  <c r="R164" i="44"/>
  <c r="R165" i="44"/>
  <c r="R166" i="44"/>
  <c r="R167" i="44"/>
  <c r="R168" i="44"/>
  <c r="R169" i="44"/>
  <c r="R170" i="44"/>
  <c r="R171" i="44"/>
  <c r="R172" i="44"/>
  <c r="R173" i="44"/>
  <c r="R174" i="44"/>
  <c r="R175" i="44"/>
  <c r="R176" i="44"/>
  <c r="R177" i="44"/>
  <c r="R178" i="44"/>
  <c r="R179" i="44"/>
  <c r="R180" i="44"/>
  <c r="R181" i="44"/>
  <c r="R182" i="44"/>
  <c r="R183" i="44"/>
  <c r="R184" i="44"/>
  <c r="R185" i="44"/>
  <c r="R186" i="44"/>
  <c r="R187" i="44"/>
  <c r="R188" i="44"/>
  <c r="R189" i="44"/>
  <c r="R190" i="44"/>
  <c r="R191" i="44"/>
  <c r="R192" i="44"/>
  <c r="R193" i="44"/>
  <c r="R194" i="44"/>
  <c r="R195" i="44"/>
  <c r="R196" i="44"/>
  <c r="R197" i="44"/>
  <c r="R198" i="44"/>
  <c r="R199" i="44"/>
  <c r="R200" i="44"/>
  <c r="R201" i="44"/>
  <c r="R202" i="44"/>
  <c r="R203" i="44"/>
  <c r="R204" i="44"/>
  <c r="R205" i="44"/>
  <c r="R206" i="44"/>
  <c r="R207" i="44"/>
  <c r="R208" i="44"/>
  <c r="R209" i="44"/>
  <c r="R210" i="44"/>
  <c r="R211" i="44"/>
  <c r="R212" i="44"/>
  <c r="R213" i="44"/>
  <c r="R214" i="44"/>
  <c r="R215" i="44"/>
  <c r="R216" i="44"/>
  <c r="R217" i="44"/>
  <c r="R218" i="44"/>
  <c r="R219" i="44"/>
  <c r="R220" i="44"/>
  <c r="R221" i="44"/>
  <c r="R222" i="44"/>
  <c r="R223" i="44"/>
  <c r="R224" i="44"/>
  <c r="R225" i="44"/>
  <c r="R226" i="44"/>
  <c r="R227" i="44"/>
  <c r="R228" i="44"/>
  <c r="R229" i="44"/>
  <c r="R230" i="44"/>
  <c r="R231" i="44"/>
  <c r="R232" i="44"/>
  <c r="R233" i="44"/>
  <c r="R234" i="44"/>
  <c r="R235" i="44"/>
  <c r="R236" i="44"/>
  <c r="R237" i="44"/>
  <c r="R238" i="44"/>
  <c r="R239" i="44"/>
  <c r="R240" i="44"/>
  <c r="R241" i="44"/>
  <c r="R242" i="44"/>
  <c r="R243" i="44"/>
  <c r="R244" i="44"/>
  <c r="R245" i="44"/>
  <c r="R246" i="44"/>
  <c r="R247" i="44"/>
  <c r="R248" i="44"/>
  <c r="R249" i="44"/>
  <c r="R250" i="44"/>
  <c r="R251" i="44"/>
  <c r="R252" i="44"/>
  <c r="R253" i="44"/>
  <c r="R254" i="44"/>
  <c r="R255" i="44"/>
  <c r="R256" i="44"/>
  <c r="R257" i="44"/>
  <c r="R258" i="44"/>
  <c r="R259" i="44"/>
  <c r="R260" i="44"/>
  <c r="R261" i="44"/>
  <c r="R262" i="44"/>
  <c r="R263" i="44"/>
  <c r="R264" i="44"/>
  <c r="R265" i="44"/>
  <c r="R266" i="44"/>
  <c r="R267" i="44"/>
  <c r="R268" i="44"/>
  <c r="R269" i="44"/>
  <c r="R270" i="44"/>
  <c r="R271" i="44"/>
  <c r="R272" i="44"/>
  <c r="R273" i="44"/>
  <c r="R274" i="44"/>
  <c r="R275" i="44"/>
  <c r="R276" i="44"/>
  <c r="R277" i="44"/>
  <c r="R278" i="44"/>
  <c r="R279" i="44"/>
  <c r="R280" i="44"/>
  <c r="R281" i="44"/>
  <c r="R282" i="44"/>
  <c r="R283" i="44"/>
  <c r="R284" i="44"/>
  <c r="R285" i="44"/>
  <c r="R286" i="44"/>
  <c r="R287" i="44"/>
  <c r="R288" i="44"/>
  <c r="R289" i="44"/>
  <c r="R290" i="44"/>
  <c r="R291" i="44"/>
  <c r="R292" i="44"/>
  <c r="R293" i="44"/>
  <c r="R294" i="44"/>
  <c r="R295" i="44"/>
  <c r="R296" i="44"/>
  <c r="R297" i="44"/>
  <c r="R298" i="44"/>
  <c r="R299" i="44"/>
  <c r="R300" i="44"/>
  <c r="R301" i="44"/>
  <c r="R302" i="44"/>
  <c r="R303" i="44"/>
  <c r="R304" i="44"/>
  <c r="R305" i="44"/>
  <c r="R306" i="44"/>
  <c r="R307" i="44"/>
  <c r="R308" i="44"/>
  <c r="R309" i="44"/>
  <c r="R310" i="44"/>
  <c r="R311" i="44"/>
  <c r="R312" i="44"/>
  <c r="R313" i="44"/>
  <c r="R314" i="44"/>
  <c r="R315" i="44"/>
  <c r="R316" i="44"/>
  <c r="R317" i="44"/>
  <c r="R318" i="44"/>
  <c r="R319" i="44"/>
  <c r="R320" i="44"/>
  <c r="R321" i="44"/>
  <c r="R322" i="44"/>
  <c r="R323" i="44"/>
  <c r="R324" i="44"/>
  <c r="R325" i="44"/>
  <c r="R326" i="44"/>
  <c r="R327" i="44"/>
  <c r="R328" i="44"/>
  <c r="R329" i="44"/>
  <c r="R330" i="44"/>
  <c r="R331" i="44"/>
  <c r="R332" i="44"/>
  <c r="R333" i="44"/>
  <c r="R334" i="44"/>
  <c r="R335" i="44"/>
  <c r="R336" i="44"/>
  <c r="R337" i="44"/>
  <c r="R338" i="44"/>
  <c r="R339" i="44"/>
  <c r="R340" i="44"/>
  <c r="R341" i="44"/>
  <c r="R342" i="44"/>
  <c r="R343" i="44"/>
  <c r="R344" i="44"/>
  <c r="R345" i="44"/>
  <c r="R346" i="44"/>
  <c r="R347" i="44"/>
  <c r="R348" i="44"/>
  <c r="R349" i="44"/>
  <c r="R350" i="44"/>
  <c r="R351" i="44"/>
  <c r="R352" i="44"/>
  <c r="R353" i="44"/>
  <c r="R354" i="44"/>
  <c r="R355" i="44"/>
  <c r="R356" i="44"/>
  <c r="R357" i="44"/>
  <c r="R358" i="44"/>
  <c r="R359" i="44"/>
  <c r="R360" i="44"/>
  <c r="R361" i="44"/>
  <c r="R362" i="44"/>
  <c r="R363" i="44"/>
  <c r="R364" i="44"/>
  <c r="R365" i="44"/>
  <c r="R366" i="44"/>
  <c r="R367" i="44"/>
  <c r="R368" i="44"/>
  <c r="R369" i="44"/>
  <c r="R370" i="44"/>
  <c r="R371" i="44"/>
  <c r="R372" i="44"/>
  <c r="R373" i="44"/>
  <c r="R374" i="44"/>
  <c r="R375" i="44"/>
  <c r="R376" i="44"/>
  <c r="R377" i="44"/>
  <c r="R378" i="44"/>
  <c r="R379" i="44"/>
  <c r="R380" i="44"/>
  <c r="R381" i="44"/>
  <c r="R382" i="44"/>
  <c r="R383" i="44"/>
  <c r="R384" i="44"/>
  <c r="R385" i="44"/>
  <c r="R386" i="44"/>
  <c r="R387" i="44"/>
  <c r="R388" i="44"/>
  <c r="R389" i="44"/>
  <c r="R390" i="44"/>
  <c r="R391" i="44"/>
  <c r="R392" i="44"/>
  <c r="R393" i="44"/>
  <c r="R394" i="44"/>
  <c r="R395" i="44"/>
  <c r="R396" i="44"/>
  <c r="R397" i="44"/>
  <c r="R398" i="44"/>
  <c r="R399" i="44"/>
  <c r="R400" i="44"/>
  <c r="R401" i="44"/>
  <c r="R402" i="44"/>
  <c r="R403" i="44"/>
  <c r="R404" i="44"/>
  <c r="R405" i="44"/>
  <c r="R406" i="44"/>
  <c r="R407" i="44"/>
  <c r="R408" i="44"/>
  <c r="R409" i="44"/>
  <c r="R410" i="44"/>
  <c r="R411" i="44"/>
  <c r="R412" i="44"/>
  <c r="R413" i="44"/>
  <c r="R414" i="44"/>
  <c r="R415" i="44"/>
  <c r="R416" i="44"/>
  <c r="R417" i="44"/>
  <c r="R418" i="44"/>
  <c r="R419" i="44"/>
  <c r="R420" i="44"/>
  <c r="R421" i="44"/>
  <c r="R422" i="44"/>
  <c r="R423" i="44"/>
  <c r="R424" i="44"/>
  <c r="R425" i="44"/>
  <c r="R426" i="44"/>
  <c r="R427" i="44"/>
  <c r="R428" i="44"/>
  <c r="R429" i="44"/>
  <c r="R430" i="44"/>
  <c r="R431" i="44"/>
  <c r="R432" i="44"/>
  <c r="R433" i="44"/>
  <c r="R434" i="44"/>
  <c r="R435" i="44"/>
  <c r="R436" i="44"/>
  <c r="R437" i="44"/>
  <c r="R438" i="44"/>
  <c r="R439" i="44"/>
  <c r="R440" i="44"/>
  <c r="R441" i="44"/>
  <c r="R442" i="44"/>
  <c r="R443" i="44"/>
  <c r="R444" i="44"/>
  <c r="R445" i="44"/>
  <c r="R446" i="44"/>
  <c r="R447" i="44"/>
  <c r="R448" i="44"/>
  <c r="R449" i="44"/>
  <c r="R450" i="44"/>
  <c r="R451" i="44"/>
  <c r="R452" i="44"/>
  <c r="R453" i="44"/>
  <c r="R454" i="44"/>
  <c r="R455" i="44"/>
  <c r="R456" i="44"/>
  <c r="R457" i="44"/>
  <c r="R458" i="44"/>
  <c r="R459" i="44"/>
  <c r="R460" i="44"/>
  <c r="R461" i="44"/>
  <c r="R462" i="44"/>
  <c r="R463" i="44"/>
  <c r="R464" i="44"/>
  <c r="R465" i="44"/>
  <c r="R466" i="44"/>
  <c r="R467" i="44"/>
  <c r="R468" i="44"/>
  <c r="R469" i="44"/>
  <c r="R470" i="44"/>
  <c r="R471" i="44"/>
  <c r="R472" i="44"/>
  <c r="R473" i="44"/>
  <c r="R474" i="44"/>
  <c r="R475" i="44"/>
  <c r="R476" i="44"/>
  <c r="R477" i="44"/>
  <c r="R478" i="44"/>
  <c r="R479" i="44"/>
  <c r="R480" i="44"/>
  <c r="R481" i="44"/>
  <c r="R482" i="44"/>
  <c r="R483" i="44"/>
  <c r="R484" i="44"/>
  <c r="R485" i="44"/>
  <c r="R486" i="44"/>
  <c r="R487" i="44"/>
  <c r="R488" i="44"/>
  <c r="R489" i="44"/>
  <c r="R490" i="44"/>
  <c r="R491" i="44"/>
  <c r="R492" i="44"/>
  <c r="R493" i="44"/>
  <c r="R494" i="44"/>
  <c r="R495" i="44"/>
  <c r="R496" i="44"/>
  <c r="R497" i="44"/>
  <c r="R498" i="44"/>
  <c r="R499" i="44"/>
  <c r="R500" i="44"/>
  <c r="R501" i="44"/>
  <c r="R502" i="44"/>
  <c r="R503" i="44"/>
  <c r="R504" i="44"/>
  <c r="R505" i="44"/>
  <c r="R506" i="44"/>
  <c r="R507" i="44"/>
  <c r="R508" i="44"/>
  <c r="R509" i="44"/>
  <c r="R510" i="44"/>
  <c r="R511" i="44"/>
  <c r="R512" i="44"/>
  <c r="R513" i="44"/>
  <c r="R514" i="44"/>
  <c r="R515" i="44"/>
  <c r="R516" i="44"/>
  <c r="R517" i="44"/>
  <c r="R518" i="44"/>
  <c r="R519" i="44"/>
  <c r="R520" i="44"/>
  <c r="R521" i="44"/>
  <c r="R522" i="44"/>
  <c r="R523" i="44"/>
  <c r="R524" i="44"/>
  <c r="R525" i="44"/>
  <c r="R526" i="44"/>
  <c r="R527" i="44"/>
  <c r="R528" i="44"/>
  <c r="R529" i="44"/>
  <c r="R530" i="44"/>
  <c r="R531" i="44"/>
  <c r="R532" i="44"/>
  <c r="R533" i="44"/>
  <c r="R534" i="44"/>
  <c r="R535" i="44"/>
  <c r="R536" i="44"/>
  <c r="R537" i="44"/>
  <c r="R538" i="44"/>
  <c r="R539" i="44"/>
  <c r="R540" i="44"/>
  <c r="R541" i="44"/>
  <c r="R542" i="44"/>
  <c r="R543" i="44"/>
  <c r="R544" i="44"/>
  <c r="R545" i="44"/>
  <c r="R546" i="44"/>
  <c r="R547" i="44"/>
  <c r="R548" i="44"/>
  <c r="R549" i="44"/>
  <c r="R550" i="44"/>
  <c r="R551" i="44"/>
  <c r="R552" i="44"/>
  <c r="R4" i="44"/>
  <c r="R5" i="44"/>
  <c r="R6" i="44"/>
  <c r="R7" i="44"/>
  <c r="R8" i="44"/>
  <c r="R9" i="44"/>
  <c r="R10" i="44"/>
  <c r="R11" i="44"/>
  <c r="R12" i="44"/>
  <c r="R13" i="44"/>
  <c r="R14" i="44"/>
  <c r="R15" i="44"/>
  <c r="R16" i="44"/>
  <c r="R17" i="44"/>
  <c r="R18" i="44"/>
  <c r="R19" i="44"/>
  <c r="R20" i="44"/>
  <c r="R21" i="44"/>
  <c r="R22" i="44"/>
  <c r="R23" i="44"/>
  <c r="R24" i="44"/>
  <c r="R25" i="44"/>
  <c r="R26" i="44"/>
  <c r="R27" i="44"/>
  <c r="R28" i="44"/>
  <c r="R29" i="44"/>
  <c r="R30" i="44"/>
  <c r="R31" i="44"/>
  <c r="R32" i="44"/>
  <c r="R33" i="44"/>
  <c r="R34" i="44"/>
  <c r="R35" i="44"/>
  <c r="R36" i="44"/>
  <c r="R37" i="44"/>
  <c r="R38" i="44"/>
  <c r="R39" i="44"/>
  <c r="R40" i="44"/>
  <c r="R41" i="44"/>
  <c r="R42" i="44"/>
  <c r="R43" i="44"/>
  <c r="R44" i="44"/>
  <c r="R45" i="44"/>
  <c r="R46" i="44"/>
  <c r="R47" i="44"/>
  <c r="R48" i="44"/>
  <c r="R49" i="44"/>
  <c r="R50" i="44"/>
  <c r="R51" i="44"/>
  <c r="R52" i="44"/>
  <c r="R53" i="44"/>
  <c r="R54" i="44"/>
  <c r="R55" i="44"/>
  <c r="R56" i="44"/>
  <c r="R57" i="44"/>
  <c r="R58" i="44"/>
  <c r="R59" i="44"/>
  <c r="R60" i="44"/>
  <c r="R61" i="44"/>
  <c r="R62" i="44"/>
  <c r="R63" i="44"/>
  <c r="R64" i="44"/>
  <c r="R65" i="44"/>
  <c r="R66" i="44"/>
  <c r="R67" i="44"/>
  <c r="R68" i="44"/>
  <c r="R69" i="44"/>
  <c r="R70" i="44"/>
  <c r="R71" i="44"/>
  <c r="R72" i="44"/>
  <c r="R73" i="44"/>
  <c r="R74" i="44"/>
  <c r="R75" i="44"/>
  <c r="R76" i="44"/>
  <c r="R77" i="44"/>
  <c r="R78" i="44"/>
  <c r="R79" i="44"/>
  <c r="R80" i="44"/>
  <c r="R81" i="44"/>
  <c r="R82" i="44"/>
  <c r="R83" i="44"/>
  <c r="R84" i="44"/>
  <c r="R85" i="44"/>
  <c r="R86" i="44"/>
  <c r="R87" i="44"/>
  <c r="R88" i="44"/>
  <c r="R89" i="44"/>
  <c r="R90" i="44"/>
  <c r="R91" i="44"/>
  <c r="R3" i="44"/>
  <c r="AC552" i="42" l="1"/>
  <c r="AD552" i="42" s="1"/>
  <c r="AC551" i="42"/>
  <c r="AD551" i="42" s="1"/>
  <c r="AC550" i="42"/>
  <c r="AD550" i="42" s="1"/>
  <c r="AC549" i="42"/>
  <c r="AD549" i="42" s="1"/>
  <c r="AC548" i="42"/>
  <c r="AD548" i="42" s="1"/>
  <c r="AC547" i="42"/>
  <c r="AD547" i="42" s="1"/>
  <c r="AC546" i="42"/>
  <c r="AD546" i="42" s="1"/>
  <c r="AC545" i="42"/>
  <c r="AD545" i="42" s="1"/>
  <c r="AC543" i="42"/>
  <c r="AD543" i="42" s="1"/>
  <c r="AC542" i="42"/>
  <c r="AD542" i="42" s="1"/>
  <c r="AC541" i="42"/>
  <c r="AD541" i="42" s="1"/>
  <c r="AC540" i="42"/>
  <c r="AD540" i="42" s="1"/>
  <c r="AC538" i="42"/>
  <c r="AD538" i="42" s="1"/>
  <c r="AC524" i="42"/>
  <c r="AD524" i="42" s="1"/>
  <c r="AC519" i="42"/>
  <c r="AD519" i="42" s="1"/>
  <c r="AC518" i="42"/>
  <c r="AD518" i="42" s="1"/>
  <c r="AC517" i="42"/>
  <c r="AD517" i="42" s="1"/>
  <c r="AC505" i="42"/>
  <c r="AD505" i="42" s="1"/>
  <c r="AC503" i="42"/>
  <c r="AD503" i="42" s="1"/>
  <c r="AC493" i="42"/>
  <c r="AD493" i="42" s="1"/>
  <c r="AC492" i="42"/>
  <c r="AD492" i="42" s="1"/>
  <c r="AC490" i="42"/>
  <c r="AD490" i="42" s="1"/>
  <c r="AC489" i="42"/>
  <c r="AD489" i="42" s="1"/>
  <c r="AC488" i="42"/>
  <c r="AD488" i="42" s="1"/>
  <c r="AC487" i="42"/>
  <c r="AD487" i="42" s="1"/>
  <c r="AC482" i="42"/>
  <c r="AD482" i="42" s="1"/>
  <c r="AC480" i="42"/>
  <c r="AD480" i="42" s="1"/>
  <c r="AC479" i="42"/>
  <c r="AD479" i="42" s="1"/>
  <c r="AC478" i="42"/>
  <c r="AD478" i="42" s="1"/>
  <c r="AC477" i="42"/>
  <c r="AD477" i="42" s="1"/>
  <c r="AC476" i="42"/>
  <c r="AD476" i="42" s="1"/>
  <c r="AC475" i="42"/>
  <c r="AD475" i="42" s="1"/>
  <c r="AC474" i="42"/>
  <c r="AD474" i="42" s="1"/>
  <c r="AC473" i="42"/>
  <c r="AD473" i="42" s="1"/>
  <c r="AC472" i="42"/>
  <c r="AD472" i="42" s="1"/>
  <c r="AC471" i="42"/>
  <c r="AD471" i="42" s="1"/>
  <c r="AC470" i="42"/>
  <c r="AD470" i="42" s="1"/>
  <c r="AC469" i="42"/>
  <c r="AD469" i="42" s="1"/>
  <c r="AC468" i="42"/>
  <c r="AD468" i="42" s="1"/>
  <c r="AC467" i="42"/>
  <c r="AD467" i="42" s="1"/>
  <c r="AC466" i="42"/>
  <c r="AD466" i="42" s="1"/>
  <c r="AC465" i="42"/>
  <c r="AD465" i="42" s="1"/>
  <c r="AC464" i="42"/>
  <c r="AD464" i="42" s="1"/>
  <c r="AC463" i="42"/>
  <c r="AD463" i="42" s="1"/>
  <c r="AC462" i="42"/>
  <c r="AD462" i="42" s="1"/>
  <c r="AC461" i="42"/>
  <c r="AD461" i="42" s="1"/>
  <c r="AC460" i="42"/>
  <c r="AD460" i="42" s="1"/>
  <c r="AC459" i="42"/>
  <c r="AD459" i="42" s="1"/>
  <c r="AC458" i="42"/>
  <c r="AD458" i="42" s="1"/>
  <c r="AC457" i="42"/>
  <c r="AD457" i="42" s="1"/>
  <c r="AC456" i="42"/>
  <c r="AD456" i="42" s="1"/>
  <c r="AC455" i="42"/>
  <c r="AD455" i="42" s="1"/>
  <c r="AC454" i="42"/>
  <c r="AD454" i="42" s="1"/>
  <c r="AC453" i="42"/>
  <c r="AD453" i="42" s="1"/>
  <c r="AC452" i="42"/>
  <c r="AD452" i="42" s="1"/>
  <c r="AC451" i="42"/>
  <c r="AD451" i="42" s="1"/>
  <c r="AC450" i="42"/>
  <c r="AD450" i="42" s="1"/>
  <c r="AC449" i="42"/>
  <c r="AD449" i="42" s="1"/>
  <c r="AD448" i="42"/>
  <c r="AD447" i="42"/>
  <c r="AD446" i="42"/>
  <c r="AD445" i="42"/>
  <c r="AC444" i="42"/>
  <c r="AD444" i="42" s="1"/>
  <c r="AD443" i="42"/>
  <c r="AC430" i="42"/>
  <c r="AD430" i="42" s="1"/>
  <c r="AC342" i="42"/>
  <c r="AD342" i="42" s="1"/>
  <c r="AC341" i="42"/>
  <c r="AD341" i="42" s="1"/>
  <c r="AC340" i="42"/>
  <c r="AD340" i="42" s="1"/>
  <c r="AC316" i="42"/>
  <c r="AD316" i="42" s="1"/>
  <c r="AC315" i="42"/>
  <c r="AD315" i="42" s="1"/>
  <c r="AC314" i="42"/>
  <c r="AD314" i="42" s="1"/>
  <c r="AC312" i="42"/>
  <c r="AD312" i="42" s="1"/>
  <c r="AC311" i="42"/>
  <c r="AD311" i="42" s="1"/>
  <c r="AC303" i="42"/>
  <c r="AD303" i="42" s="1"/>
  <c r="AC302" i="42"/>
  <c r="AD302" i="42" s="1"/>
  <c r="AC301" i="42"/>
  <c r="AD301" i="42" s="1"/>
  <c r="AC300" i="42"/>
  <c r="AD300" i="42" s="1"/>
  <c r="AC299" i="42"/>
  <c r="AD299" i="42" s="1"/>
  <c r="AC298" i="42"/>
  <c r="AD298" i="42" s="1"/>
  <c r="AC297" i="42"/>
  <c r="AD297" i="42" s="1"/>
  <c r="AC296" i="42"/>
  <c r="AD296" i="42" s="1"/>
  <c r="AC295" i="42"/>
  <c r="AD295" i="42" s="1"/>
  <c r="AC294" i="42"/>
  <c r="AD294" i="42" s="1"/>
  <c r="AC293" i="42"/>
  <c r="AD293" i="42" s="1"/>
  <c r="AC292" i="42"/>
  <c r="AD292" i="42" s="1"/>
  <c r="AC291" i="42"/>
  <c r="AD291" i="42" s="1"/>
  <c r="AC290" i="42"/>
  <c r="AD290" i="42" s="1"/>
  <c r="AC289" i="42"/>
  <c r="AD289" i="42" s="1"/>
  <c r="AC288" i="42"/>
  <c r="AD288" i="42" s="1"/>
  <c r="AC286" i="42"/>
  <c r="AD286" i="42" s="1"/>
  <c r="AC285" i="42"/>
  <c r="AD285" i="42" s="1"/>
  <c r="AC284" i="42"/>
  <c r="AD284" i="42" s="1"/>
  <c r="AC269" i="42"/>
  <c r="AD269" i="42" s="1"/>
  <c r="AC204" i="42"/>
  <c r="AD204" i="42" s="1"/>
  <c r="AC203" i="42"/>
  <c r="AD203" i="42" s="1"/>
  <c r="AC202" i="42"/>
  <c r="AD202" i="42" s="1"/>
  <c r="AC201" i="42"/>
  <c r="AD201" i="42" s="1"/>
  <c r="AC200" i="42"/>
  <c r="AD200" i="42" s="1"/>
  <c r="AC199" i="42"/>
  <c r="AD199" i="42" s="1"/>
  <c r="AC198" i="42"/>
  <c r="AD198" i="42" s="1"/>
  <c r="AC197" i="42"/>
  <c r="AD197" i="42" s="1"/>
  <c r="AC196" i="42"/>
  <c r="AD196" i="42" s="1"/>
  <c r="AC195" i="42"/>
  <c r="AD195" i="42" s="1"/>
  <c r="AC194" i="42"/>
  <c r="AD194" i="42" s="1"/>
  <c r="AC193" i="42"/>
  <c r="AD193" i="42" s="1"/>
  <c r="AC192" i="42"/>
  <c r="AD192" i="42" s="1"/>
  <c r="AC190" i="42"/>
  <c r="AD190" i="42" s="1"/>
  <c r="AC189" i="42"/>
  <c r="AD189" i="42" s="1"/>
  <c r="AC188" i="42"/>
  <c r="AD188" i="42" s="1"/>
  <c r="AC187" i="42"/>
  <c r="AD187" i="42" s="1"/>
  <c r="AC186" i="42"/>
  <c r="AD186" i="42" s="1"/>
  <c r="AC185" i="42"/>
  <c r="AD185" i="42" s="1"/>
  <c r="AC184" i="42"/>
  <c r="AD184" i="42" s="1"/>
  <c r="AC183" i="42"/>
  <c r="AD183" i="42" s="1"/>
  <c r="AC181" i="42"/>
  <c r="AD181" i="42" s="1"/>
  <c r="AC180" i="42"/>
  <c r="AD180" i="42" s="1"/>
  <c r="AC179" i="42"/>
  <c r="AD179" i="42" s="1"/>
  <c r="AC178" i="42"/>
  <c r="AD178" i="42" s="1"/>
  <c r="AC177" i="42"/>
  <c r="AD177" i="42" s="1"/>
  <c r="AC176" i="42"/>
  <c r="AD176" i="42" s="1"/>
  <c r="AC175" i="42"/>
  <c r="AD175" i="42" s="1"/>
  <c r="AC174" i="42"/>
  <c r="AD174" i="42" s="1"/>
  <c r="AC173" i="42"/>
  <c r="AD173" i="42" s="1"/>
  <c r="AC169" i="42"/>
  <c r="AD169" i="42" s="1"/>
  <c r="AC166" i="42"/>
  <c r="AD166" i="42" s="1"/>
  <c r="AC165" i="42"/>
  <c r="AD165" i="42" s="1"/>
  <c r="AC155" i="42"/>
  <c r="AD155" i="42" s="1"/>
  <c r="AC100" i="42"/>
  <c r="AD100" i="42" s="1"/>
  <c r="AC99" i="42"/>
  <c r="AD99" i="42" s="1"/>
  <c r="AC98" i="42"/>
  <c r="AD98" i="42" s="1"/>
  <c r="AC97" i="42"/>
  <c r="AD97" i="42" s="1"/>
  <c r="AC96" i="42"/>
  <c r="AD96" i="42" s="1"/>
  <c r="AC95" i="42"/>
  <c r="AD95" i="42" s="1"/>
  <c r="AC94" i="42"/>
  <c r="AD94" i="42" s="1"/>
  <c r="AC91" i="42"/>
  <c r="AD91" i="42" s="1"/>
  <c r="AC90" i="42"/>
  <c r="AD90" i="42" s="1"/>
  <c r="AC89" i="42"/>
  <c r="AD89" i="42" s="1"/>
  <c r="AC88" i="42"/>
  <c r="AD88" i="42" s="1"/>
  <c r="AC87" i="42"/>
  <c r="AD87" i="42" s="1"/>
  <c r="AC86" i="42"/>
  <c r="AD86" i="42" s="1"/>
  <c r="AC85" i="42"/>
  <c r="AD85" i="42" s="1"/>
  <c r="AC84" i="42"/>
  <c r="AD84" i="42" s="1"/>
  <c r="AC83" i="42"/>
  <c r="AD83" i="42" s="1"/>
  <c r="AC82" i="42"/>
  <c r="AD82" i="42" s="1"/>
  <c r="AC81" i="42"/>
  <c r="AD81" i="42" s="1"/>
  <c r="AC80" i="42"/>
  <c r="AD80" i="42" s="1"/>
  <c r="AC79" i="42"/>
  <c r="AD79" i="42" s="1"/>
  <c r="AD78" i="42"/>
  <c r="AC65" i="42"/>
  <c r="AD65" i="42" s="1"/>
  <c r="AC63" i="42"/>
  <c r="AD63" i="42" s="1"/>
  <c r="AC62" i="42"/>
  <c r="AD62" i="42" s="1"/>
  <c r="AC44" i="42"/>
  <c r="AD44" i="42" s="1"/>
  <c r="AC43" i="42"/>
  <c r="AD43" i="42" s="1"/>
  <c r="AC42" i="42"/>
  <c r="AD42" i="42" s="1"/>
  <c r="AC41" i="42"/>
  <c r="AC30" i="42"/>
  <c r="AD30" i="42" s="1"/>
  <c r="AC29" i="42"/>
  <c r="AD29" i="42" s="1"/>
  <c r="AC28" i="42"/>
  <c r="AD28" i="42" s="1"/>
  <c r="AC27" i="42"/>
  <c r="AD27" i="42" s="1"/>
  <c r="AC25" i="42"/>
  <c r="AD25" i="42" s="1"/>
  <c r="AC24" i="42"/>
  <c r="AD24" i="42" s="1"/>
  <c r="AC23" i="42"/>
  <c r="AD23" i="42" s="1"/>
  <c r="AC19" i="42"/>
  <c r="AD19" i="42" s="1"/>
  <c r="AK10" i="42"/>
  <c r="AK8" i="42"/>
  <c r="AK7" i="42"/>
  <c r="AK6" i="42"/>
  <c r="AK5" i="42"/>
  <c r="AK4" i="42"/>
  <c r="AK9" i="42" l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1: Đợt 1
2: Đợt bổ sung
</t>
        </r>
      </text>
    </comment>
    <comment ref="C1" authorId="0">
      <text>
        <r>
          <rPr>
            <sz val="9"/>
            <color indexed="81"/>
            <rFont val="Tahoma"/>
            <family val="2"/>
          </rPr>
          <t>- 1: Kết quả thi THPTQG
- 2: Học bạ
- 3: Tuyển thẳng
- 4: Tổ chức thi riêng
- 5: Phương thức khác</t>
        </r>
      </text>
    </comment>
    <comment ref="G1" authorId="0">
      <text>
        <r>
          <rPr>
            <b/>
            <sz val="8"/>
            <color indexed="81"/>
            <rFont val="Tahoma"/>
            <family val="2"/>
            <charset val="163"/>
          </rPr>
          <t>phucpd11:</t>
        </r>
        <r>
          <rPr>
            <sz val="8"/>
            <color indexed="81"/>
            <rFont val="Tahoma"/>
            <family val="2"/>
            <charset val="163"/>
          </rPr>
          <t xml:space="preserve">
Ngày sinh nhập theo định dạng dd/MM/yyyy. Ví dụ: 20/10/1999</t>
        </r>
      </text>
    </comment>
    <comment ref="H1" authorId="0">
      <text>
        <r>
          <rPr>
            <b/>
            <sz val="8"/>
            <color indexed="81"/>
            <rFont val="Tahoma"/>
            <family val="2"/>
            <charset val="163"/>
          </rPr>
          <t>phucpd11:</t>
        </r>
        <r>
          <rPr>
            <sz val="8"/>
            <color indexed="81"/>
            <rFont val="Tahoma"/>
            <family val="2"/>
            <charset val="163"/>
          </rPr>
          <t xml:space="preserve">
Chỉ được nhập giới tính: Nam hoặc Nữ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163"/>
          </rPr>
          <t>phucpd11:</t>
        </r>
        <r>
          <rPr>
            <sz val="8"/>
            <color indexed="81"/>
            <rFont val="Tahoma"/>
            <family val="2"/>
            <charset val="163"/>
          </rPr>
          <t xml:space="preserve">
- 1: Khu vực 1
- 2NT: Khu vực 2NT
- 2: Khu vực 2
- 3: Khu vực 3</t>
        </r>
      </text>
    </comment>
    <comment ref="Y1" authorId="0">
      <text>
        <r>
          <rPr>
            <b/>
            <sz val="8"/>
            <color indexed="81"/>
            <rFont val="Tahoma"/>
            <family val="2"/>
            <charset val="163"/>
          </rPr>
          <t>phucpd11:</t>
        </r>
        <r>
          <rPr>
            <sz val="8"/>
            <color indexed="81"/>
            <rFont val="Tahoma"/>
            <family val="2"/>
            <charset val="163"/>
          </rPr>
          <t xml:space="preserve">
Thang điểm bao gồm: 30, 40, 50, ...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G - Giỏi
K - Khá
TB - Trung bình
Y - Yếu
KE - Kém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T - Tốt
K - Khá
TB - Trung bình
Y - Yếu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- Nhập giá trị từ 1 đến 12</t>
        </r>
      </text>
    </comment>
    <comment ref="AF1" authorId="0">
      <text>
        <r>
          <rPr>
            <sz val="9"/>
            <color indexed="81"/>
            <rFont val="Tahoma"/>
            <family val="2"/>
          </rPr>
          <t xml:space="preserve">1 – Chính quy
2 – Liên thông chính quy 3 – Văn bằng 2
4 – Dự bị
5 – 3 Tây
6 – Khác
 </t>
        </r>
      </text>
    </comment>
  </commentList>
</comments>
</file>

<file path=xl/sharedStrings.xml><?xml version="1.0" encoding="utf-8"?>
<sst xmlns="http://schemas.openxmlformats.org/spreadsheetml/2006/main" count="43217" uniqueCount="9115">
  <si>
    <t>Mã sinh viên</t>
  </si>
  <si>
    <t>Họ và tên</t>
  </si>
  <si>
    <t>Giới tính</t>
  </si>
  <si>
    <t>Ngày sinh</t>
  </si>
  <si>
    <t>Nữ</t>
  </si>
  <si>
    <t>Nam</t>
  </si>
  <si>
    <t>26/01/2002</t>
  </si>
  <si>
    <t>nữ</t>
  </si>
  <si>
    <t>23/06/2002</t>
  </si>
  <si>
    <t>14/10/2002</t>
  </si>
  <si>
    <t>15/10/2002</t>
  </si>
  <si>
    <t>26/9/2002</t>
  </si>
  <si>
    <t>TT</t>
  </si>
  <si>
    <t>HỌC VIỆN PHỤ NỮ VIỆT NAM</t>
  </si>
  <si>
    <t>Tên</t>
  </si>
  <si>
    <t>17/11/2002</t>
  </si>
  <si>
    <t>31/01/2000</t>
  </si>
  <si>
    <t>NGÔ THỊ HƯƠNG TRÀ</t>
  </si>
  <si>
    <t>TRÀ</t>
  </si>
  <si>
    <t>TRỊNH HUYỀN LINH</t>
  </si>
  <si>
    <t>LINH</t>
  </si>
  <si>
    <t>HOÀNG MỸ THIÊN AN</t>
  </si>
  <si>
    <t>AN</t>
  </si>
  <si>
    <t>VŨ THANH THẢO HIỀN</t>
  </si>
  <si>
    <t>HIỀN</t>
  </si>
  <si>
    <t>PHẠM HIẾU HƯNG</t>
  </si>
  <si>
    <t>PHẠM THỊ HUYỀN MY</t>
  </si>
  <si>
    <t>MY</t>
  </si>
  <si>
    <t>BÙI NHẬT TÚ</t>
  </si>
  <si>
    <t>LÊ HỒNG NHUNG</t>
  </si>
  <si>
    <t>NHUNG</t>
  </si>
  <si>
    <t>NGUYỄN QUỐC HUY</t>
  </si>
  <si>
    <t>VŨ THỊ HỒNG NHUNG</t>
  </si>
  <si>
    <t>CAO BÍCH NGỌC</t>
  </si>
  <si>
    <t>NGỌC</t>
  </si>
  <si>
    <t>ĐÀO THỊ THU HUYỀN</t>
  </si>
  <si>
    <t>HUYỀN</t>
  </si>
  <si>
    <t>LƯU TRƯỜNG VĂN</t>
  </si>
  <si>
    <t>NGUYỄN KHÁNH HÀ</t>
  </si>
  <si>
    <t>HÀ</t>
  </si>
  <si>
    <t>NGUYỄN MINH QUANG</t>
  </si>
  <si>
    <t>QUANG</t>
  </si>
  <si>
    <t>VŨ QUỲNH ANH</t>
  </si>
  <si>
    <t>ANH</t>
  </si>
  <si>
    <t>NGUYỄN HỒNG ANH</t>
  </si>
  <si>
    <t>HOÀNG THỊ MỸ DUYÊN</t>
  </si>
  <si>
    <t>NGUYỄN THỊ THUÝ HIỀN</t>
  </si>
  <si>
    <t>ĐOÀN QUANG HUY</t>
  </si>
  <si>
    <t>PHẠM THỊ MAI NINH</t>
  </si>
  <si>
    <t>NGUYỄN THẢO LINH</t>
  </si>
  <si>
    <t>BÙI QUANG THÁI</t>
  </si>
  <si>
    <t>TÔN THỊ HIỀN</t>
  </si>
  <si>
    <t>ĐỖ HẢI DƯƠNG</t>
  </si>
  <si>
    <t>DƯƠNG</t>
  </si>
  <si>
    <t>VŨ NHƯ NGỌC</t>
  </si>
  <si>
    <t>NGUYỄN ĐÌNH HUỆ</t>
  </si>
  <si>
    <t>HUỆ</t>
  </si>
  <si>
    <t>HỒ THỊ KIỀU LOAN</t>
  </si>
  <si>
    <t>LOAN</t>
  </si>
  <si>
    <t>NINH NGỌC KIỀU ANH</t>
  </si>
  <si>
    <t>HOÀNG VĂN HOÀNG</t>
  </si>
  <si>
    <t>HOÀNG</t>
  </si>
  <si>
    <t>VŨ PHƯƠNG THẢO</t>
  </si>
  <si>
    <t>THẢO</t>
  </si>
  <si>
    <t>ĐINH ĐỨC KHẢI</t>
  </si>
  <si>
    <t>LÊ THU HUYỀN</t>
  </si>
  <si>
    <t>HOÀNG ĐỨC HUY</t>
  </si>
  <si>
    <t>LÊ THANH TRÀ</t>
  </si>
  <si>
    <t>NGUYỄN THẾ DŨNG</t>
  </si>
  <si>
    <t>DŨNG</t>
  </si>
  <si>
    <t>ĐỖ TRÀ MY</t>
  </si>
  <si>
    <t>NGUYỄN QUANG NHẬT MINH</t>
  </si>
  <si>
    <t>MINH</t>
  </si>
  <si>
    <t>ĐOÀN QUỲNH CHI</t>
  </si>
  <si>
    <t>CHI</t>
  </si>
  <si>
    <t>NGUYỄN THU TRANG</t>
  </si>
  <si>
    <t>TRANG</t>
  </si>
  <si>
    <t>VŨ HÀ LINH</t>
  </si>
  <si>
    <t>TRẦN THỊ LIỄU</t>
  </si>
  <si>
    <t>DƯƠNG QUỲNH ANH</t>
  </si>
  <si>
    <t>BÙI THỊ THÚY LÀNH</t>
  </si>
  <si>
    <t>TRẦN HƯƠNG GIANG</t>
  </si>
  <si>
    <t>GIANG</t>
  </si>
  <si>
    <t>LƯU AN PHƯƠNG</t>
  </si>
  <si>
    <t>PHƯƠNG</t>
  </si>
  <si>
    <t>PHẠM THỊ THÚY HIỀN</t>
  </si>
  <si>
    <t>KIỀU PHƯƠNG THẢO</t>
  </si>
  <si>
    <t>NGUYỄN PHƯƠNG TRANG</t>
  </si>
  <si>
    <t>NGUYỄN ĐĂNG ĐỨC TÀI</t>
  </si>
  <si>
    <t>HOÀNG PHƯƠNG ANH</t>
  </si>
  <si>
    <t>NGUYỄN HƯƠNG GIANG</t>
  </si>
  <si>
    <t>GIANG THANH THẢO</t>
  </si>
  <si>
    <t>NGUYỄN THÙY LINH</t>
  </si>
  <si>
    <t>TẠ VIỆT HÙNG</t>
  </si>
  <si>
    <t>NGUYỄN THỊ VÂN</t>
  </si>
  <si>
    <t>VÂN</t>
  </si>
  <si>
    <t>VŨ THỊ THÚY</t>
  </si>
  <si>
    <t>NGUYỄN HƯƠNG LY</t>
  </si>
  <si>
    <t>LY</t>
  </si>
  <si>
    <t>TRẦN THỊ HẢI YẾN</t>
  </si>
  <si>
    <t>YẾN</t>
  </si>
  <si>
    <t>NGUYỄN VĂN NHẤT</t>
  </si>
  <si>
    <t>NGUYỄN THỊ THÙY DUNG</t>
  </si>
  <si>
    <t>NGHIÊM THỊ PHƯƠNG</t>
  </si>
  <si>
    <t>PHẠM THU THẢO</t>
  </si>
  <si>
    <t>TRƯƠNG NGỌC KHÁNH</t>
  </si>
  <si>
    <t>KHÁNH</t>
  </si>
  <si>
    <t>ĐÀM THANH HẰNG</t>
  </si>
  <si>
    <t>HẰNG</t>
  </si>
  <si>
    <t>NGUYỄN THỊ HỒNG LINH</t>
  </si>
  <si>
    <t>NGUYỄN NGỌC ANH</t>
  </si>
  <si>
    <t>ÂU DIỄM QUỲNH</t>
  </si>
  <si>
    <t>QUỲNH</t>
  </si>
  <si>
    <t>HOÀNG THỊ LIỄU</t>
  </si>
  <si>
    <t>NGUYỄN TÚ PHƯƠNG</t>
  </si>
  <si>
    <t>HOÀNG NGUYÊN VŨ</t>
  </si>
  <si>
    <t>NGUYỄN BÁ HUẤN</t>
  </si>
  <si>
    <t>PHÍ QUỲNH CHI</t>
  </si>
  <si>
    <t>NGUYỄN THẾ ANH</t>
  </si>
  <si>
    <t>ĐINH HẢI LÂM</t>
  </si>
  <si>
    <t>LÂM</t>
  </si>
  <si>
    <t>NGUYỄN NGUYỆT HẰNG</t>
  </si>
  <si>
    <t>ĐÀO QUANG HUY</t>
  </si>
  <si>
    <t>TRẦN VƯƠNG QUYỀN</t>
  </si>
  <si>
    <t>NGUYỄN TRUNG HIẾU</t>
  </si>
  <si>
    <t>HIẾU</t>
  </si>
  <si>
    <t>NGUYỄN TRẦN HÀ PHƯƠNG</t>
  </si>
  <si>
    <t>LÂM VĂN TÚ</t>
  </si>
  <si>
    <t>TRỊNH NGỌC ĐỨC</t>
  </si>
  <si>
    <t>ĐỚI NGỌC DUNG</t>
  </si>
  <si>
    <t>PHẠM HUYỀN TRANG</t>
  </si>
  <si>
    <t>NGUYỄN HOÀNG ANH</t>
  </si>
  <si>
    <t>TRƯƠNG HÀ MY</t>
  </si>
  <si>
    <t>PHẠM TIẾN ĐẠT</t>
  </si>
  <si>
    <t>ĐẠT</t>
  </si>
  <si>
    <t>NGUYỄN MINH HIẾU</t>
  </si>
  <si>
    <t>LÊ THỊ HƯƠNG YẾN</t>
  </si>
  <si>
    <t>PHẠM TUẤN ANH</t>
  </si>
  <si>
    <t>NGUYỄN THỊ MAI ANH</t>
  </si>
  <si>
    <t>NGUYỄN THỊ NHUNG</t>
  </si>
  <si>
    <t>CHU THUÝ QUỲNH</t>
  </si>
  <si>
    <t>CÀ THỊ THU HUYỀN</t>
  </si>
  <si>
    <t>DƯƠNG TRÀ MY</t>
  </si>
  <si>
    <t>KHUẤT THỊ THUẬN</t>
  </si>
  <si>
    <t>HOÀNG THỊ KIM NGÂN</t>
  </si>
  <si>
    <t>NGÂN</t>
  </si>
  <si>
    <t>PHÙNG DUY HÀ</t>
  </si>
  <si>
    <t>PHẠM HẢI ANH</t>
  </si>
  <si>
    <t>PHẠM LAN PHƯƠNG</t>
  </si>
  <si>
    <t>NGUYỄN HẢI MINH</t>
  </si>
  <si>
    <t>ĐINH HOÀNG HƯƠNG ANH</t>
  </si>
  <si>
    <t>TRỊNH KIM NGÂN</t>
  </si>
  <si>
    <t>NGUYỄN LÊ THU TRÀ</t>
  </si>
  <si>
    <t>NGÔ HOÀNG ANH</t>
  </si>
  <si>
    <t>LÊ NGUYỄN NGỌC LINH</t>
  </si>
  <si>
    <t>20/01/2002</t>
  </si>
  <si>
    <t>NGUYỄN THỊ TRÚC LINH</t>
  </si>
  <si>
    <t>ĐINH THÁI HÀ</t>
  </si>
  <si>
    <t>LÊ BÙI PHƯƠNG NHUNG</t>
  </si>
  <si>
    <t>ĐOÀN THẢO NGUYÊN</t>
  </si>
  <si>
    <t>TRẦN MAI NGỌC</t>
  </si>
  <si>
    <t>BÙI BẢO KHÁNH</t>
  </si>
  <si>
    <t>DƯƠNG MỸ HÒA</t>
  </si>
  <si>
    <t>27/10/2002</t>
  </si>
  <si>
    <t>PHẠM TRÂM ANH</t>
  </si>
  <si>
    <t>NGUYỄN NHẬT ANH</t>
  </si>
  <si>
    <t>NGUYỄN PHƯƠNG TRÀ</t>
  </si>
  <si>
    <t>NGUYỄN THU HƯƠNG</t>
  </si>
  <si>
    <t>NGUYỄN THỊ XUÂN MAI</t>
  </si>
  <si>
    <t>BÙI PHƯƠNG ANH</t>
  </si>
  <si>
    <t>VŨ THỊ NGUYỆT HẰNG</t>
  </si>
  <si>
    <t>VŨ NGỌC CHÂU ANH</t>
  </si>
  <si>
    <t>NGUYỄN NGỌC ÁNH</t>
  </si>
  <si>
    <t>NGUYỄN THU THẢO</t>
  </si>
  <si>
    <t>PHẠM HƯƠNG LAN</t>
  </si>
  <si>
    <t>HÀ LÊ THẢO MY</t>
  </si>
  <si>
    <t>NGUYỄN MINH THU TRANG</t>
  </si>
  <si>
    <t>HOÀNG VĂN TIỀN</t>
  </si>
  <si>
    <t>PHẠM THỊ HẢI LINH</t>
  </si>
  <si>
    <t>LẠI THỊ LINH TRANG</t>
  </si>
  <si>
    <t>BÙI PHƯƠNG QUỲNH THƯ</t>
  </si>
  <si>
    <t>LƯU NGỌC DUY</t>
  </si>
  <si>
    <t>NGUYỄN QUỲNH ANH</t>
  </si>
  <si>
    <t>NGUYỄN NHẬT LINH</t>
  </si>
  <si>
    <t>TRẦN PHƯƠNG LINH</t>
  </si>
  <si>
    <t>NGUYỄN THU PHƯƠNG</t>
  </si>
  <si>
    <t>TRẦN THỊ HUYỀN TRANG</t>
  </si>
  <si>
    <t>KHÚC TIẾN ĐẠT</t>
  </si>
  <si>
    <t>NGUYỄN TÚ LINH</t>
  </si>
  <si>
    <t>ĐỖ TRÀ LÝ</t>
  </si>
  <si>
    <t>NGUYỄN NAM ANH</t>
  </si>
  <si>
    <t>TRẦN KHÁNH LINH</t>
  </si>
  <si>
    <t>CHU THÀNH LONG</t>
  </si>
  <si>
    <t>NGUYỄN LINH NHI</t>
  </si>
  <si>
    <t>NGUYỄN PHƯƠNG LINH</t>
  </si>
  <si>
    <t>PHẠM THANH HUYỀN</t>
  </si>
  <si>
    <t>TRẦN HUUYỀN ANH</t>
  </si>
  <si>
    <t>LÊ MỸ TRANG</t>
  </si>
  <si>
    <t>PHẠM THỊ THU TRANG</t>
  </si>
  <si>
    <t>PHẠM MINH THU</t>
  </si>
  <si>
    <t>HOÀNG MAI ANH</t>
  </si>
  <si>
    <t>ĐÀO THUỴ KHA</t>
  </si>
  <si>
    <t>PHẠM THẢO MY</t>
  </si>
  <si>
    <t>TRẦN THỊ THU HIỀN</t>
  </si>
  <si>
    <t>LƯU VY ANH</t>
  </si>
  <si>
    <t>MAI TIẾN DŨNG</t>
  </si>
  <si>
    <t>NGUYỄN THỊ PHƯƠNG THOA</t>
  </si>
  <si>
    <t>CHỬ QUỲNH ANH</t>
  </si>
  <si>
    <t>NGUYỄN THỊ  NGỌC MAI</t>
  </si>
  <si>
    <t>08/122002</t>
  </si>
  <si>
    <t>ĐẶNG HOÀNG ANH</t>
  </si>
  <si>
    <t>BÙI ÁNH NGỌC</t>
  </si>
  <si>
    <t>NGUYỄN THỊ MỸ TRINH</t>
  </si>
  <si>
    <t>NGUYỄN KIM NGÂN</t>
  </si>
  <si>
    <t>NGUYỄN THÀNH ĐẠT</t>
  </si>
  <si>
    <t>ĐỖ THỊ KHÁNH LY</t>
  </si>
  <si>
    <t>HOÀNG HIẾU NGÂN</t>
  </si>
  <si>
    <t>NGUYỄN HẢI ANH</t>
  </si>
  <si>
    <t>NGUYỄN THỊ TÂM</t>
  </si>
  <si>
    <t>NGUYỄN VĂN NGỌC</t>
  </si>
  <si>
    <t>NGUYỄN THU HOÀI</t>
  </si>
  <si>
    <t>ĐẶNG QUỲNH TRANG</t>
  </si>
  <si>
    <t>TÔ PHƯƠNG THẢO</t>
  </si>
  <si>
    <t>TẨN XUÂN MẨY</t>
  </si>
  <si>
    <t>NGUYỄN TIẾN NHẬT</t>
  </si>
  <si>
    <t>NGUYỄN QUỲNH MAI</t>
  </si>
  <si>
    <t>NGUYỄN MINH THU</t>
  </si>
  <si>
    <t>TRẦN BẢO SƠN</t>
  </si>
  <si>
    <t>BÙI NGỌC DUNG</t>
  </si>
  <si>
    <t>18/07/2002</t>
  </si>
  <si>
    <t>BÙI THANH THẢO</t>
  </si>
  <si>
    <t>01/10/2002</t>
  </si>
  <si>
    <t>ĐÀM KHÁNH LINH</t>
  </si>
  <si>
    <t>05/07/2002</t>
  </si>
  <si>
    <t>ĐÀO THỊ HỒNG NHUNG</t>
  </si>
  <si>
    <t>08/01/2002</t>
  </si>
  <si>
    <t>ĐINH TRANG MY</t>
  </si>
  <si>
    <t>ĐỖ BẢO LINH</t>
  </si>
  <si>
    <t>05/03/2002</t>
  </si>
  <si>
    <t>ĐỖ NGỌC MAI</t>
  </si>
  <si>
    <t>MAI</t>
  </si>
  <si>
    <t>22/05/2002</t>
  </si>
  <si>
    <t>ĐỖ THÙY DUYÊN</t>
  </si>
  <si>
    <t>27/08/2002</t>
  </si>
  <si>
    <t>16/01/2002</t>
  </si>
  <si>
    <t>HỒ KIỀU TRANG</t>
  </si>
  <si>
    <t>26/06/2002</t>
  </si>
  <si>
    <t>HOÀNG LÊ THU</t>
  </si>
  <si>
    <t>THU</t>
  </si>
  <si>
    <t>11/03/2002</t>
  </si>
  <si>
    <t>HOÀNG NGỌC HUYỀN</t>
  </si>
  <si>
    <t>04/08/2002</t>
  </si>
  <si>
    <t>HOÀNG VIỆT HƯƠNG</t>
  </si>
  <si>
    <t>HƯƠNG</t>
  </si>
  <si>
    <t>04/11/2002</t>
  </si>
  <si>
    <t>KIỀU THỊ TRANG</t>
  </si>
  <si>
    <t>30/09/2002</t>
  </si>
  <si>
    <t>LÊ ÁNH TUYẾT</t>
  </si>
  <si>
    <t>18/06/2002</t>
  </si>
  <si>
    <t>LÊ THỊ MINH PHƯỢNG</t>
  </si>
  <si>
    <t>PHƯỢNG</t>
  </si>
  <si>
    <t>06/09/2000</t>
  </si>
  <si>
    <t>NGÔ MINH NGHĨA</t>
  </si>
  <si>
    <t>04/10/2002</t>
  </si>
  <si>
    <t>NGUYỄN ĐẮC QUÂN</t>
  </si>
  <si>
    <t>QUÂN</t>
  </si>
  <si>
    <t>09/09/2002</t>
  </si>
  <si>
    <t>NGUYỄN DIỄM QUỲNH</t>
  </si>
  <si>
    <t>27/03/2002</t>
  </si>
  <si>
    <t>NGUYỄN DIỆU LOAN</t>
  </si>
  <si>
    <t>03/05/2002</t>
  </si>
  <si>
    <t>NGUYỄN DƯƠNG TRUNG KIÊN</t>
  </si>
  <si>
    <t>06/10/2001</t>
  </si>
  <si>
    <t>NGUYỄN HOA TƯỜNG VI</t>
  </si>
  <si>
    <t>VI</t>
  </si>
  <si>
    <t>09/11/2002</t>
  </si>
  <si>
    <t>NGUYỄN HƯƠNG THẢO</t>
  </si>
  <si>
    <t>21/01/2002</t>
  </si>
  <si>
    <t>NGUYỄN HUYỀN TRANG</t>
  </si>
  <si>
    <t>16/06/2002</t>
  </si>
  <si>
    <t>NGUYỄN LAN PHƯƠNG</t>
  </si>
  <si>
    <t>NGUYỄN LIÊN HƯƠNG</t>
  </si>
  <si>
    <t>13/01/2002</t>
  </si>
  <si>
    <t>NGUYỄN NGỌC QUỲNH</t>
  </si>
  <si>
    <t>NGUYỄN NGỌC THẢO MY</t>
  </si>
  <si>
    <t>31/08/2002</t>
  </si>
  <si>
    <t>NGUYỄN THẠCH THẢO</t>
  </si>
  <si>
    <t>28/09/2001</t>
  </si>
  <si>
    <t>NGUYỄN THỊ HẢI ANH</t>
  </si>
  <si>
    <t>02/02/2002</t>
  </si>
  <si>
    <t>NGUYỄN THỊ KHÁNH BÌNH</t>
  </si>
  <si>
    <t>BÌNH</t>
  </si>
  <si>
    <t>21/09/2002</t>
  </si>
  <si>
    <t>NGUYỄN THỊ MAI LOAN</t>
  </si>
  <si>
    <t>07/08/2002</t>
  </si>
  <si>
    <t>NGUYỄN THỊ MAI THANH</t>
  </si>
  <si>
    <t>THANH</t>
  </si>
  <si>
    <t>03/08/2002</t>
  </si>
  <si>
    <t>NGUYỄN THỊ QUỲNH ANH</t>
  </si>
  <si>
    <t>24/02/2002</t>
  </si>
  <si>
    <t>NGUYỄN THỊ QUỲNH HƯƠNG</t>
  </si>
  <si>
    <t>19/09/2002</t>
  </si>
  <si>
    <t>NGUYỄN THỊ THANH THUỲ</t>
  </si>
  <si>
    <t>THUỲ</t>
  </si>
  <si>
    <t>13/12/2002</t>
  </si>
  <si>
    <t>NGUYỄN THÙY DƯƠNG</t>
  </si>
  <si>
    <t>22/12/2002</t>
  </si>
  <si>
    <t>NGUYỄN TRẦN HOÀNG MINH</t>
  </si>
  <si>
    <t>20/05/2002</t>
  </si>
  <si>
    <t>NGUYỄN TRÀNG SƠN</t>
  </si>
  <si>
    <t>SƠN</t>
  </si>
  <si>
    <t>24/10/2002</t>
  </si>
  <si>
    <t>NGUYỄN TÚ ANH</t>
  </si>
  <si>
    <t>28/08/2002</t>
  </si>
  <si>
    <t>NGUYỄN TUỆ MINH</t>
  </si>
  <si>
    <t>29/10/2002</t>
  </si>
  <si>
    <t>NGUYỄN VÂN ANH</t>
  </si>
  <si>
    <t>29/05/2002</t>
  </si>
  <si>
    <t>NGUYỄN VĂN KHA</t>
  </si>
  <si>
    <t>01/04/2002</t>
  </si>
  <si>
    <t>PHẠM THỊ MINH ANH</t>
  </si>
  <si>
    <t>29/11/2002</t>
  </si>
  <si>
    <t>PHAN THỊ HÀ</t>
  </si>
  <si>
    <t>06/12/2002</t>
  </si>
  <si>
    <t>TRẦN GIANG BẢO NGỌC</t>
  </si>
  <si>
    <t>23/01/2002</t>
  </si>
  <si>
    <t>TRẦN THỊ HOA</t>
  </si>
  <si>
    <t>HOA</t>
  </si>
  <si>
    <t>20/10/2002</t>
  </si>
  <si>
    <t>TRẦN THUỲ TRANG</t>
  </si>
  <si>
    <t>04/06/2002</t>
  </si>
  <si>
    <t>CAO HUYỀN NGỌC</t>
  </si>
  <si>
    <t>17/02/2002</t>
  </si>
  <si>
    <t>DUY THANH THẢO</t>
  </si>
  <si>
    <t>02/12/2002</t>
  </si>
  <si>
    <t>NGUYỄN THỊ THANH CHÚC</t>
  </si>
  <si>
    <t>CHÚC</t>
  </si>
  <si>
    <t>08/06/2002</t>
  </si>
  <si>
    <t>NGÔ KIM ANH</t>
  </si>
  <si>
    <t>18/10/2002</t>
  </si>
  <si>
    <t>NGUYỄN TUYẾT VI</t>
  </si>
  <si>
    <t>14/05/2002</t>
  </si>
  <si>
    <t>BÙI HỒNG HẠNH</t>
  </si>
  <si>
    <t>25/10/2002</t>
  </si>
  <si>
    <t>ĐỖ BÍCH HỒNG</t>
  </si>
  <si>
    <t>HỒNG</t>
  </si>
  <si>
    <t>26/11/2002</t>
  </si>
  <si>
    <t xml:space="preserve">ĐOÀN NGUYỄN HUYỀN MY </t>
  </si>
  <si>
    <t>10/04/2001</t>
  </si>
  <si>
    <t>KHỔNG HƯƠNG GIANG</t>
  </si>
  <si>
    <t>10/02/2002</t>
  </si>
  <si>
    <t>18/11/2002</t>
  </si>
  <si>
    <t>NGUYỄN VĂN NAM</t>
  </si>
  <si>
    <t>TRẦN THỊ THU AN</t>
  </si>
  <si>
    <t>13/08/2002</t>
  </si>
  <si>
    <t>VŨ THỊ THANH LIÊN</t>
  </si>
  <si>
    <t>06/11/2002</t>
  </si>
  <si>
    <t>ĐẶNG THỊ QUỲNH</t>
  </si>
  <si>
    <t>03/02/2001</t>
  </si>
  <si>
    <t>DƯƠNG THỊ MAI DUNG</t>
  </si>
  <si>
    <t>14/07/2002</t>
  </si>
  <si>
    <t>NGUYỄN NHẬT HẠ</t>
  </si>
  <si>
    <t>02/02/2001</t>
  </si>
  <si>
    <t>NGUYỄN THỊ THIÊN NGA</t>
  </si>
  <si>
    <t>NGA</t>
  </si>
  <si>
    <t>29/08/2002</t>
  </si>
  <si>
    <t>NGUYỄN TRÀ MY</t>
  </si>
  <si>
    <t>THÀO THỊ MẠI</t>
  </si>
  <si>
    <t>NGUYỄN ANH PHƯƠNG</t>
  </si>
  <si>
    <t>NGUYỄN HUYỀN ANH</t>
  </si>
  <si>
    <t>SẰM THỊ NA</t>
  </si>
  <si>
    <t>NGUYỄN TRẦN KHÁNH LINH</t>
  </si>
  <si>
    <t>PHẠM THỊ QUỲNH TÂM</t>
  </si>
  <si>
    <t>NGUYỄN THỊ KHÁNH HÒA</t>
  </si>
  <si>
    <t>QUÀNG THỊ KIỀU OANH</t>
  </si>
  <si>
    <t>TRẦN HÀ NHI</t>
  </si>
  <si>
    <t>NHI</t>
  </si>
  <si>
    <t>PHÍ THỊ HẠNH</t>
  </si>
  <si>
    <t>NGUYỄN MINH PHƯƠNG</t>
  </si>
  <si>
    <t>QUÀNG THỊ KIM THẢO</t>
  </si>
  <si>
    <t>CÀ THỊ HỒNG NHUNG</t>
  </si>
  <si>
    <t>NGUYỄN THỊ VUI</t>
  </si>
  <si>
    <t>NGUYỄN TRÍ TRUNG</t>
  </si>
  <si>
    <t>NGUYỄN THỊ THU HÀ</t>
  </si>
  <si>
    <t>NGUYỄN NGỌC KHÁNH HUYỀN</t>
  </si>
  <si>
    <t>10/02/2001</t>
  </si>
  <si>
    <t>LÊ HỒNG LIÊN</t>
  </si>
  <si>
    <t>14/01/2002</t>
  </si>
  <si>
    <t>NGUYỄN HUYỀN THƯƠNG</t>
  </si>
  <si>
    <t>THƯƠNG</t>
  </si>
  <si>
    <t>LƯƠNG THỊ TUYẾT NHI</t>
  </si>
  <si>
    <t>LÊ THỊ THU TRANG</t>
  </si>
  <si>
    <t>ĐỖ THỊ THU UYÊN</t>
  </si>
  <si>
    <t>BÙI PHƯƠNG LINH</t>
  </si>
  <si>
    <t>NGUYỄN THỊ HUẾ</t>
  </si>
  <si>
    <t>LÒ THỊ TUYẾT</t>
  </si>
  <si>
    <t>H NÔ EL BYA</t>
  </si>
  <si>
    <t>NGUYỄN THỊ CHÚC</t>
  </si>
  <si>
    <t>LÊ THỊ HẰNG</t>
  </si>
  <si>
    <t>ĐẶNG THANH TÙNG</t>
  </si>
  <si>
    <t>TÙNG</t>
  </si>
  <si>
    <t>NGUYỄN THỊ NGUYỆT</t>
  </si>
  <si>
    <t>LÊ THỊ ANH THƯ</t>
  </si>
  <si>
    <t>MAI THỊ LÀNH</t>
  </si>
  <si>
    <t>NGUYỄN VŨ TRANG NHUNG</t>
  </si>
  <si>
    <t>NGUYỄN THU HẰNG</t>
  </si>
  <si>
    <t>BÙI LAM QUỲNH</t>
  </si>
  <si>
    <t>ĐÀM THỊ VÂN ANH</t>
  </si>
  <si>
    <t>NGUYỄN NHƯ QUỲNH</t>
  </si>
  <si>
    <t>09/12/2002</t>
  </si>
  <si>
    <t>HOÀNG QUYẾT THẮNG</t>
  </si>
  <si>
    <t>THẮNG</t>
  </si>
  <si>
    <t>CHU THỊ THU HIỀN</t>
  </si>
  <si>
    <t>VŨ HÀ ANH</t>
  </si>
  <si>
    <t>BÙI DUY HIẾU</t>
  </si>
  <si>
    <t>LÊ THỊ VÂN ANH</t>
  </si>
  <si>
    <t>PHAN NGỌC ANH</t>
  </si>
  <si>
    <t>TRẦN NGỌC ANH</t>
  </si>
  <si>
    <t>NGUYỄN QUANG CƯỜNG</t>
  </si>
  <si>
    <t>LẠI PHƯƠNG CHI</t>
  </si>
  <si>
    <t>PHẠM NGỌC THẢO</t>
  </si>
  <si>
    <t>LÊ HOÀI THƯƠNG</t>
  </si>
  <si>
    <t>ĐOÀN THU HUYỀN</t>
  </si>
  <si>
    <t>TRẦN THỦY TIÊN</t>
  </si>
  <si>
    <t>TIÊN</t>
  </si>
  <si>
    <t>LỘC NGUYỄN KIM CHI</t>
  </si>
  <si>
    <t>NGUYỄN THỊ HOÀI</t>
  </si>
  <si>
    <t>PHẠM NGỌC TÚ LINH</t>
  </si>
  <si>
    <t>ĐỖ THỊ DIỄM QUỲNH</t>
  </si>
  <si>
    <t>LÊ NGỌC QUỲNH</t>
  </si>
  <si>
    <t>LẠI VĂN THẮNG</t>
  </si>
  <si>
    <t>NGUYỄN MỸ LINH</t>
  </si>
  <si>
    <t>HOÀNG HẢI HÀ</t>
  </si>
  <si>
    <t>NGUYỄN THẾ TÂM</t>
  </si>
  <si>
    <t>ĐÀM THỊ HỒNG</t>
  </si>
  <si>
    <t>ĐẶNG HÀ THU</t>
  </si>
  <si>
    <t>HÀ PHƯƠNG THẢO</t>
  </si>
  <si>
    <t>PHẠM HỒNG VÂN</t>
  </si>
  <si>
    <t>NGUYỄN LƯU LY</t>
  </si>
  <si>
    <t>VY THỊ LAN PHƯƠNG</t>
  </si>
  <si>
    <t>HỒ THỊ TRANG</t>
  </si>
  <si>
    <t>PHÙNG HƯƠNG GIANG</t>
  </si>
  <si>
    <t>NGUYỄN THỊ ANH</t>
  </si>
  <si>
    <t>11/11/2001</t>
  </si>
  <si>
    <t>TẠ THỊ THÙY DƯƠNG</t>
  </si>
  <si>
    <t>11/10/2002</t>
  </si>
  <si>
    <t>ĐOÀN TRUNG HIẾU</t>
  </si>
  <si>
    <t>03/06/2002</t>
  </si>
  <si>
    <t>CHU BÍCH NGỌC</t>
  </si>
  <si>
    <t>DƯƠNG QUỐC TÂM</t>
  </si>
  <si>
    <t>PHAN NGỌC HUYỀN TRANG</t>
  </si>
  <si>
    <t>ĐỖ HÀ VY</t>
  </si>
  <si>
    <t>VY</t>
  </si>
  <si>
    <t>NGUYỄN MẠNH TÙNG</t>
  </si>
  <si>
    <t>QUÁCH THỊ HẢI YẾN</t>
  </si>
  <si>
    <t>PHẠM ĐỨC TRÌNH</t>
  </si>
  <si>
    <t>NGUYỄN CƯỜNG ANH</t>
  </si>
  <si>
    <t>10/04/2002</t>
  </si>
  <si>
    <t>HỒ THỊ ANH THƯ</t>
  </si>
  <si>
    <t>31/10/2002</t>
  </si>
  <si>
    <t>16/08/2002</t>
  </si>
  <si>
    <t>KHUẤT THU HUYỀN</t>
  </si>
  <si>
    <t>VŨ THU TRANG</t>
  </si>
  <si>
    <t>27/12/2002</t>
  </si>
  <si>
    <t>HỨA BÍCH HUỆ</t>
  </si>
  <si>
    <t>02/04/2002</t>
  </si>
  <si>
    <t>LÊ THỊ THANH TÂM</t>
  </si>
  <si>
    <t>ĐÀO NGỌC LƯƠNG</t>
  </si>
  <si>
    <t>TRỊNH QUANG HIẾU</t>
  </si>
  <si>
    <t>22/03/2002</t>
  </si>
  <si>
    <t>LÊ THÀNH HƯNG</t>
  </si>
  <si>
    <t>NGUYỄN KHÁNH LINH</t>
  </si>
  <si>
    <t>24/11/2001</t>
  </si>
  <si>
    <t>TRẦN NHƯ QUỲNH</t>
  </si>
  <si>
    <t>LÊ PHƯƠNG THẢO</t>
  </si>
  <si>
    <t>NGUYỄN NGỌC MINH</t>
  </si>
  <si>
    <t>NGUYỄN HOÀNG LONG</t>
  </si>
  <si>
    <t>LONG</t>
  </si>
  <si>
    <t>22/09/2000</t>
  </si>
  <si>
    <t>NGUYỄN PHƯƠNG HIỀN</t>
  </si>
  <si>
    <t>NGUYỄN VIẾT HOẰNG</t>
  </si>
  <si>
    <t>ĐINH THỊ LÝ MAI</t>
  </si>
  <si>
    <t>ĐẶNG VIỆT DŨNG</t>
  </si>
  <si>
    <t>LƯỜNG THỊ LINH</t>
  </si>
  <si>
    <t>LÊ THỊ KHÁNH DUYÊN</t>
  </si>
  <si>
    <t>NGUYỄN THỊ HẠNH</t>
  </si>
  <si>
    <t>BÙI LAN HƯƠNG</t>
  </si>
  <si>
    <t>NGÔ THỊ BÍCH LIÊN</t>
  </si>
  <si>
    <t>NGUYỄN THỊ KHÁNH HUYỀN</t>
  </si>
  <si>
    <t>ĐINH THỊ BÍCH HIỀN</t>
  </si>
  <si>
    <t>NGUYỄN THỊ THU HIỀN</t>
  </si>
  <si>
    <t>LƯƠNG THỊ QUỲNH TRANG</t>
  </si>
  <si>
    <t>NGUYỄN THỊ TÚ ANH</t>
  </si>
  <si>
    <t>HOÀNG NGỌC LAN</t>
  </si>
  <si>
    <t>LAN</t>
  </si>
  <si>
    <t>NGUYỄN LAN ANH</t>
  </si>
  <si>
    <t>PHAN THANH HẰNG</t>
  </si>
  <si>
    <t>NGUYỄN UYỂN NHI</t>
  </si>
  <si>
    <t>NGÔ THỊ MINH NGUYỆT</t>
  </si>
  <si>
    <t>NGÔ THU HÀ</t>
  </si>
  <si>
    <t>LÊ THỊ HỒNG NHUNG</t>
  </si>
  <si>
    <t>NGÔ THANH HẰNG</t>
  </si>
  <si>
    <t>27/09/1999</t>
  </si>
  <si>
    <t>NGUYỄN THANH HẢI</t>
  </si>
  <si>
    <t>VŨ MINH ANH</t>
  </si>
  <si>
    <t>LÊ THỊ MINH NGHĨA</t>
  </si>
  <si>
    <t>BÙI THỊ PHƯƠNG LÂM</t>
  </si>
  <si>
    <t>NGUYỄN PHƯƠNG ANH</t>
  </si>
  <si>
    <t>NGUYỄN HỮU ĐỨC</t>
  </si>
  <si>
    <t>NGUYỄN THỊ PHƯƠNG THANH</t>
  </si>
  <si>
    <t>LÊ THANH TÂM</t>
  </si>
  <si>
    <t>HOÀNG NHƯ QUỲNH</t>
  </si>
  <si>
    <t>DƯƠNG MINH PHƯƠNG</t>
  </si>
  <si>
    <t>KHUẤT KIỀU TRANG</t>
  </si>
  <si>
    <t>NGUYỄN THỊ KIM THẢO</t>
  </si>
  <si>
    <t>ĐOÀN TUYẾT ANH</t>
  </si>
  <si>
    <t>2073810383</t>
  </si>
  <si>
    <t>LÊ THỊ PHƯƠNG THẢO</t>
  </si>
  <si>
    <t>NGUYỄN HẢI YẾN</t>
  </si>
  <si>
    <t>LÊ THỊ THANH HÀ</t>
  </si>
  <si>
    <t>NGUYỄN THỊ HOÀ</t>
  </si>
  <si>
    <t>NGUYỄN THỊ MỸ HOA</t>
  </si>
  <si>
    <t>NGUYỄN PHÚC MINH CHÂU</t>
  </si>
  <si>
    <t>ĐƯỜNG THỊ THU HẰNG</t>
  </si>
  <si>
    <t>TRẦN THỊ VÂN ANH</t>
  </si>
  <si>
    <t>CHANG LÓ CÀ</t>
  </si>
  <si>
    <t>27/1/1998</t>
  </si>
  <si>
    <t>TRẦN THANH HUYỀN</t>
  </si>
  <si>
    <t>MAI ĐỨC TOÀN</t>
  </si>
  <si>
    <t>TRẦN THỊ ÁNH LINH</t>
  </si>
  <si>
    <t>VŨ THỊ THUỲ TRANG</t>
  </si>
  <si>
    <t>HOÀNG KHÁNH LY</t>
  </si>
  <si>
    <t>TRẦN HÀ TRANG</t>
  </si>
  <si>
    <t>VŨ NGỌC LINH</t>
  </si>
  <si>
    <t>LÊ HOÀI GIANG</t>
  </si>
  <si>
    <t>PHẠM THỊ BÍCH NGỌC</t>
  </si>
  <si>
    <t>CAO XUÂN TIẾN</t>
  </si>
  <si>
    <t>TẠ THUỲ LINH</t>
  </si>
  <si>
    <t>VŨ VĂN QUỐC</t>
  </si>
  <si>
    <t>NGUYỄN THỊ NGA</t>
  </si>
  <si>
    <t>NGUYỄN THỊ PHƯƠNG THẢO</t>
  </si>
  <si>
    <t>HOÀNG ANH ĐỨC</t>
  </si>
  <si>
    <t>NGUYỄN TRUNG ĐỨC</t>
  </si>
  <si>
    <t>NGUYỄN HỮU BẢO</t>
  </si>
  <si>
    <t>NGUYỄN THỊ KIM CHI</t>
  </si>
  <si>
    <t>20/07/2002</t>
  </si>
  <si>
    <t>192033727</t>
  </si>
  <si>
    <t>20/09/2002</t>
  </si>
  <si>
    <t>025302000213</t>
  </si>
  <si>
    <t>QUẢN THU HÀ</t>
  </si>
  <si>
    <t>29/09/2002</t>
  </si>
  <si>
    <t>001302008118</t>
  </si>
  <si>
    <t>NGUYỄN NGỌC HẠNH</t>
  </si>
  <si>
    <t>13/02/2002</t>
  </si>
  <si>
    <t>001302001825</t>
  </si>
  <si>
    <t>LÊ HỒNG HẠNH</t>
  </si>
  <si>
    <t>001302008050</t>
  </si>
  <si>
    <t>ĐỖ THỊ MỸ HẠNH</t>
  </si>
  <si>
    <t>26/04/2002</t>
  </si>
  <si>
    <t>231369298</t>
  </si>
  <si>
    <t>NGUYỄN NGỌC HỒNG</t>
  </si>
  <si>
    <t>001302001826</t>
  </si>
  <si>
    <t>NGUYỄN THỊ HUYỀN</t>
  </si>
  <si>
    <t>09/06/2002</t>
  </si>
  <si>
    <t>038302002279</t>
  </si>
  <si>
    <t>NGUYỄN DIỆU LINH</t>
  </si>
  <si>
    <t>10/11/2002</t>
  </si>
  <si>
    <t>ĐÀO YẾN NHI</t>
  </si>
  <si>
    <t>14/08/2002</t>
  </si>
  <si>
    <t>001302033012</t>
  </si>
  <si>
    <t>30/11/2002</t>
  </si>
  <si>
    <t>034302007202</t>
  </si>
  <si>
    <t>HOÀNG ĐỨC VƯỢNG</t>
  </si>
  <si>
    <t>17/08/2000</t>
  </si>
  <si>
    <t>030200000005</t>
  </si>
  <si>
    <t>Học bạ</t>
  </si>
  <si>
    <t>23/08/2002</t>
  </si>
  <si>
    <t>29/06/2002</t>
  </si>
  <si>
    <t>VÌ THỊ VÂN ANH</t>
  </si>
  <si>
    <t>ÁNH</t>
  </si>
  <si>
    <t>NGUYỄN THỊ NGỌC ÁNH</t>
  </si>
  <si>
    <t>CHÂU</t>
  </si>
  <si>
    <t>06/10/2002</t>
  </si>
  <si>
    <t>16/03/2002</t>
  </si>
  <si>
    <t>15/01/2002</t>
  </si>
  <si>
    <t>17/08/2002</t>
  </si>
  <si>
    <t>NGUYỄN THỊ HÀ</t>
  </si>
  <si>
    <t>NGUYỄN THANH HÀ</t>
  </si>
  <si>
    <t>12/06/2001</t>
  </si>
  <si>
    <t>034301008262</t>
  </si>
  <si>
    <t>MAI THU HIỀN</t>
  </si>
  <si>
    <t>23/03/2002</t>
  </si>
  <si>
    <t>051112269</t>
  </si>
  <si>
    <t>BÙI THỊ THU HIỀN</t>
  </si>
  <si>
    <t>NGUYỄN THỊ HƯƠNG</t>
  </si>
  <si>
    <t>10/07/2002</t>
  </si>
  <si>
    <t>001302023327</t>
  </si>
  <si>
    <t>VÌ THỊ KHAY HƯƠNG</t>
  </si>
  <si>
    <t>13/11/2002</t>
  </si>
  <si>
    <t>051132425</t>
  </si>
  <si>
    <t>07/12/2002</t>
  </si>
  <si>
    <t>02/01/2002</t>
  </si>
  <si>
    <t>PHẠM THẢO LINH</t>
  </si>
  <si>
    <t>19/04/2002</t>
  </si>
  <si>
    <t>034302002673</t>
  </si>
  <si>
    <t>ĐÀO THỊ NGỌC</t>
  </si>
  <si>
    <t>04/04/2002</t>
  </si>
  <si>
    <t>038302014169</t>
  </si>
  <si>
    <t>01/11/1999</t>
  </si>
  <si>
    <t>017448500</t>
  </si>
  <si>
    <t>03/10/2002</t>
  </si>
  <si>
    <t>24/11/2002</t>
  </si>
  <si>
    <t>NGUYỄN ĐOÀN PHƯƠNG THẢO</t>
  </si>
  <si>
    <t>14/06/2002</t>
  </si>
  <si>
    <t>031302006963</t>
  </si>
  <si>
    <t>NGUYỄN THÙY TRANG</t>
  </si>
  <si>
    <t>13/09/2002</t>
  </si>
  <si>
    <t>063570621</t>
  </si>
  <si>
    <t>17/05/2002</t>
  </si>
  <si>
    <t>MAI KIM TUYẾN</t>
  </si>
  <si>
    <t>11/05/2002</t>
  </si>
  <si>
    <t>095270220</t>
  </si>
  <si>
    <t>Ngành</t>
  </si>
  <si>
    <t>TRƯƠNG SƠN TÙNG</t>
  </si>
  <si>
    <t>NGUYỄN THỊ PHỤNG ANH</t>
  </si>
  <si>
    <t>NGUYỄN TIỂU NGỌC</t>
  </si>
  <si>
    <t>NGUYỄN THỊ ÁNH</t>
  </si>
  <si>
    <t>NGUYỄN THỊ DIỆU LINH</t>
  </si>
  <si>
    <t>ĐỖ THỦY TIÊN</t>
  </si>
  <si>
    <t>TRỊNH THỊ VIỆT TRANG</t>
  </si>
  <si>
    <t>NGUYỄN MINH HỒNG NGỌC</t>
  </si>
  <si>
    <t>HÀ KIỀU TRANG</t>
  </si>
  <si>
    <t>VŨ THỊ HỒNG ÁNH</t>
  </si>
  <si>
    <t>PHẠM TRÀ MY</t>
  </si>
  <si>
    <t>NGUYỄN THỊ TRANG</t>
  </si>
  <si>
    <t>LẠI THÙY LINH</t>
  </si>
  <si>
    <t>ĐỖ QUANG VĨNH</t>
  </si>
  <si>
    <t>NGUYỄN MINH ANH</t>
  </si>
  <si>
    <t>VŨ THỊ BÍCH NGỌC</t>
  </si>
  <si>
    <t>HOÀNG THỊ PHƯƠNG</t>
  </si>
  <si>
    <t>LÊ THỊ HƯƠNG MAI</t>
  </si>
  <si>
    <t>NGUYỄN HOÀI ANH</t>
  </si>
  <si>
    <t>PHẠM PHƯƠNG NGA</t>
  </si>
  <si>
    <t>GIANG THỊ THANH THUỲ</t>
  </si>
  <si>
    <t>NGUYỄN THỊ HỒNG</t>
  </si>
  <si>
    <t>KIỀU MINH ANH</t>
  </si>
  <si>
    <t>QUÁCH THỊ NGỌC THUỲ</t>
  </si>
  <si>
    <t>DƯƠNG THẢO VY</t>
  </si>
  <si>
    <t>ĐÀO THỊ THÙY DƯƠNG</t>
  </si>
  <si>
    <t>TRẦN HẢI SƠN</t>
  </si>
  <si>
    <t>ĐỖ LINH NHI</t>
  </si>
  <si>
    <t>HOÀNG LAN ANH</t>
  </si>
  <si>
    <t>PHẠM VIỆT HOÀNG</t>
  </si>
  <si>
    <t>VŨ HẢI YẾN</t>
  </si>
  <si>
    <t>NGUYỄN DIỆP THANH LAM</t>
  </si>
  <si>
    <t>LÊ THANH TRÚC</t>
  </si>
  <si>
    <t>NGUYỄN THU AN</t>
  </si>
  <si>
    <t>LÊ THỊ THUỲ TRANG</t>
  </si>
  <si>
    <t>ĐINH CÔNG TÙNG</t>
  </si>
  <si>
    <t>NGUYỄN TUẤN PHONG</t>
  </si>
  <si>
    <t>ĐỖ QUỲNH ANH</t>
  </si>
  <si>
    <t>KHOÀNG ĐỨC MẠNH</t>
  </si>
  <si>
    <t>HOÀNG ĐÌNH NHÂN</t>
  </si>
  <si>
    <t>LÊ MINH ANH</t>
  </si>
  <si>
    <t>ĐỖ TRANG MAI</t>
  </si>
  <si>
    <t>PHÙNG TRANG NGÂN</t>
  </si>
  <si>
    <t>NGUYỄN HOÀNG SƠN</t>
  </si>
  <si>
    <t>NGUYỄN HOÀI THƯƠNG</t>
  </si>
  <si>
    <t>NGUYỄN THỊ PHƯƠNG NHUNG</t>
  </si>
  <si>
    <t>LÃ HÀ VI</t>
  </si>
  <si>
    <t>LÊ PHƯƠNG LINH</t>
  </si>
  <si>
    <t>VŨ NGỌC ANH</t>
  </si>
  <si>
    <t>TRẦN THU THUỶ</t>
  </si>
  <si>
    <t>ĐIỀN TRÀ MY</t>
  </si>
  <si>
    <t>DƯƠNG THỊ YẾN</t>
  </si>
  <si>
    <t>MAI VÕ THU HUYỀN</t>
  </si>
  <si>
    <t>NGUYỄN HẢI HÀ</t>
  </si>
  <si>
    <t>TRẦN THANH HÀ</t>
  </si>
  <si>
    <t>NGUYỄN TẠ MẠNH</t>
  </si>
  <si>
    <t>NGUYỄN THUÝ AN</t>
  </si>
  <si>
    <t>NGUYỄN THỊ TỐ QUYÊN</t>
  </si>
  <si>
    <t>NGUUYỄN THỊ MINH THOA</t>
  </si>
  <si>
    <t>TRẦN THỊ THUỲ LY</t>
  </si>
  <si>
    <t>NGUYỄN THỊ  THU THẢO</t>
  </si>
  <si>
    <t>LÝ THANH THẢO</t>
  </si>
  <si>
    <t>NGHIÊM THỊ MỸ</t>
  </si>
  <si>
    <t>PHẠM THỊ LINH CHI</t>
  </si>
  <si>
    <t>ĐẶNG THỊ TRANG</t>
  </si>
  <si>
    <t>NGÔ THANH HIỀN</t>
  </si>
  <si>
    <t>VŨ THẾ ANH</t>
  </si>
  <si>
    <t>NGUYỄN THỊ TÚ UYÊN</t>
  </si>
  <si>
    <t xml:space="preserve">NGUYỄN VŨ HẢI HÀ </t>
  </si>
  <si>
    <t xml:space="preserve">NGUYỄN QUỲNH ANH </t>
  </si>
  <si>
    <t>NGŨ THỊ LINH CHI</t>
  </si>
  <si>
    <t>PHẠM THỊ THU</t>
  </si>
  <si>
    <t>HOÀNG MỸ LINH</t>
  </si>
  <si>
    <t>NGUYỄN THU GIANG</t>
  </si>
  <si>
    <t>PHẠM THỊ THANH TUYỀN</t>
  </si>
  <si>
    <t>ĐÀO NGỌC NHI</t>
  </si>
  <si>
    <t>HOÀNG THỊ SẮM</t>
  </si>
  <si>
    <t>TẠ TIỂU QUYÊN</t>
  </si>
  <si>
    <t>TRẦN THỊ NHUNG</t>
  </si>
  <si>
    <t>NGUYỄN THANH TRÚC</t>
  </si>
  <si>
    <t>LÊ QUỲNH HƯƠNG</t>
  </si>
  <si>
    <t>LÊ THU HẰNG</t>
  </si>
  <si>
    <t>ĐỖ THỊ HUYỀN</t>
  </si>
  <si>
    <t>ĐỖ HỒNG HẢI</t>
  </si>
  <si>
    <t>NGUYỄN THỊ HỒNG THANH</t>
  </si>
  <si>
    <t>ĐOÀN THU THUỶ</t>
  </si>
  <si>
    <t>19/01/2002</t>
  </si>
  <si>
    <t>27/07/2002</t>
  </si>
  <si>
    <t>29/8/1994</t>
  </si>
  <si>
    <t>NGUYỄN THÀNH LONG</t>
  </si>
  <si>
    <t>NGUYỄN MAI ANH</t>
  </si>
  <si>
    <t>SÌN DUY QUANG</t>
  </si>
  <si>
    <t>TRẦN THỊ TRÀ MY</t>
  </si>
  <si>
    <t>VŨ MINH HIẾU</t>
  </si>
  <si>
    <t>PHẠM THÀNH LONG</t>
  </si>
  <si>
    <t>NGUYỄN MINH PHƯỢNG</t>
  </si>
  <si>
    <t>LÊ THỊ HOÀI THU</t>
  </si>
  <si>
    <t>TRẦN MỸ TÂM</t>
  </si>
  <si>
    <t>DƯƠNG HỒNG VÂN</t>
  </si>
  <si>
    <t>24/10/2001</t>
  </si>
  <si>
    <t>VĨNH</t>
  </si>
  <si>
    <t>THUỶ</t>
  </si>
  <si>
    <t>LAM</t>
  </si>
  <si>
    <t>TRÚC</t>
  </si>
  <si>
    <t>MẠNH</t>
  </si>
  <si>
    <t>NHÂN</t>
  </si>
  <si>
    <t>TUYỀN</t>
  </si>
  <si>
    <t>SẮM</t>
  </si>
  <si>
    <t>QUYÊN</t>
  </si>
  <si>
    <t>PHAN LÊ HẢI ANH</t>
  </si>
  <si>
    <t>VŨ THANH TRÀ</t>
  </si>
  <si>
    <t>ĐẶNG THỊ LAN ANH</t>
  </si>
  <si>
    <t>NGUYỄN THỊ THUỲ CHINH</t>
  </si>
  <si>
    <t>CHINH</t>
  </si>
  <si>
    <t>NGUYỄN LINH BÌNH</t>
  </si>
  <si>
    <t>NGUYỄN CHÍ HIỂN</t>
  </si>
  <si>
    <t>HIỂN</t>
  </si>
  <si>
    <t>TRỊNH LÊ PHƯƠNG ANH</t>
  </si>
  <si>
    <t>NGUYỄN HÀ ANH</t>
  </si>
  <si>
    <t>NGUYỄN THỊ HOÀI LINH</t>
  </si>
  <si>
    <t>ĐẶNG THẢO LY</t>
  </si>
  <si>
    <t>TRẦN TÚ ANH</t>
  </si>
  <si>
    <t>ĐOÀN THỊ MINH TÂM</t>
  </si>
  <si>
    <t>TRẦN THỊ THANH THANH</t>
  </si>
  <si>
    <t>NGUYỄN THỊ MAI HƯƠNG</t>
  </si>
  <si>
    <t>DƯƠNG THỊ THẢO NGÂN</t>
  </si>
  <si>
    <t>NHƯ</t>
  </si>
  <si>
    <t>NGUYỄN THANH THI</t>
  </si>
  <si>
    <t>VŨ ĐÌNH VANG</t>
  </si>
  <si>
    <t>NGUYỄN NGỌC MINH CHÂU</t>
  </si>
  <si>
    <t>24/05/2002</t>
  </si>
  <si>
    <t>NGUYỄN ĐỨC MẠNH</t>
  </si>
  <si>
    <t>NGUYỄN HOÀI TRANG</t>
  </si>
  <si>
    <t>15/03/2002</t>
  </si>
  <si>
    <t>001302000480</t>
  </si>
  <si>
    <t>ĐÀO PHAN HOÀI ANH</t>
  </si>
  <si>
    <t>09/10/2002</t>
  </si>
  <si>
    <t>001302017110</t>
  </si>
  <si>
    <t>HOÀNG HẢI ANH</t>
  </si>
  <si>
    <t>001302003985</t>
  </si>
  <si>
    <t>VŨ THỊ LAN ANH</t>
  </si>
  <si>
    <t>033302005944</t>
  </si>
  <si>
    <t>TRẦN THỊ TÚ ANH</t>
  </si>
  <si>
    <t>05/01/2002</t>
  </si>
  <si>
    <t>034302003651</t>
  </si>
  <si>
    <t>NGUYỄN THỊ MINH ÁNH</t>
  </si>
  <si>
    <t>08/02/2002</t>
  </si>
  <si>
    <t>001302004360</t>
  </si>
  <si>
    <t>NGUYỄN DƯƠNG LINH CHI</t>
  </si>
  <si>
    <t>26/10/2002</t>
  </si>
  <si>
    <t>030302000632</t>
  </si>
  <si>
    <t>NGUYỄN PHƯƠNG DUNG</t>
  </si>
  <si>
    <t>22/11/2002</t>
  </si>
  <si>
    <t>001302020914</t>
  </si>
  <si>
    <t>CHU THÙY DƯƠNG</t>
  </si>
  <si>
    <t>13/04/2002</t>
  </si>
  <si>
    <t>035302000082</t>
  </si>
  <si>
    <t>05/04/2002</t>
  </si>
  <si>
    <t>001302014872</t>
  </si>
  <si>
    <t>PHẠM QUANG DUY</t>
  </si>
  <si>
    <t>27/07/1999</t>
  </si>
  <si>
    <t>037099002607</t>
  </si>
  <si>
    <t>TRẦN THỊ HƯƠNG GIANG</t>
  </si>
  <si>
    <t>001302026408</t>
  </si>
  <si>
    <t>NGUYỄN VĂN HÀ</t>
  </si>
  <si>
    <t>02/10/2002</t>
  </si>
  <si>
    <t>001202008182</t>
  </si>
  <si>
    <t>HOÀNG THÙY HẬU</t>
  </si>
  <si>
    <t>095282669</t>
  </si>
  <si>
    <t>HẬU</t>
  </si>
  <si>
    <t>NGUYỄN THỊ MỸ HIỀN</t>
  </si>
  <si>
    <t>19/11/2002</t>
  </si>
  <si>
    <t>001302018723</t>
  </si>
  <si>
    <t>TRẦN THỊ THANH HIỀN</t>
  </si>
  <si>
    <t>11/11/2002</t>
  </si>
  <si>
    <t>051199095</t>
  </si>
  <si>
    <t>LÝ THỊ HƯỜNG</t>
  </si>
  <si>
    <t>28/02/2002</t>
  </si>
  <si>
    <t>095282724</t>
  </si>
  <si>
    <t>PHAN NGỌC HUYỀN</t>
  </si>
  <si>
    <t>06/04/2002</t>
  </si>
  <si>
    <t>001302009684</t>
  </si>
  <si>
    <t>LÊ MAI LINH</t>
  </si>
  <si>
    <t>16/07/2002</t>
  </si>
  <si>
    <t>001302021408</t>
  </si>
  <si>
    <t>ĐỖ KHÁNH LINH</t>
  </si>
  <si>
    <t>08/05/2002</t>
  </si>
  <si>
    <t>063566192</t>
  </si>
  <si>
    <t>26/12/2002</t>
  </si>
  <si>
    <t>035302003008</t>
  </si>
  <si>
    <t>VŨ THỊ HỒNG LƯƠNG</t>
  </si>
  <si>
    <t>036302004376</t>
  </si>
  <si>
    <t>TRƯƠNG THỊ KHÁNH LY</t>
  </si>
  <si>
    <t>091905696</t>
  </si>
  <si>
    <t>TRỊNH XUÂN MẠNH</t>
  </si>
  <si>
    <t>24/08/2002</t>
  </si>
  <si>
    <t>038202017365</t>
  </si>
  <si>
    <t>LÒ THỊ NGA</t>
  </si>
  <si>
    <t>040736572</t>
  </si>
  <si>
    <t>HOÀNG HẢI NGÂN</t>
  </si>
  <si>
    <t>25/12/2002</t>
  </si>
  <si>
    <t>001302014076</t>
  </si>
  <si>
    <t>ĐỖ THỊ HOÀI NGỌC</t>
  </si>
  <si>
    <t>022302007237</t>
  </si>
  <si>
    <t>LA BẢO NHI</t>
  </si>
  <si>
    <t>06/09/2002</t>
  </si>
  <si>
    <t>001302014984</t>
  </si>
  <si>
    <t>NGUYỄN TUYẾT NHI</t>
  </si>
  <si>
    <t>25/05/2002</t>
  </si>
  <si>
    <t>001302016700</t>
  </si>
  <si>
    <t>25/06/2002</t>
  </si>
  <si>
    <t>051112264</t>
  </si>
  <si>
    <t>NGUYỄN THỊ NHƯ QUỲNH</t>
  </si>
  <si>
    <t>02/04/2000</t>
  </si>
  <si>
    <t>030300001027</t>
  </si>
  <si>
    <t>VŨ THỊ THANH TÂM</t>
  </si>
  <si>
    <t>051112246</t>
  </si>
  <si>
    <t>LÊ THỊ TÂM</t>
  </si>
  <si>
    <t>184475280</t>
  </si>
  <si>
    <t>PHẠM THỊ NGỌC THANH</t>
  </si>
  <si>
    <t>11/07/2002</t>
  </si>
  <si>
    <t>001302016038</t>
  </si>
  <si>
    <t>NGUYỄN THỊ THÀNH</t>
  </si>
  <si>
    <t>05/11/2002</t>
  </si>
  <si>
    <t>001302006214</t>
  </si>
  <si>
    <t>26/10/2001</t>
  </si>
  <si>
    <t>001301012291</t>
  </si>
  <si>
    <t>NGÔ HOÀI THU</t>
  </si>
  <si>
    <t>22/08/2002</t>
  </si>
  <si>
    <t>001302011735</t>
  </si>
  <si>
    <t>HOÀNG ANH THƯ</t>
  </si>
  <si>
    <t>09/02/2000</t>
  </si>
  <si>
    <t>001300033412</t>
  </si>
  <si>
    <t>LÊ THỊ THANH THỦY</t>
  </si>
  <si>
    <t>08/12/2002</t>
  </si>
  <si>
    <t>001302015773</t>
  </si>
  <si>
    <t>PHÍ THU TRANG</t>
  </si>
  <si>
    <t>06/01/2002</t>
  </si>
  <si>
    <t>001302003134</t>
  </si>
  <si>
    <t>BÙI THỊ TRANG</t>
  </si>
  <si>
    <t>21/12/2002</t>
  </si>
  <si>
    <t>034302006874</t>
  </si>
  <si>
    <t>LƯU THỊ KIM TUYẾN</t>
  </si>
  <si>
    <t>12/07/2002</t>
  </si>
  <si>
    <t>001302004234</t>
  </si>
  <si>
    <t>ĐỖ BÙI PHƯƠNG UYÊN</t>
  </si>
  <si>
    <t>001302013779</t>
  </si>
  <si>
    <t>NGUYỄN THỊ LINH</t>
  </si>
  <si>
    <t>05/12/2002</t>
  </si>
  <si>
    <t>05/09/2002</t>
  </si>
  <si>
    <t>30/12/2001</t>
  </si>
  <si>
    <t>MA THỊ DINH</t>
  </si>
  <si>
    <t>045240996</t>
  </si>
  <si>
    <t>12/02/2002</t>
  </si>
  <si>
    <t>30/04/2002</t>
  </si>
  <si>
    <t>23/05/2002</t>
  </si>
  <si>
    <t>26/09/2002</t>
  </si>
  <si>
    <t>HOÀNG KHÁNH VÂN</t>
  </si>
  <si>
    <t>MAI THỊ PHƯƠNG</t>
  </si>
  <si>
    <t>NGUYỄN THU HÀ</t>
  </si>
  <si>
    <t>VŨ CHÂU GIANG</t>
  </si>
  <si>
    <t>NGUYỄN VIỆT PHÚC</t>
  </si>
  <si>
    <t>NGUYỄN THU VÂN</t>
  </si>
  <si>
    <t>TRƯƠNG THỊ HÀ</t>
  </si>
  <si>
    <t>NGUYỄN THỊ CẨM LY</t>
  </si>
  <si>
    <t>NGUYỄN MINH ÁNH</t>
  </si>
  <si>
    <t>PHẠM HỒNG NHUNG</t>
  </si>
  <si>
    <t>TRẦN NGỌC ÁNH</t>
  </si>
  <si>
    <t>BÙI THỊ NGA</t>
  </si>
  <si>
    <t>VÕ HOÀI LINH</t>
  </si>
  <si>
    <t>ĐẶNG PHƯƠNG ANH</t>
  </si>
  <si>
    <t>TRẦN THU HƯƠNG</t>
  </si>
  <si>
    <t>LÊ THỊ PHƯƠNG ANH</t>
  </si>
  <si>
    <t>HOÀNG THỊ NGỌC HUYỀN</t>
  </si>
  <si>
    <t>LÊ THỊ LƯU TRANG</t>
  </si>
  <si>
    <t>TRẦN THỊ THU TRANG</t>
  </si>
  <si>
    <t>TRỊNH THỊ QUYÊN</t>
  </si>
  <si>
    <t>NÔNG THANH NGA</t>
  </si>
  <si>
    <t>VŨ THỊ THU HÀ</t>
  </si>
  <si>
    <t>NGÔ THỊ LAN ANH</t>
  </si>
  <si>
    <t>VÕ HIỀN ĐẠT</t>
  </si>
  <si>
    <t>LÊ ĐỨC MINH</t>
  </si>
  <si>
    <t>ĐỖ HẢI YẾN</t>
  </si>
  <si>
    <t>NGUYỄN THỊ VÂN ANH</t>
  </si>
  <si>
    <t>ĐÀO THỊ PHƯƠNG ANH</t>
  </si>
  <si>
    <t>NGUYỄN THỊ NHÀN</t>
  </si>
  <si>
    <t>NHÀN</t>
  </si>
  <si>
    <t>NGUYỄN THỊ HƯƠNG QUỲNH</t>
  </si>
  <si>
    <t>TRÌNH THỊ THU TRANG</t>
  </si>
  <si>
    <t>LÔ VĂN DŨNG</t>
  </si>
  <si>
    <t>LÊ HÀ KHÁNH LINH</t>
  </si>
  <si>
    <t>LÊ THỊ THẢO</t>
  </si>
  <si>
    <t>PHÙNG SƠN DƯƠNG</t>
  </si>
  <si>
    <t>NGUYỄN HUYỀN VY</t>
  </si>
  <si>
    <t>TRẦN ÁI LÂM</t>
  </si>
  <si>
    <t>MÙNG THỊ THẢO</t>
  </si>
  <si>
    <t>VŨ ĐỨC NHẬT</t>
  </si>
  <si>
    <t>NGUYỄN THỊ HẢI LINH</t>
  </si>
  <si>
    <t>26/03/2002</t>
  </si>
  <si>
    <t>001302002672</t>
  </si>
  <si>
    <t>NGUYỄN VĂN THẮNG</t>
  </si>
  <si>
    <t>MAI DOÃN HIỀN TRANG</t>
  </si>
  <si>
    <t>HOÀNG THỊ HƯƠNG</t>
  </si>
  <si>
    <t>BÙI MINH TRANG</t>
  </si>
  <si>
    <t>TÔ THỊ KHÁNH HUYỀN</t>
  </si>
  <si>
    <t>VŨ TIẾN ĐẠT</t>
  </si>
  <si>
    <t>NGUYỄN THỊ QUỲNH CHI</t>
  </si>
  <si>
    <t>2078130828</t>
  </si>
  <si>
    <t>LƯƠNG THỊ LOAN</t>
  </si>
  <si>
    <t>BÙI KHÁNH LY</t>
  </si>
  <si>
    <t>NGUYỄN THỊ CẨM CHI</t>
  </si>
  <si>
    <t>PHẠM NGỌC HUYỀN</t>
  </si>
  <si>
    <t>PHÙNG THỊ KHÁNH LINH</t>
  </si>
  <si>
    <t>NGUYỄN THỊ NHƯ HOA</t>
  </si>
  <si>
    <t>CHU VĂN ĐỊNH</t>
  </si>
  <si>
    <t>ĐỊNH</t>
  </si>
  <si>
    <t>NGUYỄN MINH CHIẾN</t>
  </si>
  <si>
    <t>CHIẾN</t>
  </si>
  <si>
    <t>DƯƠNG NGỌC HUYỀN</t>
  </si>
  <si>
    <t>NGUYỄN THỊ HỒNG TƯƠI</t>
  </si>
  <si>
    <t>TƯƠI</t>
  </si>
  <si>
    <t>HOÀNG KHÁNH HUYỀN</t>
  </si>
  <si>
    <t>HOÀNG ANH DŨNG</t>
  </si>
  <si>
    <t>BÙI THỊ THU TRANG</t>
  </si>
  <si>
    <t>LINH MAI THU HUYỀN</t>
  </si>
  <si>
    <t>NGUYỄN THỊ QUỲNH NHƯ</t>
  </si>
  <si>
    <t>NGUYỄN NGỌC VÂN</t>
  </si>
  <si>
    <t>VŨ THỊ PHƯƠNG THẢO</t>
  </si>
  <si>
    <t>LÒ BẢO NGỌC</t>
  </si>
  <si>
    <t>VŨ TRÀ MI</t>
  </si>
  <si>
    <t>MI</t>
  </si>
  <si>
    <t>HÀ THU HƯƠNG</t>
  </si>
  <si>
    <t>NGUYỄN BÍCH NGỌC</t>
  </si>
  <si>
    <t>ĐÀO THỊ THU TRANG</t>
  </si>
  <si>
    <t>ĐÀO PHƯƠNG THẢO</t>
  </si>
  <si>
    <t>TRỊNH MINH QUÂN</t>
  </si>
  <si>
    <t>NGUYỄN HOÀI AN</t>
  </si>
  <si>
    <t>NGUYỄN THANH BÌNH</t>
  </si>
  <si>
    <t>ĐÀO KIM ANH</t>
  </si>
  <si>
    <t>NGUYỄN THỊ KIM HUỆ</t>
  </si>
  <si>
    <t>HOÀNG VÂN KHÁNH</t>
  </si>
  <si>
    <t>CHẤU THU HÀ</t>
  </si>
  <si>
    <t>ĐÀM THỊ NGỌC ÁNH</t>
  </si>
  <si>
    <t>PHAN THỊ HUYỀN HẢO</t>
  </si>
  <si>
    <t>HẢO</t>
  </si>
  <si>
    <t>NGUYỄN THỊ HOÀI THƯƠNG</t>
  </si>
  <si>
    <t>VÕ THỊ HOÀI PHƯƠNG</t>
  </si>
  <si>
    <t>TÒNG THỊ LAN HƯƠNG</t>
  </si>
  <si>
    <t>VŨ HƯƠNG LAN</t>
  </si>
  <si>
    <t>NGUYỄN VĂN CHIẾN</t>
  </si>
  <si>
    <t>VŨ NGUYỄN HOÀI THU</t>
  </si>
  <si>
    <t>LƯỜNG THỊ HUYỀN</t>
  </si>
  <si>
    <t>TRẦN THỊ HỒNG DIỄM</t>
  </si>
  <si>
    <t>DIỄM</t>
  </si>
  <si>
    <t>SẦM THỊ PHÚC HẬU</t>
  </si>
  <si>
    <t>ĐẶNG THUỲ TRANG</t>
  </si>
  <si>
    <t>NGUYỄN HỒNG NGỌC</t>
  </si>
  <si>
    <t>TẠ NGUYỄN LÂM THANH</t>
  </si>
  <si>
    <t>LÊ MINH HIẾU</t>
  </si>
  <si>
    <t>HOÀNG NGỌC TRÂM</t>
  </si>
  <si>
    <t>BÙI TĂNG GIA HUY</t>
  </si>
  <si>
    <t>NGUYỄN TRANG ANH</t>
  </si>
  <si>
    <t>NGUYỄN THANH KIM HUỆ</t>
  </si>
  <si>
    <t>TRẦN MAI ANH</t>
  </si>
  <si>
    <t>NGUYỄN THUỲ LINH</t>
  </si>
  <si>
    <t>VŨ THỊ CHÂM</t>
  </si>
  <si>
    <t>PHẠM LINH CHI</t>
  </si>
  <si>
    <t>HOÀNG THỊ THÁI BÌNH</t>
  </si>
  <si>
    <t>VƯƠNG MAI CHI</t>
  </si>
  <si>
    <t>TRẦN QUỲNH ANH</t>
  </si>
  <si>
    <t>HOÀNG NGỌC LINH</t>
  </si>
  <si>
    <t>QUÁCH MINH QUÂN</t>
  </si>
  <si>
    <t>LÊ THUỶ TIÊN</t>
  </si>
  <si>
    <t>NGUYỄN MINH NGỌC</t>
  </si>
  <si>
    <t>NGUYỄN THỊ TRANG NHUNG</t>
  </si>
  <si>
    <t>CUNG NGỌC MINH</t>
  </si>
  <si>
    <t>BÙI TRỌNG ĐẠT</t>
  </si>
  <si>
    <t>PHẠM THỊ DIỆP VÂN</t>
  </si>
  <si>
    <t>NGUYỄN THỊ MINH HUỆ</t>
  </si>
  <si>
    <t>PHẠM MINH ĐỨC</t>
  </si>
  <si>
    <t>PHẠM THỊ THANH TÚ</t>
  </si>
  <si>
    <t>ĐỖ HỒNG HUẾ</t>
  </si>
  <si>
    <t>VŨ PHƯƠNG NHUNG</t>
  </si>
  <si>
    <t>PHẠM THANH HƯƠNG</t>
  </si>
  <si>
    <t>ĐỖ THỊ CHÂM</t>
  </si>
  <si>
    <t>PHAN THỊ HUYỀN</t>
  </si>
  <si>
    <t>TRẦN QUỐC VIỆT</t>
  </si>
  <si>
    <t>Phạm Hồng Nhung</t>
  </si>
  <si>
    <t>NGUYỄN PHƯƠNG THẢO</t>
  </si>
  <si>
    <t>NGUYỄN THỊ LAN ANH</t>
  </si>
  <si>
    <t>035302000648</t>
  </si>
  <si>
    <t>LÊ THỊ ĐÀO</t>
  </si>
  <si>
    <t>187936206</t>
  </si>
  <si>
    <t>ĐỖ VŨ NGỌC DIỄM</t>
  </si>
  <si>
    <t>036302010522</t>
  </si>
  <si>
    <t>TRẦN THỊ ĐIỂM</t>
  </si>
  <si>
    <t>05/05/2002</t>
  </si>
  <si>
    <t>037302001819</t>
  </si>
  <si>
    <t>PHẠM NGỌC LINH DƯƠNG</t>
  </si>
  <si>
    <t>001302001999</t>
  </si>
  <si>
    <t>DƯƠNG THỊ HIỀN</t>
  </si>
  <si>
    <t>001302021368</t>
  </si>
  <si>
    <t>VŨ THỊ HƯƠNG</t>
  </si>
  <si>
    <t>21/10/2002</t>
  </si>
  <si>
    <t>037302004052</t>
  </si>
  <si>
    <t>ĐỖ MINH HUY</t>
  </si>
  <si>
    <t>22/09/2002</t>
  </si>
  <si>
    <t>001202008784</t>
  </si>
  <si>
    <t>MAI KHÁNH HUYỀN</t>
  </si>
  <si>
    <t>073614978</t>
  </si>
  <si>
    <t>NGUYỄN KHÁNH HUYỀN</t>
  </si>
  <si>
    <t>30/05/2002</t>
  </si>
  <si>
    <t>122440784</t>
  </si>
  <si>
    <t>TRỊNH THỊ TRANG HUYỀN</t>
  </si>
  <si>
    <t>22/06/2002</t>
  </si>
  <si>
    <t>036302002879</t>
  </si>
  <si>
    <t>CAO KHÁNH LINH</t>
  </si>
  <si>
    <t>001302026801</t>
  </si>
  <si>
    <t>001302033174</t>
  </si>
  <si>
    <t>LÊ THÙY LINH</t>
  </si>
  <si>
    <t>21/06/2002</t>
  </si>
  <si>
    <t>001302037184</t>
  </si>
  <si>
    <t>PHẠM THỊ PHƯƠNG MAI</t>
  </si>
  <si>
    <t>25/01/2002</t>
  </si>
  <si>
    <t>245388593</t>
  </si>
  <si>
    <t>TRẦN HOÀI NAM</t>
  </si>
  <si>
    <t>001202007219</t>
  </si>
  <si>
    <t>NGUYỄN HẠNH NGUYÊN</t>
  </si>
  <si>
    <t>001301016304</t>
  </si>
  <si>
    <t>BÙI TRUNG NGUYÊN</t>
  </si>
  <si>
    <t>23/10/2002</t>
  </si>
  <si>
    <t>001202012948</t>
  </si>
  <si>
    <t>HÁN NGỌC NHI</t>
  </si>
  <si>
    <t>001302013801</t>
  </si>
  <si>
    <t>NGUYỄN THỊ HỒNG NHI</t>
  </si>
  <si>
    <t>001302009614</t>
  </si>
  <si>
    <t>PHẠM NGUYÊN NHUNG</t>
  </si>
  <si>
    <t>001302006197</t>
  </si>
  <si>
    <t>NGUYỄN HÀ PHƯƠNG</t>
  </si>
  <si>
    <t>12/08/2002</t>
  </si>
  <si>
    <t>001302006470</t>
  </si>
  <si>
    <t>LÊ THỊ THANH PHƯƠNG</t>
  </si>
  <si>
    <t>20/02/2000</t>
  </si>
  <si>
    <t>036300004567</t>
  </si>
  <si>
    <t>LÊ THỊ QUYÊN</t>
  </si>
  <si>
    <t>031302006866</t>
  </si>
  <si>
    <t>NGUYỄN THẾ TÀI</t>
  </si>
  <si>
    <t>25/04/2002</t>
  </si>
  <si>
    <t>001202019311</t>
  </si>
  <si>
    <t>VŨ NGỌC THANH</t>
  </si>
  <si>
    <t>038202000479</t>
  </si>
  <si>
    <t>LÊ THANH THẢO</t>
  </si>
  <si>
    <t>063597335</t>
  </si>
  <si>
    <t>PHAN QUỲNH TRÂM</t>
  </si>
  <si>
    <t>001302010638</t>
  </si>
  <si>
    <t>TRẦN MỸ TRANG</t>
  </si>
  <si>
    <t>02/11/2001</t>
  </si>
  <si>
    <t>001301037024</t>
  </si>
  <si>
    <t>PHẠM VIỆT LINH TRANG</t>
  </si>
  <si>
    <t>17/09/2002</t>
  </si>
  <si>
    <t>037302005387</t>
  </si>
  <si>
    <t>HOÀNG CẨM TÚ</t>
  </si>
  <si>
    <t>19/12/2002</t>
  </si>
  <si>
    <t>001302009527</t>
  </si>
  <si>
    <t>VƯƠNG HẢI YẾN</t>
  </si>
  <si>
    <t>063578011</t>
  </si>
  <si>
    <t>02/11/2002</t>
  </si>
  <si>
    <t>22/02/2002</t>
  </si>
  <si>
    <t>LÊ THỊ HÒA</t>
  </si>
  <si>
    <t>034302008974</t>
  </si>
  <si>
    <t>VŨ HUY HÙNG</t>
  </si>
  <si>
    <t>001202017206</t>
  </si>
  <si>
    <t>CÀ THỊ HƯƠNG</t>
  </si>
  <si>
    <t>05/10/2002</t>
  </si>
  <si>
    <t>051234082</t>
  </si>
  <si>
    <t>NGUYỄN THỊ THÚY NGÂN</t>
  </si>
  <si>
    <t>113785584</t>
  </si>
  <si>
    <t>TRẦN BẢO NGỌC</t>
  </si>
  <si>
    <t>001302020863</t>
  </si>
  <si>
    <t>VŨ THÁI SƠN</t>
  </si>
  <si>
    <t>14/09/2002</t>
  </si>
  <si>
    <t>022202004639</t>
  </si>
  <si>
    <t>NGUYỄN THỊ THẢO</t>
  </si>
  <si>
    <t>BÙI THÙY TRANG</t>
  </si>
  <si>
    <t>001302021378</t>
  </si>
  <si>
    <t>HẦU THỊ XUÂN</t>
  </si>
  <si>
    <t>073630154</t>
  </si>
  <si>
    <t>033302001407</t>
  </si>
  <si>
    <t>NGUYỄN THỊ ÁNH TUYẾT</t>
  </si>
  <si>
    <t>030302003924</t>
  </si>
  <si>
    <t>LÊ HÀ VIỆT ANH</t>
  </si>
  <si>
    <t>01/05/2002</t>
  </si>
  <si>
    <t>061174444</t>
  </si>
  <si>
    <t>NGUYỄN PHƯƠNG CHI</t>
  </si>
  <si>
    <t>022302003316</t>
  </si>
  <si>
    <t>HOÀNG THỊ HIỀN</t>
  </si>
  <si>
    <t>035302004529</t>
  </si>
  <si>
    <t>BÀN VŨ TÚ LINH</t>
  </si>
  <si>
    <t>03/04/2002</t>
  </si>
  <si>
    <t>015302000071</t>
  </si>
  <si>
    <t>PHẠM ÁNH NGỌC</t>
  </si>
  <si>
    <t>001302003784</t>
  </si>
  <si>
    <t>LÂM KIỀU TRUNG NGUYÊN</t>
  </si>
  <si>
    <t>037202003626</t>
  </si>
  <si>
    <t>VŨ THỊ NIÊN</t>
  </si>
  <si>
    <t>036302010613</t>
  </si>
  <si>
    <t>LÊ NAM PHƯƠNG</t>
  </si>
  <si>
    <t>02/08/2002</t>
  </si>
  <si>
    <t>038202016685</t>
  </si>
  <si>
    <t>063568723</t>
  </si>
  <si>
    <t>034302002805</t>
  </si>
  <si>
    <t>TRẦN TUẤN ANH</t>
  </si>
  <si>
    <t>063553954</t>
  </si>
  <si>
    <t>NÔNG THỊ VÂN ANH</t>
  </si>
  <si>
    <t>122382085</t>
  </si>
  <si>
    <t>PHẠM PHƯƠNG ANH</t>
  </si>
  <si>
    <t>15/08/2002</t>
  </si>
  <si>
    <t>040832509</t>
  </si>
  <si>
    <t>PHẠM THÙY LINH</t>
  </si>
  <si>
    <t>036302011781</t>
  </si>
  <si>
    <t>NGUYỄN THU HẢI</t>
  </si>
  <si>
    <t>PHÒNG ĐÀO TẠO</t>
  </si>
  <si>
    <t>Số CMND/CCCD</t>
  </si>
  <si>
    <t>Phiếu điểm</t>
  </si>
  <si>
    <t>Tâm lý học</t>
  </si>
  <si>
    <t>Luật Kinh tế</t>
  </si>
  <si>
    <t>Kinh tế</t>
  </si>
  <si>
    <t>Giới và Phát triển</t>
  </si>
  <si>
    <t>Công tác xã hội</t>
  </si>
  <si>
    <t>Truyền thông đa phương tiện A</t>
  </si>
  <si>
    <t>Truyền thông đa phương tiện B</t>
  </si>
  <si>
    <t>Truyền thông đa phương tiện C</t>
  </si>
  <si>
    <t>ĐỖ THU AN</t>
  </si>
  <si>
    <t>NGUYỄN ĐẶNG KHÁNH LINH</t>
  </si>
  <si>
    <t>ĐỖ THỊ LAN ANH</t>
  </si>
  <si>
    <t>LÊ THỊ NGỌC QUỲNH</t>
  </si>
  <si>
    <t>NGUYỄN THỊ HOÀI ANH</t>
  </si>
  <si>
    <t>PHÙNG MAI THỦY</t>
  </si>
  <si>
    <t>PHẠM THỊ BÌNH YÊN</t>
  </si>
  <si>
    <t>TRẦN PHÙNG HUYỀN TRANG</t>
  </si>
  <si>
    <t>NGUYỄN THỊ THU NGA</t>
  </si>
  <si>
    <t>NGUYỄN THU THỦY</t>
  </si>
  <si>
    <t>TÔ BÍCH NGỌC</t>
  </si>
  <si>
    <t>PHÙNG THỊ LAN</t>
  </si>
  <si>
    <t>CAO PHƯƠNG QUỲNH</t>
  </si>
  <si>
    <t>MAI NGỌC ANH THƯ</t>
  </si>
  <si>
    <t>TRẦN THỊ HUYỀN MAI</t>
  </si>
  <si>
    <t>NGUYỄN HUYỀN MY</t>
  </si>
  <si>
    <t>Luật A</t>
  </si>
  <si>
    <t>Luật B</t>
  </si>
  <si>
    <t>Quản trị dịch vụ du lịch và lữ hành B</t>
  </si>
  <si>
    <t>Quản trị dịch vụ du lịch và lữ hành A</t>
  </si>
  <si>
    <t>Quản trị dịch vụ du lịch và lữ hành C</t>
  </si>
  <si>
    <t>Quản trị kinh doanh B</t>
  </si>
  <si>
    <t>Quản trị kinh doanh C</t>
  </si>
  <si>
    <t>Quản trị kinh doanh A</t>
  </si>
  <si>
    <t>Điện thoại</t>
  </si>
  <si>
    <t>Gốc</t>
  </si>
  <si>
    <t>Không</t>
  </si>
  <si>
    <t>TÂM</t>
  </si>
  <si>
    <t>0776290885</t>
  </si>
  <si>
    <t>0564480724</t>
  </si>
  <si>
    <t>0979380610</t>
  </si>
  <si>
    <t>0964461402</t>
  </si>
  <si>
    <t>0373234288</t>
  </si>
  <si>
    <t>TRÌNH</t>
  </si>
  <si>
    <t>HẢI</t>
  </si>
  <si>
    <t>0923788710</t>
  </si>
  <si>
    <t>0376246223</t>
  </si>
  <si>
    <t>HOÀI</t>
  </si>
  <si>
    <t>0983122002</t>
  </si>
  <si>
    <t>0988793160</t>
  </si>
  <si>
    <t>0968674542</t>
  </si>
  <si>
    <t>0866229902</t>
  </si>
  <si>
    <t>0372080907</t>
  </si>
  <si>
    <t>0328844299</t>
  </si>
  <si>
    <t>0827488389</t>
  </si>
  <si>
    <t>122328983</t>
  </si>
  <si>
    <t>0379173708</t>
  </si>
  <si>
    <t>001302017054</t>
  </si>
  <si>
    <t>0987518387</t>
  </si>
  <si>
    <t>001202015586</t>
  </si>
  <si>
    <t>0386808882</t>
  </si>
  <si>
    <t>001302037032</t>
  </si>
  <si>
    <t>0356807121</t>
  </si>
  <si>
    <t>063545611</t>
  </si>
  <si>
    <t>0982053846</t>
  </si>
  <si>
    <t>0362671854</t>
  </si>
  <si>
    <t>CƯỜNG</t>
  </si>
  <si>
    <t>THỦY</t>
  </si>
  <si>
    <t>YÊN</t>
  </si>
  <si>
    <t>001202001867</t>
  </si>
  <si>
    <t>0383258580</t>
  </si>
  <si>
    <t>THƯ</t>
  </si>
  <si>
    <t>001302008401</t>
  </si>
  <si>
    <t>0327356216</t>
  </si>
  <si>
    <t>0387267875</t>
  </si>
  <si>
    <t>UYÊN</t>
  </si>
  <si>
    <t>0396348778</t>
  </si>
  <si>
    <t>0357888993</t>
  </si>
  <si>
    <t>HUẾ</t>
  </si>
  <si>
    <t>0979304260</t>
  </si>
  <si>
    <t>TUYẾT</t>
  </si>
  <si>
    <t>0886602982</t>
  </si>
  <si>
    <t>BYA</t>
  </si>
  <si>
    <t>0327586231</t>
  </si>
  <si>
    <t>0776398748</t>
  </si>
  <si>
    <t>0329607226</t>
  </si>
  <si>
    <t>NGUYỆT</t>
  </si>
  <si>
    <t>0359125491</t>
  </si>
  <si>
    <t>0904256457</t>
  </si>
  <si>
    <t>LÀNH</t>
  </si>
  <si>
    <t>0899266140</t>
  </si>
  <si>
    <t>085914250</t>
  </si>
  <si>
    <t>0833036172</t>
  </si>
  <si>
    <t>045234973</t>
  </si>
  <si>
    <t>0964198246</t>
  </si>
  <si>
    <t>DUNG</t>
  </si>
  <si>
    <t>030302008415</t>
  </si>
  <si>
    <t>0397837160</t>
  </si>
  <si>
    <t>MẠI</t>
  </si>
  <si>
    <t>0362105300</t>
  </si>
  <si>
    <t>0333529496</t>
  </si>
  <si>
    <t>0981100902</t>
  </si>
  <si>
    <t>NA</t>
  </si>
  <si>
    <t>0362790457</t>
  </si>
  <si>
    <t>0988031972</t>
  </si>
  <si>
    <t>HÒA</t>
  </si>
  <si>
    <t>0862931334</t>
  </si>
  <si>
    <t>OANH</t>
  </si>
  <si>
    <t>0973418002</t>
  </si>
  <si>
    <t>HẠNH</t>
  </si>
  <si>
    <t>0789114965</t>
  </si>
  <si>
    <t>0395654356</t>
  </si>
  <si>
    <t>0359482821</t>
  </si>
  <si>
    <t>0932211882</t>
  </si>
  <si>
    <t>VUI</t>
  </si>
  <si>
    <t>0564314939</t>
  </si>
  <si>
    <t>TRUNG</t>
  </si>
  <si>
    <t>001301035863</t>
  </si>
  <si>
    <t>0366811517</t>
  </si>
  <si>
    <t>LIÊN</t>
  </si>
  <si>
    <t>001302004207</t>
  </si>
  <si>
    <t>0339911053</t>
  </si>
  <si>
    <t>073562848</t>
  </si>
  <si>
    <t>0352 132 021</t>
  </si>
  <si>
    <t>0326015887</t>
  </si>
  <si>
    <t>0987838367</t>
  </si>
  <si>
    <t>0582289434</t>
  </si>
  <si>
    <t>HƯNG</t>
  </si>
  <si>
    <t>0967970564</t>
  </si>
  <si>
    <t>TÚ</t>
  </si>
  <si>
    <t>0528110035</t>
  </si>
  <si>
    <t>HUY</t>
  </si>
  <si>
    <t>0946283362</t>
  </si>
  <si>
    <t>0763369466</t>
  </si>
  <si>
    <t>0826513699</t>
  </si>
  <si>
    <t>VĂN</t>
  </si>
  <si>
    <t>0354128635</t>
  </si>
  <si>
    <t>0359484991</t>
  </si>
  <si>
    <t>0395068710</t>
  </si>
  <si>
    <t>0936334544</t>
  </si>
  <si>
    <t>DUYÊN</t>
  </si>
  <si>
    <t>0826963828</t>
  </si>
  <si>
    <t>0392212851</t>
  </si>
  <si>
    <t>NINH</t>
  </si>
  <si>
    <t>0328553787</t>
  </si>
  <si>
    <t>THÁI</t>
  </si>
  <si>
    <t>0522814087</t>
  </si>
  <si>
    <t>0328091421</t>
  </si>
  <si>
    <t>0817399610</t>
  </si>
  <si>
    <t>0966823692</t>
  </si>
  <si>
    <t>0979564257</t>
  </si>
  <si>
    <t>0975050566</t>
  </si>
  <si>
    <t>KHẢI</t>
  </si>
  <si>
    <t>0773378303</t>
  </si>
  <si>
    <t>0389110008</t>
  </si>
  <si>
    <t>0976936737</t>
  </si>
  <si>
    <t>0965307836</t>
  </si>
  <si>
    <t>0966423060</t>
  </si>
  <si>
    <t>0385199820</t>
  </si>
  <si>
    <t>0812429088</t>
  </si>
  <si>
    <t>LIỄU</t>
  </si>
  <si>
    <t>0393287221</t>
  </si>
  <si>
    <t>0969828471</t>
  </si>
  <si>
    <t>0904181912</t>
  </si>
  <si>
    <t>0392124451</t>
  </si>
  <si>
    <t>0369719372</t>
  </si>
  <si>
    <t>0336059493</t>
  </si>
  <si>
    <t>0945659637</t>
  </si>
  <si>
    <t>0972030638</t>
  </si>
  <si>
    <t>0973497834</t>
  </si>
  <si>
    <t>TÀI</t>
  </si>
  <si>
    <t>0328333735</t>
  </si>
  <si>
    <t>0903268597</t>
  </si>
  <si>
    <t>0369724227</t>
  </si>
  <si>
    <t>HÙNG</t>
  </si>
  <si>
    <t>0835205125</t>
  </si>
  <si>
    <t>THÚY</t>
  </si>
  <si>
    <t>0382150599</t>
  </si>
  <si>
    <t>0903493990</t>
  </si>
  <si>
    <t>0969771048</t>
  </si>
  <si>
    <t>NHẤT</t>
  </si>
  <si>
    <t>0988737880</t>
  </si>
  <si>
    <t>0563012177</t>
  </si>
  <si>
    <t>0936095637</t>
  </si>
  <si>
    <t>0385554802</t>
  </si>
  <si>
    <t>0904783031</t>
  </si>
  <si>
    <t>0865348332</t>
  </si>
  <si>
    <t>0964737610</t>
  </si>
  <si>
    <t>0363268662</t>
  </si>
  <si>
    <t>VŨ</t>
  </si>
  <si>
    <t>0378378391</t>
  </si>
  <si>
    <t>HUẤN</t>
  </si>
  <si>
    <t>0946682763</t>
  </si>
  <si>
    <t>0962839261</t>
  </si>
  <si>
    <t>0395814280</t>
  </si>
  <si>
    <t>0989269131</t>
  </si>
  <si>
    <t>QUYỀN</t>
  </si>
  <si>
    <t>ĐỨC</t>
  </si>
  <si>
    <t>0376691663</t>
  </si>
  <si>
    <t>0339353158</t>
  </si>
  <si>
    <t>0338910711</t>
  </si>
  <si>
    <t>0332184911</t>
  </si>
  <si>
    <t>0392536440</t>
  </si>
  <si>
    <t>THUẬN</t>
  </si>
  <si>
    <t>0825410406</t>
  </si>
  <si>
    <t>0859235955</t>
  </si>
  <si>
    <t>0888040441</t>
  </si>
  <si>
    <t>0375003079</t>
  </si>
  <si>
    <t>DUY</t>
  </si>
  <si>
    <t>0945673558</t>
  </si>
  <si>
    <t>0382449092</t>
  </si>
  <si>
    <t>0376194717</t>
  </si>
  <si>
    <t>0868057015</t>
  </si>
  <si>
    <t>0343533416</t>
  </si>
  <si>
    <t>0943402857</t>
  </si>
  <si>
    <t>0929874429</t>
  </si>
  <si>
    <t>001302003069</t>
  </si>
  <si>
    <t>0976996001</t>
  </si>
  <si>
    <t>0378860871</t>
  </si>
  <si>
    <t>0378006014</t>
  </si>
  <si>
    <t>0971971652</t>
  </si>
  <si>
    <t>0889994205</t>
  </si>
  <si>
    <t>0967287355</t>
  </si>
  <si>
    <t>0902266068</t>
  </si>
  <si>
    <t>0964961127</t>
  </si>
  <si>
    <t>0987721505</t>
  </si>
  <si>
    <t>0898551108</t>
  </si>
  <si>
    <t>0969322438</t>
  </si>
  <si>
    <t>0335456192</t>
  </si>
  <si>
    <t>0855912959</t>
  </si>
  <si>
    <t>0962918302</t>
  </si>
  <si>
    <t>PHÚC</t>
  </si>
  <si>
    <t>0397442892</t>
  </si>
  <si>
    <t>0389052431</t>
  </si>
  <si>
    <t>0913021562</t>
  </si>
  <si>
    <t>0373353912</t>
  </si>
  <si>
    <t>0946882002</t>
  </si>
  <si>
    <t>NAM</t>
  </si>
  <si>
    <t>0965607708</t>
  </si>
  <si>
    <t>0373900727</t>
  </si>
  <si>
    <t>0929806275</t>
  </si>
  <si>
    <t>TIỀN</t>
  </si>
  <si>
    <t>001302001151</t>
  </si>
  <si>
    <t>0834431577</t>
  </si>
  <si>
    <t>LÝ</t>
  </si>
  <si>
    <t>KHA</t>
  </si>
  <si>
    <t>THOA</t>
  </si>
  <si>
    <t>TRINH</t>
  </si>
  <si>
    <t>001302014425</t>
  </si>
  <si>
    <t>061161211</t>
  </si>
  <si>
    <t>001302033362</t>
  </si>
  <si>
    <t>001302003172</t>
  </si>
  <si>
    <t>000017546219</t>
  </si>
  <si>
    <t>MẨY</t>
  </si>
  <si>
    <t>001202008328</t>
  </si>
  <si>
    <t>NHẬT</t>
  </si>
  <si>
    <t>001202016179</t>
  </si>
  <si>
    <t>001201022489</t>
  </si>
  <si>
    <t>001302011944</t>
  </si>
  <si>
    <t>030302009294</t>
  </si>
  <si>
    <t>001302001464</t>
  </si>
  <si>
    <t>0973112694</t>
  </si>
  <si>
    <t>001302027842</t>
  </si>
  <si>
    <t>0799119705</t>
  </si>
  <si>
    <t>001302012168</t>
  </si>
  <si>
    <t>0589128161</t>
  </si>
  <si>
    <t>001302015322</t>
  </si>
  <si>
    <t>0859762939</t>
  </si>
  <si>
    <t>001302003937</t>
  </si>
  <si>
    <t>0934679900</t>
  </si>
  <si>
    <t>001301017702</t>
  </si>
  <si>
    <t>0981766702</t>
  </si>
  <si>
    <t>001302036781</t>
  </si>
  <si>
    <t>0986859212</t>
  </si>
  <si>
    <t>026302001846</t>
  </si>
  <si>
    <t>0392782002</t>
  </si>
  <si>
    <t>NGUYÊN</t>
  </si>
  <si>
    <t>036302012413</t>
  </si>
  <si>
    <t>0914957846</t>
  </si>
  <si>
    <t>001302003154</t>
  </si>
  <si>
    <t>0347078540</t>
  </si>
  <si>
    <t>037302004702</t>
  </si>
  <si>
    <t>0345533906</t>
  </si>
  <si>
    <t>001302003835</t>
  </si>
  <si>
    <t>0335208302</t>
  </si>
  <si>
    <t>001302011842</t>
  </si>
  <si>
    <t>0396654746</t>
  </si>
  <si>
    <t>026302002340</t>
  </si>
  <si>
    <t>0326443074</t>
  </si>
  <si>
    <t>132499802</t>
  </si>
  <si>
    <t>0392709294</t>
  </si>
  <si>
    <t>001202016420</t>
  </si>
  <si>
    <t>0869022640</t>
  </si>
  <si>
    <t>NGHĨA</t>
  </si>
  <si>
    <t>001302014344</t>
  </si>
  <si>
    <t>0988890519</t>
  </si>
  <si>
    <t>001302029021</t>
  </si>
  <si>
    <t>0986051972</t>
  </si>
  <si>
    <t>001302035321</t>
  </si>
  <si>
    <t>0979188202</t>
  </si>
  <si>
    <t>001202020202</t>
  </si>
  <si>
    <t>0348541631</t>
  </si>
  <si>
    <t>KIÊN</t>
  </si>
  <si>
    <t>036302001510</t>
  </si>
  <si>
    <t>0936347683</t>
  </si>
  <si>
    <t>126004133</t>
  </si>
  <si>
    <t>0862210462</t>
  </si>
  <si>
    <t>035302002904</t>
  </si>
  <si>
    <t>0964047348</t>
  </si>
  <si>
    <t>037302000169</t>
  </si>
  <si>
    <t>0913236635</t>
  </si>
  <si>
    <t>001302001580</t>
  </si>
  <si>
    <t>0399601510</t>
  </si>
  <si>
    <t>031302003414</t>
  </si>
  <si>
    <t>0936405856</t>
  </si>
  <si>
    <t>051199398</t>
  </si>
  <si>
    <t>0394948817</t>
  </si>
  <si>
    <t>034302004384</t>
  </si>
  <si>
    <t>0937143773</t>
  </si>
  <si>
    <t>079302030111</t>
  </si>
  <si>
    <t>0988732947</t>
  </si>
  <si>
    <t>026302000050</t>
  </si>
  <si>
    <t>0923050558</t>
  </si>
  <si>
    <t>030302001767</t>
  </si>
  <si>
    <t>0339804298</t>
  </si>
  <si>
    <t>001302015914</t>
  </si>
  <si>
    <t>0946321502</t>
  </si>
  <si>
    <t>001301011603</t>
  </si>
  <si>
    <t>0944863012</t>
  </si>
  <si>
    <t>001302002862</t>
  </si>
  <si>
    <t>0986149850</t>
  </si>
  <si>
    <t>001302019061</t>
  </si>
  <si>
    <t>0969843219</t>
  </si>
  <si>
    <t>022202000239</t>
  </si>
  <si>
    <t>0364607507</t>
  </si>
  <si>
    <t>038302004812</t>
  </si>
  <si>
    <t>0383191411</t>
  </si>
  <si>
    <t>036302005188</t>
  </si>
  <si>
    <t>0834179276</t>
  </si>
  <si>
    <t>038301016236</t>
  </si>
  <si>
    <t>0395510734</t>
  </si>
  <si>
    <t>001302024347</t>
  </si>
  <si>
    <t>0982719167</t>
  </si>
  <si>
    <t>001301011840</t>
  </si>
  <si>
    <t>0823127449</t>
  </si>
  <si>
    <t>001302020010</t>
  </si>
  <si>
    <t>0342450318</t>
  </si>
  <si>
    <t>0358738666</t>
  </si>
  <si>
    <t>0393941952</t>
  </si>
  <si>
    <t>0967998742</t>
  </si>
  <si>
    <t>0364692320</t>
  </si>
  <si>
    <t>0981402932</t>
  </si>
  <si>
    <t>0373245990</t>
  </si>
  <si>
    <t>0359044615</t>
  </si>
  <si>
    <t>0971970142</t>
  </si>
  <si>
    <t>0971832426</t>
  </si>
  <si>
    <t>0368571668</t>
  </si>
  <si>
    <t>0977819536</t>
  </si>
  <si>
    <t>0867969008</t>
  </si>
  <si>
    <t>0972724198</t>
  </si>
  <si>
    <t>0936279618</t>
  </si>
  <si>
    <t>0943499801</t>
  </si>
  <si>
    <t>0901516780</t>
  </si>
  <si>
    <t>0365379303</t>
  </si>
  <si>
    <t>0336696507</t>
  </si>
  <si>
    <t>0867483976</t>
  </si>
  <si>
    <t>0364512974</t>
  </si>
  <si>
    <t>HẠ</t>
  </si>
  <si>
    <t>0352048182</t>
  </si>
  <si>
    <t>0356453716</t>
  </si>
  <si>
    <t>0941162969</t>
  </si>
  <si>
    <t>0362417251</t>
  </si>
  <si>
    <t>0565078968</t>
  </si>
  <si>
    <t>0329153615</t>
  </si>
  <si>
    <t>0812968668</t>
  </si>
  <si>
    <t>0397517110</t>
  </si>
  <si>
    <t>0935093147</t>
  </si>
  <si>
    <t>0916685489</t>
  </si>
  <si>
    <t>0393142993</t>
  </si>
  <si>
    <t>0836452068</t>
  </si>
  <si>
    <t>0971025817</t>
  </si>
  <si>
    <t>0987277388</t>
  </si>
  <si>
    <t>0917788929</t>
  </si>
  <si>
    <t>0395604548</t>
  </si>
  <si>
    <t>TOÀN</t>
  </si>
  <si>
    <t>0328334675</t>
  </si>
  <si>
    <t>QUỐC</t>
  </si>
  <si>
    <t>BẢO</t>
  </si>
  <si>
    <t>TIẾN</t>
  </si>
  <si>
    <t>0369927921</t>
  </si>
  <si>
    <t>0377630515</t>
  </si>
  <si>
    <t>0987818541</t>
  </si>
  <si>
    <t>0393146088</t>
  </si>
  <si>
    <t>0373929501</t>
  </si>
  <si>
    <t>0867922238</t>
  </si>
  <si>
    <t>0973144051</t>
  </si>
  <si>
    <t>0366359425</t>
  </si>
  <si>
    <t>HOÀ</t>
  </si>
  <si>
    <t>0868919202</t>
  </si>
  <si>
    <t>LƯƠNG</t>
  </si>
  <si>
    <t>0968967988</t>
  </si>
  <si>
    <t>0962417635</t>
  </si>
  <si>
    <t>0364513208</t>
  </si>
  <si>
    <t>0963054583</t>
  </si>
  <si>
    <t>0385114856</t>
  </si>
  <si>
    <t>0913395002</t>
  </si>
  <si>
    <t>0837775002</t>
  </si>
  <si>
    <t>HOẰNG</t>
  </si>
  <si>
    <t>0988311620</t>
  </si>
  <si>
    <t>0363197122</t>
  </si>
  <si>
    <t>0363183334</t>
  </si>
  <si>
    <t>CÀ</t>
  </si>
  <si>
    <t>0941467126</t>
  </si>
  <si>
    <t>0913238872</t>
  </si>
  <si>
    <t>0971092740</t>
  </si>
  <si>
    <t>0374703637</t>
  </si>
  <si>
    <t>VƯỢNG</t>
  </si>
  <si>
    <t>0855112364</t>
  </si>
  <si>
    <t>0865449641</t>
  </si>
  <si>
    <t>0852095923</t>
  </si>
  <si>
    <t>0384330280</t>
  </si>
  <si>
    <t>0914452075</t>
  </si>
  <si>
    <t>0984282614</t>
  </si>
  <si>
    <t>0833808002</t>
  </si>
  <si>
    <t>0394277031</t>
  </si>
  <si>
    <t>0379192528</t>
  </si>
  <si>
    <t>0923411552</t>
  </si>
  <si>
    <t>0944960129</t>
  </si>
  <si>
    <t>0964658015</t>
  </si>
  <si>
    <t>0342819952</t>
  </si>
  <si>
    <t>0329841591</t>
  </si>
  <si>
    <t>0386654285</t>
  </si>
  <si>
    <t>0399206135</t>
  </si>
  <si>
    <t>0562470756</t>
  </si>
  <si>
    <t>0338218949</t>
  </si>
  <si>
    <t>0989866396</t>
  </si>
  <si>
    <t>TUYẾN</t>
  </si>
  <si>
    <t>0347514396</t>
  </si>
  <si>
    <t>0967504792</t>
  </si>
  <si>
    <t>0342591779</t>
  </si>
  <si>
    <t>THI</t>
  </si>
  <si>
    <t>0971486663</t>
  </si>
  <si>
    <t>0971286877</t>
  </si>
  <si>
    <t>0356225238</t>
  </si>
  <si>
    <t>0856665823</t>
  </si>
  <si>
    <t>0965076719</t>
  </si>
  <si>
    <t>0989134051</t>
  </si>
  <si>
    <t>0832281122</t>
  </si>
  <si>
    <t>0344835033</t>
  </si>
  <si>
    <t>0375357919</t>
  </si>
  <si>
    <t>TUẤN</t>
  </si>
  <si>
    <t>0969940744</t>
  </si>
  <si>
    <t>0967054461</t>
  </si>
  <si>
    <t>0348267937</t>
  </si>
  <si>
    <t>0912696355</t>
  </si>
  <si>
    <t>0913549802</t>
  </si>
  <si>
    <t>0888022409</t>
  </si>
  <si>
    <t>0334529413</t>
  </si>
  <si>
    <t>TRÂM</t>
  </si>
  <si>
    <t>CHÂM</t>
  </si>
  <si>
    <t>VIỆT</t>
  </si>
  <si>
    <t>0355863216</t>
  </si>
  <si>
    <t>0376954880</t>
  </si>
  <si>
    <t>0386088304</t>
  </si>
  <si>
    <t>0583292490</t>
  </si>
  <si>
    <t>0914273378</t>
  </si>
  <si>
    <t>0942285749</t>
  </si>
  <si>
    <t>0947762708</t>
  </si>
  <si>
    <t>0965945953</t>
  </si>
  <si>
    <t>0338023324</t>
  </si>
  <si>
    <t>0337936212</t>
  </si>
  <si>
    <t>0349109206</t>
  </si>
  <si>
    <t>0395038002</t>
  </si>
  <si>
    <t>0389393912</t>
  </si>
  <si>
    <t>0868734778</t>
  </si>
  <si>
    <t>0974936264</t>
  </si>
  <si>
    <t>0338142821</t>
  </si>
  <si>
    <t>0339917988</t>
  </si>
  <si>
    <t>0919439804</t>
  </si>
  <si>
    <t>0936862200</t>
  </si>
  <si>
    <t>0912546398</t>
  </si>
  <si>
    <t>0347414097</t>
  </si>
  <si>
    <t>0969593752</t>
  </si>
  <si>
    <t>0328346745</t>
  </si>
  <si>
    <t>0795271968</t>
  </si>
  <si>
    <t>0358308118</t>
  </si>
  <si>
    <t>0966472155</t>
  </si>
  <si>
    <t>0948197608</t>
  </si>
  <si>
    <t>0346463882</t>
  </si>
  <si>
    <t>0869048536</t>
  </si>
  <si>
    <t>0888857115</t>
  </si>
  <si>
    <t>0336217300</t>
  </si>
  <si>
    <t>0901771366</t>
  </si>
  <si>
    <t>0793340160</t>
  </si>
  <si>
    <t>0367607641</t>
  </si>
  <si>
    <t>0949198722</t>
  </si>
  <si>
    <t>0966527058</t>
  </si>
  <si>
    <t>0982147306</t>
  </si>
  <si>
    <t>0346428668</t>
  </si>
  <si>
    <t>0332505395</t>
  </si>
  <si>
    <t>0865267963</t>
  </si>
  <si>
    <t>0866650816</t>
  </si>
  <si>
    <t>0363222276</t>
  </si>
  <si>
    <t>0399212718</t>
  </si>
  <si>
    <t>0984343177</t>
  </si>
  <si>
    <t>0982723170</t>
  </si>
  <si>
    <t>0912240201</t>
  </si>
  <si>
    <t>0373701721</t>
  </si>
  <si>
    <t>0367667442</t>
  </si>
  <si>
    <t>0398785208</t>
  </si>
  <si>
    <t>0374740460</t>
  </si>
  <si>
    <t>0924141685</t>
  </si>
  <si>
    <t>0398535019</t>
  </si>
  <si>
    <t>0349813661</t>
  </si>
  <si>
    <t>0947096868</t>
  </si>
  <si>
    <t>962102530</t>
  </si>
  <si>
    <t>0966703638</t>
  </si>
  <si>
    <t>0389223183</t>
  </si>
  <si>
    <t>0375501840</t>
  </si>
  <si>
    <t>0374371200</t>
  </si>
  <si>
    <t>0852012002</t>
  </si>
  <si>
    <t>0913534309</t>
  </si>
  <si>
    <t>0961823489</t>
  </si>
  <si>
    <t>0395030336</t>
  </si>
  <si>
    <t>0349625336</t>
  </si>
  <si>
    <t>NIÊN</t>
  </si>
  <si>
    <t>0354743117</t>
  </si>
  <si>
    <t>0355639636</t>
  </si>
  <si>
    <t>0327951339</t>
  </si>
  <si>
    <t>0332077702</t>
  </si>
  <si>
    <t>0397050732</t>
  </si>
  <si>
    <t>0363582984</t>
  </si>
  <si>
    <t>0827134669</t>
  </si>
  <si>
    <t>ĐÀO</t>
  </si>
  <si>
    <t>0383184821</t>
  </si>
  <si>
    <t>0946760577</t>
  </si>
  <si>
    <t>0384588156</t>
  </si>
  <si>
    <t>0368378536</t>
  </si>
  <si>
    <t>0969657903</t>
  </si>
  <si>
    <t>0977484335</t>
  </si>
  <si>
    <t>0905865885</t>
  </si>
  <si>
    <t>0962479253</t>
  </si>
  <si>
    <t>0977765228</t>
  </si>
  <si>
    <t>0382174751</t>
  </si>
  <si>
    <t>0865413202</t>
  </si>
  <si>
    <t>0981158050</t>
  </si>
  <si>
    <t>0982933601</t>
  </si>
  <si>
    <t>0966885062</t>
  </si>
  <si>
    <t>0394743684</t>
  </si>
  <si>
    <t>0336050417</t>
  </si>
  <si>
    <t>0337167054</t>
  </si>
  <si>
    <t>0913240957</t>
  </si>
  <si>
    <t>0927839340</t>
  </si>
  <si>
    <t>0367746109</t>
  </si>
  <si>
    <t>0365734286</t>
  </si>
  <si>
    <t>0395496438</t>
  </si>
  <si>
    <t>0376385960</t>
  </si>
  <si>
    <t>0352104118</t>
  </si>
  <si>
    <t>0975810067</t>
  </si>
  <si>
    <t>0889667956</t>
  </si>
  <si>
    <t>0398218012</t>
  </si>
  <si>
    <t>0352763994</t>
  </si>
  <si>
    <t>0961165132</t>
  </si>
  <si>
    <t>XUÂN</t>
  </si>
  <si>
    <t>0338067239</t>
  </si>
  <si>
    <t>0378336318</t>
  </si>
  <si>
    <t>0962892900</t>
  </si>
  <si>
    <t>0839828885</t>
  </si>
  <si>
    <t>ĐIỂM</t>
  </si>
  <si>
    <t>0389645202</t>
  </si>
  <si>
    <t>0374149041</t>
  </si>
  <si>
    <t>0968586170</t>
  </si>
  <si>
    <t>0367638271</t>
  </si>
  <si>
    <t>0394761636</t>
  </si>
  <si>
    <t>0866818612</t>
  </si>
  <si>
    <t>0963220550</t>
  </si>
  <si>
    <t>0966132038</t>
  </si>
  <si>
    <t>0941962002</t>
  </si>
  <si>
    <t>0964480702</t>
  </si>
  <si>
    <t>0982539702</t>
  </si>
  <si>
    <t>0987265422</t>
  </si>
  <si>
    <t>0987401725</t>
  </si>
  <si>
    <t>0921996206</t>
  </si>
  <si>
    <t>0374872532</t>
  </si>
  <si>
    <t>LỆ</t>
  </si>
  <si>
    <t>0379962002</t>
  </si>
  <si>
    <t>0989347702</t>
  </si>
  <si>
    <t>0965396956</t>
  </si>
  <si>
    <t>0385213976</t>
  </si>
  <si>
    <t>0964575554</t>
  </si>
  <si>
    <t>PHONG</t>
  </si>
  <si>
    <t>0945598387</t>
  </si>
  <si>
    <t>0357213498</t>
  </si>
  <si>
    <t>VANG</t>
  </si>
  <si>
    <t>0386116361</t>
  </si>
  <si>
    <t>MỸ</t>
  </si>
  <si>
    <t>0832535065</t>
  </si>
  <si>
    <t>0866702355</t>
  </si>
  <si>
    <t>0868424578</t>
  </si>
  <si>
    <t>0934387915</t>
  </si>
  <si>
    <t>0966267088</t>
  </si>
  <si>
    <t>0971864015</t>
  </si>
  <si>
    <t>0971892440</t>
  </si>
  <si>
    <t>0981562175</t>
  </si>
  <si>
    <t>0373114549</t>
  </si>
  <si>
    <t>0904182780</t>
  </si>
  <si>
    <t>0965261047</t>
  </si>
  <si>
    <t>0989927646</t>
  </si>
  <si>
    <t>0353122929</t>
  </si>
  <si>
    <t>0867760025</t>
  </si>
  <si>
    <t>0982270702</t>
  </si>
  <si>
    <t>0961007493</t>
  </si>
  <si>
    <t>0335739017</t>
  </si>
  <si>
    <t>0772224776</t>
  </si>
  <si>
    <t>0367294297</t>
  </si>
  <si>
    <t>0377745308</t>
  </si>
  <si>
    <t>0975171382</t>
  </si>
  <si>
    <t>0976935717</t>
  </si>
  <si>
    <t>0762391007</t>
  </si>
  <si>
    <t>0934424730</t>
  </si>
  <si>
    <t>0963635452</t>
  </si>
  <si>
    <t>0977941861</t>
  </si>
  <si>
    <t>0975699057</t>
  </si>
  <si>
    <t>0356356298</t>
  </si>
  <si>
    <t>0357911285</t>
  </si>
  <si>
    <t>0911431203</t>
  </si>
  <si>
    <t>0839836115</t>
  </si>
  <si>
    <t>0398589743</t>
  </si>
  <si>
    <t>0914767055</t>
  </si>
  <si>
    <t>0898942888</t>
  </si>
  <si>
    <t>0353340912</t>
  </si>
  <si>
    <t>0982563388</t>
  </si>
  <si>
    <t>0832683078</t>
  </si>
  <si>
    <t>0374173170</t>
  </si>
  <si>
    <t>0583615599</t>
  </si>
  <si>
    <t>0965476188</t>
  </si>
  <si>
    <t>0333556611</t>
  </si>
  <si>
    <t>0982059518</t>
  </si>
  <si>
    <t>0397926938</t>
  </si>
  <si>
    <t>0903214344</t>
  </si>
  <si>
    <t>0936307591</t>
  </si>
  <si>
    <t>0342013058</t>
  </si>
  <si>
    <t>0379267257</t>
  </si>
  <si>
    <t>0986680435</t>
  </si>
  <si>
    <t>THÀNH</t>
  </si>
  <si>
    <t>0969563082</t>
  </si>
  <si>
    <t>0389621120</t>
  </si>
  <si>
    <t>0977295277</t>
  </si>
  <si>
    <t>0944200702</t>
  </si>
  <si>
    <t>0943232002</t>
  </si>
  <si>
    <t>0988939934</t>
  </si>
  <si>
    <t>0902012477</t>
  </si>
  <si>
    <t>0326992002</t>
  </si>
  <si>
    <t>0377590818</t>
  </si>
  <si>
    <t>0941107684</t>
  </si>
  <si>
    <t>0969379932</t>
  </si>
  <si>
    <t>0917631595</t>
  </si>
  <si>
    <t>0336743852</t>
  </si>
  <si>
    <t>0984233375</t>
  </si>
  <si>
    <t>0914035812</t>
  </si>
  <si>
    <t>0374763458</t>
  </si>
  <si>
    <t>0377307934</t>
  </si>
  <si>
    <t>0964114501</t>
  </si>
  <si>
    <t>0388456115</t>
  </si>
  <si>
    <t>0862309915</t>
  </si>
  <si>
    <t>0976977579</t>
  </si>
  <si>
    <t>0912329753</t>
  </si>
  <si>
    <t>0947690382</t>
  </si>
  <si>
    <t>0333384173</t>
  </si>
  <si>
    <t>0987874189</t>
  </si>
  <si>
    <t>0787139963</t>
  </si>
  <si>
    <t>0966176930</t>
  </si>
  <si>
    <t>0357977232</t>
  </si>
  <si>
    <t>0584731216</t>
  </si>
  <si>
    <t>0376629560</t>
  </si>
  <si>
    <t>0975640177</t>
  </si>
  <si>
    <t>DINH</t>
  </si>
  <si>
    <t>0329009208</t>
  </si>
  <si>
    <t>HƯỜNG</t>
  </si>
  <si>
    <t>0372128600</t>
  </si>
  <si>
    <t>0963298198</t>
  </si>
  <si>
    <t>0375640188</t>
  </si>
  <si>
    <t>0365416263</t>
  </si>
  <si>
    <t>0367134944</t>
  </si>
  <si>
    <t>Mã vạch</t>
  </si>
  <si>
    <t>Tổ hợp xét tuyển</t>
  </si>
  <si>
    <t>Môn 1</t>
  </si>
  <si>
    <t>Môn 2</t>
  </si>
  <si>
    <t>Môn 3</t>
  </si>
  <si>
    <t>DANH SÁCH SINH VIÊN K8 NHẬP HỌC ĐỢT 1</t>
  </si>
  <si>
    <t xml:space="preserve"> </t>
  </si>
  <si>
    <t>mã vạch</t>
  </si>
  <si>
    <t>2073140102</t>
  </si>
  <si>
    <t>Dân tộc</t>
  </si>
  <si>
    <t>CMND / Thẻ CCCD</t>
  </si>
  <si>
    <t>Điện thoại (DĐ)</t>
  </si>
  <si>
    <t>E-mail</t>
  </si>
  <si>
    <t>Địa chỉ liên hệ</t>
  </si>
  <si>
    <t>Đối tượng</t>
  </si>
  <si>
    <t>Khu vực</t>
  </si>
  <si>
    <t xml:space="preserve">Ngành học </t>
  </si>
  <si>
    <t>Tổ hợp môn xét tuyển nguyện vọng 1</t>
  </si>
  <si>
    <t>Toán</t>
  </si>
  <si>
    <t>Vật lí</t>
  </si>
  <si>
    <t>Hóa học</t>
  </si>
  <si>
    <t>Tiếng Anh</t>
  </si>
  <si>
    <t>Ngữ văn</t>
  </si>
  <si>
    <t>Lịch sử</t>
  </si>
  <si>
    <t>Địa lí</t>
  </si>
  <si>
    <t>Tổng điểm</t>
  </si>
  <si>
    <t>Tổng điểm có Ưu tiên</t>
  </si>
  <si>
    <t>Hồ sơ</t>
  </si>
  <si>
    <t>Tiền nhập học</t>
  </si>
  <si>
    <t>Tuần SHCD - CTSV</t>
  </si>
  <si>
    <t>Ghi chú</t>
  </si>
  <si>
    <t>PHẦN THỐNG KÊ</t>
  </si>
  <si>
    <t>2077610050</t>
  </si>
  <si>
    <t>Hoàng Minh Phương</t>
  </si>
  <si>
    <t>Kinh</t>
  </si>
  <si>
    <t>031302002335</t>
  </si>
  <si>
    <t>0869146291</t>
  </si>
  <si>
    <t>hoangminhphuong17072002@gmail.com</t>
  </si>
  <si>
    <t>Số nhà 171b, đường Suối Rồng, Phường Ngọc Xuyên, quận Đồ Sơn, Hải Phòng</t>
  </si>
  <si>
    <t>01</t>
  </si>
  <si>
    <t>KV3</t>
  </si>
  <si>
    <t>Thiếu</t>
  </si>
  <si>
    <t>Chưa đủ</t>
  </si>
  <si>
    <t>Hồ sơ đủ</t>
  </si>
  <si>
    <t>Nguyễn Đức Long</t>
  </si>
  <si>
    <t>001202005999</t>
  </si>
  <si>
    <t>0911338683</t>
  </si>
  <si>
    <t>nhatnguyen.4295@gmail.com</t>
  </si>
  <si>
    <t>số 19 ngõ 149 đường trâu quỳ, thị trấn trâu quỳ</t>
  </si>
  <si>
    <t>Khác</t>
  </si>
  <si>
    <t>KV2-NT</t>
  </si>
  <si>
    <t>Rút Hồ sơ</t>
  </si>
  <si>
    <t>Hồ sơ chưa đủ</t>
  </si>
  <si>
    <t>Cà Thị Hồng Nhung</t>
  </si>
  <si>
    <t>Thái</t>
  </si>
  <si>
    <t>040737460</t>
  </si>
  <si>
    <t>0914894629</t>
  </si>
  <si>
    <t>nhungbeo13102002@gmail.com</t>
  </si>
  <si>
    <t>Bản co pháy xã mường đăng huyện mường ảng tỉnh điện biên</t>
  </si>
  <si>
    <t>C00</t>
  </si>
  <si>
    <t>Đủ</t>
  </si>
  <si>
    <t>x</t>
  </si>
  <si>
    <t>Tổng số hồ sơ</t>
  </si>
  <si>
    <t>+ 1 HS ko mã SV</t>
  </si>
  <si>
    <t>Quàng Thị Kiều Oanh</t>
  </si>
  <si>
    <t>040550346</t>
  </si>
  <si>
    <t>okieu1510@gmail.com</t>
  </si>
  <si>
    <t>Bản Mường Chăn, Xã Quài Nưa,Huyện Tuần Giáo,Tỉnh Điện Biên</t>
  </si>
  <si>
    <t>KV1</t>
  </si>
  <si>
    <t>Đã nộp đủ tiền</t>
  </si>
  <si>
    <t>Nguyễn Việt Hoàng</t>
  </si>
  <si>
    <t>034202002952</t>
  </si>
  <si>
    <t>0977821568</t>
  </si>
  <si>
    <t>hoanglaocao2002@gmail.com</t>
  </si>
  <si>
    <t>Thôn phong châu xã đông quan huyện đông hưng tỉnh Thái Bình</t>
  </si>
  <si>
    <t>Chưa nộp đủ tiền</t>
  </si>
  <si>
    <t>Phí Thị Hạnh</t>
  </si>
  <si>
    <t>0343202009482</t>
  </si>
  <si>
    <t>0987543084</t>
  </si>
  <si>
    <t>hanhhienphi@gmail.com</t>
  </si>
  <si>
    <t>Đông Á, Đông Hưng, Thái Bình</t>
  </si>
  <si>
    <t>Không nộp tiền</t>
  </si>
  <si>
    <t>Nguyễn Trần Khánh Linh</t>
  </si>
  <si>
    <t>001302001783</t>
  </si>
  <si>
    <t>thuta.tccb@mard.gov.vn</t>
  </si>
  <si>
    <t>Trần Thị Anh Thư - Số 2 Ngọc Hà, Vụ Tổ chức cán bộ, Bộ Nông nghiệp và Phát triển nông thôn, số 2 Ngọc Hà, Ba Đình, Hà Nội</t>
  </si>
  <si>
    <t>Đã đi học tuần SHCD</t>
  </si>
  <si>
    <t>Đồng Thị Nhàn</t>
  </si>
  <si>
    <t>0968603356</t>
  </si>
  <si>
    <t>Nguyễn Thị Mỹ Linh</t>
  </si>
  <si>
    <t xml:space="preserve">Kinh </t>
  </si>
  <si>
    <t>001302008698</t>
  </si>
  <si>
    <t>linhnguyennguyen616@gmail.com</t>
  </si>
  <si>
    <t xml:space="preserve">Số nhà 16 ngõ 3 khu tập thể cục đo lường chất lượng phường cổ nhuế 2 quận bắc từ liêm hà nội </t>
  </si>
  <si>
    <t>Lò Thị Thúy Quỳnh</t>
  </si>
  <si>
    <t>040500572</t>
  </si>
  <si>
    <t>0906166293</t>
  </si>
  <si>
    <t>loquynh061@gmail.com</t>
  </si>
  <si>
    <t>Đội 6 bản hồng khoong, xã Thanh an, huyện Điện Biên, tỉnh Điện Biên</t>
  </si>
  <si>
    <t>A00</t>
  </si>
  <si>
    <t>Nguyễn Thị Vui</t>
  </si>
  <si>
    <t>031302006251</t>
  </si>
  <si>
    <t>nguyennhi2812k2@gmail.com</t>
  </si>
  <si>
    <t>KDC Bình Minh, Thị Trấn, Vĩnh Bảo, Hải Phòng</t>
  </si>
  <si>
    <t>KV2</t>
  </si>
  <si>
    <t>Nguyễn Huyền Anh</t>
  </si>
  <si>
    <t>001302009247</t>
  </si>
  <si>
    <t>huyenanhh02@gmail.com</t>
  </si>
  <si>
    <t>41 Đường Láng-Ngã Tư Sở-Đống Đa-Hà Nội</t>
  </si>
  <si>
    <t>Nguyễn Thị Linh</t>
  </si>
  <si>
    <t>kinh</t>
  </si>
  <si>
    <t>022302003702</t>
  </si>
  <si>
    <t>0912745922</t>
  </si>
  <si>
    <t>nguyenthilinh2529@gmail.com</t>
  </si>
  <si>
    <t xml:space="preserve">thôn hồng hải -xã đồng tiến - huyện cô tô - tỉnh quảng ninh </t>
  </si>
  <si>
    <t>A01</t>
  </si>
  <si>
    <t>Nguyễn Thị Hương Giang</t>
  </si>
  <si>
    <t>033194001284</t>
  </si>
  <si>
    <t>0973082345</t>
  </si>
  <si>
    <t>duangiang.8694@gmail.com</t>
  </si>
  <si>
    <t>Số nhà 19, tổ 6 Giang Biên - Long Biên - Hà Nội</t>
  </si>
  <si>
    <t>r</t>
  </si>
  <si>
    <t>Sằm Thị Na</t>
  </si>
  <si>
    <t>Tày</t>
  </si>
  <si>
    <t>073549323</t>
  </si>
  <si>
    <t>0338825112</t>
  </si>
  <si>
    <t>meona5453@gmail.com</t>
  </si>
  <si>
    <t>Xã Trung Thành - huyện Vị Xuyên - tỉnh Hà Giang</t>
  </si>
  <si>
    <t>Thào Thị Mại</t>
  </si>
  <si>
    <t>Hmông</t>
  </si>
  <si>
    <t>051175868</t>
  </si>
  <si>
    <t>maithaothi32@gmail.com</t>
  </si>
  <si>
    <t>Anh trai: 0357270841</t>
  </si>
  <si>
    <t>02</t>
  </si>
  <si>
    <t>Nguyễn Thị Khánh Hòa</t>
  </si>
  <si>
    <t>KINH</t>
  </si>
  <si>
    <t>036302007182</t>
  </si>
  <si>
    <t>0383260458</t>
  </si>
  <si>
    <t>ngoctramthk60ussh@gmail.com</t>
  </si>
  <si>
    <t>Làng Bắc Câu, tổ 13, thị trấn Xuân Trường, huyện Xuân Trường, tỉnh Nam Định</t>
  </si>
  <si>
    <t>Trần Hà Nhi</t>
  </si>
  <si>
    <t>Ba Đình - hà Nội</t>
  </si>
  <si>
    <t>Nguyễn Anh Phương</t>
  </si>
  <si>
    <t>001301016362</t>
  </si>
  <si>
    <t>phuongtit6868@gmail.com</t>
  </si>
  <si>
    <t>SN 202. đường Phúc Diễn, tổ 1, phường Xuân Phương, quận Nam Từ Liêm, Hà Nội</t>
  </si>
  <si>
    <t>Nguyễn Minh Phương</t>
  </si>
  <si>
    <t>001302032738</t>
  </si>
  <si>
    <t>phuongnguyenst18082002@gmail.com</t>
  </si>
  <si>
    <t>Số 8/12 Lê Lựi - TX Sơn Tây - HN</t>
  </si>
  <si>
    <t>Nguyễn Trà My</t>
  </si>
  <si>
    <t>Hà Nội</t>
  </si>
  <si>
    <t>Quàng Thị Thưn</t>
  </si>
  <si>
    <t>045263366</t>
  </si>
  <si>
    <t>086109553</t>
  </si>
  <si>
    <t>Nậm Hăn - Sìn Hồ - Lai Châu</t>
  </si>
  <si>
    <t>Lèng Thị Nụ</t>
  </si>
  <si>
    <t>Trần Chí Bảo</t>
  </si>
  <si>
    <t>001202008690</t>
  </si>
  <si>
    <t>0987265767</t>
  </si>
  <si>
    <t>Vạn Phúc - Hà Đông - Hà Nội</t>
  </si>
  <si>
    <t>Mã cũ của Dương: 2077610194. Đang phân vân CTXH vs Giới</t>
  </si>
  <si>
    <t>Phạm Thị Quỳnh Tâm</t>
  </si>
  <si>
    <t>0377210248</t>
  </si>
  <si>
    <t>Quàng Thị Kim Thảo</t>
  </si>
  <si>
    <t xml:space="preserve">Thái </t>
  </si>
  <si>
    <t>040737603</t>
  </si>
  <si>
    <t>quangthikimthao@gmal.com</t>
  </si>
  <si>
    <t xml:space="preserve">Bản ten _xã nặm lịch _huyện mường ảng _tỉnh điện biên </t>
  </si>
  <si>
    <t>Cà Thị Thuỳ</t>
  </si>
  <si>
    <t>040545813</t>
  </si>
  <si>
    <t>Bản Mường 1 - xã Mường Mùn - Tuần Giáo - Điện Biên</t>
  </si>
  <si>
    <t>đủ</t>
  </si>
  <si>
    <t>Nguyễn Thị Hoài Thu</t>
  </si>
  <si>
    <t>001302006176</t>
  </si>
  <si>
    <t>akikosatoh04@gmail.com</t>
  </si>
  <si>
    <t>Xóm 2, xã Ninh Hiệp, huyện Gia Lâm, thành phố Hà Nội</t>
  </si>
  <si>
    <t>Luật</t>
  </si>
  <si>
    <t>chưa</t>
  </si>
  <si>
    <t>Trần Như Quỳnh</t>
  </si>
  <si>
    <t>073498310</t>
  </si>
  <si>
    <t>0377782407</t>
  </si>
  <si>
    <t>cao.similehg@gmail.com</t>
  </si>
  <si>
    <t>227B Lý Tự Trọng, phường Trần Phú, Thành Phố Hà Giang</t>
  </si>
  <si>
    <t>Hoàng Bảo Ngọc</t>
  </si>
  <si>
    <t>038302015947</t>
  </si>
  <si>
    <t>hanphuongngoc02@gmail.com</t>
  </si>
  <si>
    <t>96 Trường Thi, phường Trường Thi, thành phố Thanh Hóa</t>
  </si>
  <si>
    <t>Bùi Lan Hương</t>
  </si>
  <si>
    <t>073498502</t>
  </si>
  <si>
    <t>0832123222</t>
  </si>
  <si>
    <t>builanhuonghg@gmail.com</t>
  </si>
  <si>
    <t>147 Nguyễn Trãi, phường Nguyễn Trãi, Thành Phố Hà Giang</t>
  </si>
  <si>
    <t>Giấy chứng nhận tốt nghiệp, giấy báo điểm thi bản chính</t>
  </si>
  <si>
    <t>Lương Thị Quỳnh Trang</t>
  </si>
  <si>
    <t>082376416</t>
  </si>
  <si>
    <t>0846962966</t>
  </si>
  <si>
    <t>tranggchangg2001@gmail.com</t>
  </si>
  <si>
    <t>Số 76 đường chu văn an khối 5 phường vĩnh trại thành phố lạng sơn tỉnh lạng sơn</t>
  </si>
  <si>
    <t>Nguyễn Quỳnh Thu</t>
  </si>
  <si>
    <t>001302024063</t>
  </si>
  <si>
    <t>quynhthu02@gmail.com</t>
  </si>
  <si>
    <t>LK47 No11 Khu đất Dịch Vụ 16,17,18ab Dương Nội, Hà đông, Hà nôi</t>
  </si>
  <si>
    <t>Khuất Kiều Trang</t>
  </si>
  <si>
    <t>001300012080</t>
  </si>
  <si>
    <t>0942595438</t>
  </si>
  <si>
    <t>khuatkieutrang0300@gmail.com</t>
  </si>
  <si>
    <t>18e Ngõ 3 Hà Trì 2 phường Hà Cầu, quận Hà Đông, Hà Nội</t>
  </si>
  <si>
    <t>thiếu</t>
  </si>
  <si>
    <t>Hoàng Ngọc Lan</t>
  </si>
  <si>
    <t>001302001323</t>
  </si>
  <si>
    <t>hnl04032002@gmail.com</t>
  </si>
  <si>
    <t>Số 26 ngõ 29 phố Khương Hạ, Khương Đình, Thanh Xuân, Hà Nội</t>
  </si>
  <si>
    <t>Đã nộp tiền cả năm</t>
  </si>
  <si>
    <t>Lê Thanh Tâm</t>
  </si>
  <si>
    <t>001302030606</t>
  </si>
  <si>
    <t>0981290051</t>
  </si>
  <si>
    <t>tamthanhlekem20052002@gmail.com</t>
  </si>
  <si>
    <t>Xóm Thái NInh, Thôn Cộng Hòa, Xã Phù Linh, Huyện Sóc Sơn, Thành phố Hà Nội</t>
  </si>
  <si>
    <t>Lê Thành Hưng</t>
  </si>
  <si>
    <t>001202012694</t>
  </si>
  <si>
    <t>0984689675</t>
  </si>
  <si>
    <t>tranthutrang7275@gmail.com</t>
  </si>
  <si>
    <t>Phỏng 515 C1 Nghĩa Tân</t>
  </si>
  <si>
    <t>Trịnh Quang Hiếu</t>
  </si>
  <si>
    <t>001202020299</t>
  </si>
  <si>
    <t>hieutrinh22302@gmail.com</t>
  </si>
  <si>
    <t>Ba Đình - Hà Nội</t>
  </si>
  <si>
    <t>KV#</t>
  </si>
  <si>
    <t>D01</t>
  </si>
  <si>
    <t>Nguyễn Khánh Linh</t>
  </si>
  <si>
    <t>001301009765</t>
  </si>
  <si>
    <t>0395884196</t>
  </si>
  <si>
    <t>Nguyễn Hoàng Long</t>
  </si>
  <si>
    <t>001200014801</t>
  </si>
  <si>
    <t>0342743586</t>
  </si>
  <si>
    <t>Quốc Oai - Hà Nội</t>
  </si>
  <si>
    <t>Nguyễn Thị Phương Thanh</t>
  </si>
  <si>
    <t>034300012783</t>
  </si>
  <si>
    <t>0353778237</t>
  </si>
  <si>
    <t>Thanhbeo1208@gmail.com</t>
  </si>
  <si>
    <t>Ô 25 tt19 khu đô thị văn phú hà đông hà nội</t>
  </si>
  <si>
    <t>Bằng tốt nghiệp, học bạ bản chính</t>
  </si>
  <si>
    <t>Bùi Tiến Công</t>
  </si>
  <si>
    <t>0946981698</t>
  </si>
  <si>
    <t>buiadvance@gmail.com</t>
  </si>
  <si>
    <t>Nhà 6 ngõ 3 phố phú kiều kiều mai bắc từ liêm hà nôi</t>
  </si>
  <si>
    <t>Lã Hà Duyên</t>
  </si>
  <si>
    <t>0898351262</t>
  </si>
  <si>
    <t>haduyen422@gmail.com</t>
  </si>
  <si>
    <t>Bưu điện huyện Buôn Đôn, tỉnh Đăk Lăk</t>
  </si>
  <si>
    <t>Nguyễn Huyền Trang</t>
  </si>
  <si>
    <t>001302027370</t>
  </si>
  <si>
    <t>0989624226</t>
  </si>
  <si>
    <t>vinhh621@gmail.com</t>
  </si>
  <si>
    <t>Do Hạ-Tiền Phong-Mê Linh-Hà Nội</t>
  </si>
  <si>
    <t>Chuyển sang Luật kinh tế, mã số 2073800122</t>
  </si>
  <si>
    <t>Nguyễn Thị Hoà</t>
  </si>
  <si>
    <t>nguyenthihoa11042k2@gmail.com</t>
  </si>
  <si>
    <t>Phương Bản - Phụng Châu - Chương Mỹ - Hà Nội</t>
  </si>
  <si>
    <t>Vũ Phương Thảo</t>
  </si>
  <si>
    <t>031302002589</t>
  </si>
  <si>
    <t>Vuphuongthao22112002@gmail.com</t>
  </si>
  <si>
    <t>Số 12b ngách 10 ngõ 106, đường Hoàng Quốc Việt, phường Nghĩa Đô, quận Cầu Giấy, Hà Nội</t>
  </si>
  <si>
    <t>chwa</t>
  </si>
  <si>
    <t>Hoàng Như Quỳnh</t>
  </si>
  <si>
    <t>022302006343</t>
  </si>
  <si>
    <t>hoangnhuquynh300@gmail.com</t>
  </si>
  <si>
    <t>507 đường Mạc Đăng Dung, phường Đông Mai, thị xã Quảng Yên, tỉnh Quảng Ninh</t>
  </si>
  <si>
    <t>Ngô Thị Minh Nguyệt</t>
  </si>
  <si>
    <t>001302012953</t>
  </si>
  <si>
    <t>bexoai087@gmail.com</t>
  </si>
  <si>
    <t>số 19-nghách 14/126- TDP số 3 mễ trì hạ - nam từ liêm -hà nội</t>
  </si>
  <si>
    <t>chuq</t>
  </si>
  <si>
    <t>Nguyễn Lan Anh</t>
  </si>
  <si>
    <t>001301010113</t>
  </si>
  <si>
    <t>0927382456</t>
  </si>
  <si>
    <t>Nanh1092001@gmail.com</t>
  </si>
  <si>
    <t>Số 6 ngõ 28 Hương Viên, Đồng Nhân, Hai Bà Trưng, Hà Nội</t>
  </si>
  <si>
    <t>Nguyễn Duy An</t>
  </si>
  <si>
    <t>001202031040</t>
  </si>
  <si>
    <t>0982235795</t>
  </si>
  <si>
    <t>thachnguyenanhvan@gmail.com</t>
  </si>
  <si>
    <t>59 Tô Hiến Thành, Phường Lê Đại Hành, Quận Hai Bà Trưng, Thành phố Hà Nội</t>
  </si>
  <si>
    <t>Nguyễn Thị Hạnh</t>
  </si>
  <si>
    <t>001302017638</t>
  </si>
  <si>
    <t>nguyenthikhach1979@gmail.com</t>
  </si>
  <si>
    <t>Số nhà 6 , ngách 6 , ngõ giữa , xóm Liên Kết , thôn Trung , xã Cao Viên , huyện Thanh Oai , thành phố Hà Nội</t>
  </si>
  <si>
    <t>Nguyễn Phúc Minh Châu</t>
  </si>
  <si>
    <t>001302029054</t>
  </si>
  <si>
    <t>monn.6822@gmail.com</t>
  </si>
  <si>
    <t>Phòng A0407 chung cư Green Pearl, 378 Minh Khai, Hai Bà Trưng, Hà Nội</t>
  </si>
  <si>
    <t>Nguyễn Thị Khánh Huyền</t>
  </si>
  <si>
    <t>khanhhuyennguyen199@gmail.com</t>
  </si>
  <si>
    <t>Số 30A, ngõ 291, Lê Lợi, thành phố Bắc Giang, tỉnh Bắc Giang</t>
  </si>
  <si>
    <t>Đào Ngọc Lương</t>
  </si>
  <si>
    <t>Nguyễn Lê Khanh</t>
  </si>
  <si>
    <t>haivan7075@gmail.com</t>
  </si>
  <si>
    <t>14 Nguyễn Khuyến Văn Miếu Đống Đa Hà Nội</t>
  </si>
  <si>
    <t>Hoàng Thị Lê Na</t>
  </si>
  <si>
    <t>095281881</t>
  </si>
  <si>
    <t>0377677528</t>
  </si>
  <si>
    <t>hoangthilena1702@gmail.com</t>
  </si>
  <si>
    <t xml:space="preserve">Vân Tùng- Ngân Sơn- Bắc Kạn </t>
  </si>
  <si>
    <t>Hoàng Nhật Minh</t>
  </si>
  <si>
    <t>001202010854</t>
  </si>
  <si>
    <t>hoangnhatminhdp@gmail.com</t>
  </si>
  <si>
    <t>Số 63- ngách 1- ngõ 36 An Hoà- phường Mộ Lao- quận Hà Đông- thành phố Hà Nội</t>
  </si>
  <si>
    <t>Ngô Thanh Hằng</t>
  </si>
  <si>
    <t>thanhhang270999@gmail.com</t>
  </si>
  <si>
    <t>Lạng Sơn</t>
  </si>
  <si>
    <t>Lê Phương Thảo</t>
  </si>
  <si>
    <t>061125329</t>
  </si>
  <si>
    <t>Yên Bái</t>
  </si>
  <si>
    <t>Nguyễn Hoàng Đức</t>
  </si>
  <si>
    <t>001202020125</t>
  </si>
  <si>
    <t>Đường Thị Thu Hằng</t>
  </si>
  <si>
    <t>001302033396</t>
  </si>
  <si>
    <t>hangthu0806@gmail.com</t>
  </si>
  <si>
    <t xml:space="preserve">Liên Lý - Phù Lỗ - Sóc Sơn - Hà Nội </t>
  </si>
  <si>
    <t>Ngô Thu Hà</t>
  </si>
  <si>
    <t>091945316</t>
  </si>
  <si>
    <t>0912664598</t>
  </si>
  <si>
    <t>buithailong@gmail.com</t>
  </si>
  <si>
    <t>số nhà 20 ngõ 01 đường Đập Ba Đa, thành phố Thái Nguyên, tỉnh Thái Nguyên</t>
  </si>
  <si>
    <t>Nguyễn Thị Kim Thảo</t>
  </si>
  <si>
    <t>001302021381</t>
  </si>
  <si>
    <t>kim24.kim24112002@gmail.com</t>
  </si>
  <si>
    <t>Xóm5 - Hoàng Xá - Hoàng Kim - Mê Linh - Hà Nội</t>
  </si>
  <si>
    <t>Phạm Khánh Linh</t>
  </si>
  <si>
    <t>001302026055</t>
  </si>
  <si>
    <t>pklinh2109@gmail.com</t>
  </si>
  <si>
    <t>thôn Nội- xã Thượng Lâm - huyện Mỹ Đức - thành phố Hà nội</t>
  </si>
  <si>
    <t>Vũ Thị Minh Hà</t>
  </si>
  <si>
    <t>022302000675</t>
  </si>
  <si>
    <t>0393232662</t>
  </si>
  <si>
    <t>vuthiminhha2002@gmail.com</t>
  </si>
  <si>
    <t>79,Khu9, Trần Nhân Tông, TX Quảng Yên, Tỉnh Quảng Ninh</t>
  </si>
  <si>
    <t>Giấy báo điểm, học bạ bản chính</t>
  </si>
  <si>
    <t>Nguyễn Thị Thu Hiền</t>
  </si>
  <si>
    <t>001302025682</t>
  </si>
  <si>
    <t>hien226202@gmail.com</t>
  </si>
  <si>
    <t>thôn Trạch lôi _ xã Trạch mỹ Lôc _ huyện Phúc Thọ _ thành phố Hà Nội</t>
  </si>
  <si>
    <t>Đỗ Cẩm Ly</t>
  </si>
  <si>
    <t>036302000471</t>
  </si>
  <si>
    <t>lydo6540@gmail.com</t>
  </si>
  <si>
    <t xml:space="preserve">Số nhà 96 tân xuân 3 phường xuân xuân đỉnh quận bắc từ liêm hà nội </t>
  </si>
  <si>
    <t>Trần Thị Vân Anh</t>
  </si>
  <si>
    <t>038302008060</t>
  </si>
  <si>
    <t>Tranvananh040702@gmail.com</t>
  </si>
  <si>
    <t xml:space="preserve">15 cao thắng ,phường lam sơn ,tp thanh hoá </t>
  </si>
  <si>
    <t>03</t>
  </si>
  <si>
    <t>Đoàn Tuyết Anh</t>
  </si>
  <si>
    <t>082355828</t>
  </si>
  <si>
    <t>0987277888</t>
  </si>
  <si>
    <t>meonam2002@gmail.com</t>
  </si>
  <si>
    <t>Số 522 đường Bà Triệu, phường Đông Kinh, thành phố Lạng Sơn, tỉnh Lạng Sơn</t>
  </si>
  <si>
    <t>Nguyễn Ngọc Minh</t>
  </si>
  <si>
    <t>026302002232</t>
  </si>
  <si>
    <t>ngocminh14112002@gmail.com</t>
  </si>
  <si>
    <t>Hoàng Thị Thuỷ Tiên</t>
  </si>
  <si>
    <t>001302030044</t>
  </si>
  <si>
    <t>Mỹ Đức - hà Nội</t>
  </si>
  <si>
    <t>Nguyễn Hữu Đức</t>
  </si>
  <si>
    <t>001202009463</t>
  </si>
  <si>
    <t>Thanh Xuân , Hà Nội</t>
  </si>
  <si>
    <t>Tuyển thẳng do có chứng chỉ IELTS B1</t>
  </si>
  <si>
    <t>Nguyễn Thanh Hải</t>
  </si>
  <si>
    <t>06820000162</t>
  </si>
  <si>
    <t>Thanh Hà - Hải Dương</t>
  </si>
  <si>
    <t>Giấy báo điểm bản chính</t>
  </si>
  <si>
    <t>Nguyễn Phương Hiền</t>
  </si>
  <si>
    <t>001302028406</t>
  </si>
  <si>
    <t>hienphuongnguyen002@gmail.com</t>
  </si>
  <si>
    <t>Nguyễn Viết Hoằng</t>
  </si>
  <si>
    <t>7,8</t>
  </si>
  <si>
    <t>Bùi Thị Phương Lâm</t>
  </si>
  <si>
    <t>030302007298</t>
  </si>
  <si>
    <t>Lê Thị Thanh Tâm</t>
  </si>
  <si>
    <t>063553788</t>
  </si>
  <si>
    <t>0387302022</t>
  </si>
  <si>
    <t>Ngô Thị Bích Liên</t>
  </si>
  <si>
    <t>022302006204</t>
  </si>
  <si>
    <t>Đông Triều - Quảng Ninh</t>
  </si>
  <si>
    <t>Đinh Thị Lý Mai</t>
  </si>
  <si>
    <t>037302001569</t>
  </si>
  <si>
    <t>dinhmai12gnqc@gmail.com</t>
  </si>
  <si>
    <t>Gia Tường - Nho Quan - NB</t>
  </si>
  <si>
    <t>Chang Ló Cà</t>
  </si>
  <si>
    <t>Hà Nhì</t>
  </si>
  <si>
    <t>0392382962</t>
  </si>
  <si>
    <t>Ngõ 189 - Cầu Diễn - Hà Nội</t>
  </si>
  <si>
    <t>Lường Thị Linh</t>
  </si>
  <si>
    <t>0348639365</t>
  </si>
  <si>
    <t>adqwhe@gmail.com</t>
  </si>
  <si>
    <t>Bản Phiêng Khan- Xã Mường Nhé - Huyện Mường Nhé -Điện Biên</t>
  </si>
  <si>
    <t>Mai Huy Hoàng</t>
  </si>
  <si>
    <t>022202000547</t>
  </si>
  <si>
    <t>0339172186</t>
  </si>
  <si>
    <t>5ssieuquay@gmail.com</t>
  </si>
  <si>
    <t>Số 21 tổ 6, khu 3B phường Cẩm Trung, Quảng Ninh</t>
  </si>
  <si>
    <t>Lê Thị Minh Nghĩa</t>
  </si>
  <si>
    <t>038302002725</t>
  </si>
  <si>
    <t>trinhhienphuong@gmail.com</t>
  </si>
  <si>
    <t>27/45/601 Hàm Nghi - TP Thanh Hoá</t>
  </si>
  <si>
    <t>Lê Thị Hồng Nhung</t>
  </si>
  <si>
    <t>038302020172</t>
  </si>
  <si>
    <t>longuyenhongnhung263@gmail.com</t>
  </si>
  <si>
    <t>TT Quán Lào - Yên Định - Thanh Hoá</t>
  </si>
  <si>
    <t>Nguyễn Phương Anh</t>
  </si>
  <si>
    <t>001302017177</t>
  </si>
  <si>
    <t>phuonganh227002@gmail.com</t>
  </si>
  <si>
    <t>Số 38 ngõ 219 Đê Tô Hoàng - Cầu Dền - HBT - HN</t>
  </si>
  <si>
    <t>Vũ Minh Anh</t>
  </si>
  <si>
    <t>001300035609</t>
  </si>
  <si>
    <t>Số 11 ngách 210/38 Đội Cấn - Ba Đình - HN</t>
  </si>
  <si>
    <t>Học bạ bản chính</t>
  </si>
  <si>
    <t>Nguyễn Thị Tú Anh</t>
  </si>
  <si>
    <t>038302002720</t>
  </si>
  <si>
    <t>anhthitunguyen123@gmail.com</t>
  </si>
  <si>
    <t>253A Bà Triệu - Hàm Rồng - TP Thanh Hoá</t>
  </si>
  <si>
    <t>2073810382</t>
  </si>
  <si>
    <t>Trần Thị Ánh Linh</t>
  </si>
  <si>
    <t>082380144</t>
  </si>
  <si>
    <t>0828786338</t>
  </si>
  <si>
    <t>Văn Lãng - Lạng Sơn</t>
  </si>
  <si>
    <t>2073810381</t>
  </si>
  <si>
    <t>Mai Đức Toàn</t>
  </si>
  <si>
    <t>6,9</t>
  </si>
  <si>
    <t>21,6</t>
  </si>
  <si>
    <t>Trần Khánh Huyền</t>
  </si>
  <si>
    <t>Ko có trong file tổng hợp</t>
  </si>
  <si>
    <t>Phạm Đức Hải</t>
  </si>
  <si>
    <t>034202000711</t>
  </si>
  <si>
    <t>0382179339</t>
  </si>
  <si>
    <t>duchaipham2002@gmail.com</t>
  </si>
  <si>
    <t>Phú Xuân, Thái Bình</t>
  </si>
  <si>
    <t>Lê Thị Phương Thảo</t>
  </si>
  <si>
    <t>001301038073</t>
  </si>
  <si>
    <t>Lê Thị Thanh Hà</t>
  </si>
  <si>
    <t>082356584</t>
  </si>
  <si>
    <t>lethanhha02ntls@gmail.com</t>
  </si>
  <si>
    <t>Xã Hữu Lễ, Huyện Văn Quan, Tỉnh Lạng Sơn</t>
  </si>
  <si>
    <t>Lê Thị Khánh Duyên</t>
  </si>
  <si>
    <t>sándìu</t>
  </si>
  <si>
    <t>071116171</t>
  </si>
  <si>
    <t>Đặng Việt Dũng</t>
  </si>
  <si>
    <t>Cao Lan</t>
  </si>
  <si>
    <t>071114293</t>
  </si>
  <si>
    <t>0965967595</t>
  </si>
  <si>
    <t>đuyunghpl@gmail.com</t>
  </si>
  <si>
    <t>số nhà 236, tổ dân phố Quyết Thắng ,Thị trấn Sơn Dương, Huyện Sơn Dương , Tỉnh Lạng Sơn</t>
  </si>
  <si>
    <t>Dương Minh Phương</t>
  </si>
  <si>
    <t>040831984</t>
  </si>
  <si>
    <t>duongminhphuong1811@gmail.com</t>
  </si>
  <si>
    <t>Số nhà 2 , hẻm 3/74, ngõ 284, Tổ dân phố Yên Thịnh 5, Phường Phú Thịnh, Thị xã Sơn Tây , Hà Nội</t>
  </si>
  <si>
    <t>Đinh Thị Bích Hiền</t>
  </si>
  <si>
    <t>0611095544</t>
  </si>
  <si>
    <t>082817277</t>
  </si>
  <si>
    <t xml:space="preserve">Giấy Điểm Thi </t>
  </si>
  <si>
    <t>Trương Sơn Tùng</t>
  </si>
  <si>
    <t>001202007545</t>
  </si>
  <si>
    <t>sontung.boo2607@gmail.com</t>
  </si>
  <si>
    <t>Số 51 ngõ 379/7 Đội Cấn, Ba Đình, Hà Nội</t>
  </si>
  <si>
    <t>Quản trị Kinh doanh</t>
  </si>
  <si>
    <t>Đặng Thị Minh Phương</t>
  </si>
  <si>
    <t>001302030804</t>
  </si>
  <si>
    <t>phuongbong180502@icloud.com</t>
  </si>
  <si>
    <t>CANH NẬU-THẠCH THẤT-HÀ NỘI</t>
  </si>
  <si>
    <t>học bạ ,giấy chứng nhận tốt nghiệp</t>
  </si>
  <si>
    <t>Ngũ Thị Linh Chi</t>
  </si>
  <si>
    <t>Bố-Y</t>
  </si>
  <si>
    <t>073479235</t>
  </si>
  <si>
    <t>0367722915</t>
  </si>
  <si>
    <t>linhchik57a3@gmail.com</t>
  </si>
  <si>
    <t>Ngũ Thị Linh Chi - chung cư 17T10 Nguyễn Thị Định - Trung Hòa - Cầu Giấy - Hà Nội</t>
  </si>
  <si>
    <t>Nguyễn Thành Long</t>
  </si>
  <si>
    <t>026200004158</t>
  </si>
  <si>
    <t>0387104167</t>
  </si>
  <si>
    <t>nguyenlongtokisaki2000@gmail.com</t>
  </si>
  <si>
    <t>63/30/16/5 lê đức thọ , mĩ đình , nam từ liêm</t>
  </si>
  <si>
    <t>Giấy chứng nhận tốt nghiệp</t>
  </si>
  <si>
    <t>Nguyễn Thu Phương</t>
  </si>
  <si>
    <t>001302012068</t>
  </si>
  <si>
    <t>nguyenthuphuong136@gmail.com</t>
  </si>
  <si>
    <t>40 ngõ 129 giảng võ</t>
  </si>
  <si>
    <t>Đỗ Linh Nhi</t>
  </si>
  <si>
    <t>001302001465</t>
  </si>
  <si>
    <t>linhhnhii123@gmai.com</t>
  </si>
  <si>
    <t>25/29 ngõ cẩm văn đường đê la thành,đống đa, hà nội</t>
  </si>
  <si>
    <t>Nguyễn Thị Phụng Anh</t>
  </si>
  <si>
    <t>001302029985</t>
  </si>
  <si>
    <t>anh0866702355@gmail.com</t>
  </si>
  <si>
    <t>THÔN NỘI- THƯỢNG LÂM- MỸ ĐỨC - HÀ NỘI</t>
  </si>
  <si>
    <t>Bùi Phương Anh</t>
  </si>
  <si>
    <t>001302011867</t>
  </si>
  <si>
    <t>buipanh2002@gmail.com</t>
  </si>
  <si>
    <t>Số nhà1 ngách 17 Ngõ 98 đường tân triều triều khúc thanh xuân hà nội</t>
  </si>
  <si>
    <t>Giấy báo điểm, giấy chứng nhận tốt nghiệp, học bạ bản chính</t>
  </si>
  <si>
    <t>Nguyễn Tiểu Ngọc</t>
  </si>
  <si>
    <t>001302036599</t>
  </si>
  <si>
    <t>ngoctheu26@gmail.com</t>
  </si>
  <si>
    <t>Xã Phù Lỗ, huyện Sóc Sơn, thành phố Hà Nội</t>
  </si>
  <si>
    <t>Hoàng Lan Anh</t>
  </si>
  <si>
    <t>034302008395</t>
  </si>
  <si>
    <t>hla9122002@gmail.com</t>
  </si>
  <si>
    <t>Thôn Phú Óc, xã Thái Hưng,huyện Hưng Hà,tỉnh Thái Bình</t>
  </si>
  <si>
    <t>Lê Ngọc Giang</t>
  </si>
  <si>
    <t>001302018567</t>
  </si>
  <si>
    <t>ngocgiangg5@gmail.com</t>
  </si>
  <si>
    <t>58 hàng khoai - đồng xuân -hoàn kiếm -hà nội</t>
  </si>
  <si>
    <t>Giấy chúng nhận tốt nghiệp , học bạ</t>
  </si>
  <si>
    <t>071094475</t>
  </si>
  <si>
    <t>tranthivananh09112002@gmail.com</t>
  </si>
  <si>
    <t>Thôn Sài lĩnh, Quyết thắng, Sơn dương, Tuyên quang</t>
  </si>
  <si>
    <t>chúng nhận tốt nghiệp , học bạ</t>
  </si>
  <si>
    <t>Phạm Thị Thu</t>
  </si>
  <si>
    <t>040492709</t>
  </si>
  <si>
    <t>ninhhuyen99th@gmail.com</t>
  </si>
  <si>
    <t>Số 14 ngõ 85 nguyễn phúc lai</t>
  </si>
  <si>
    <t>Nguyễn Thị Ánh</t>
  </si>
  <si>
    <t>045234796</t>
  </si>
  <si>
    <t>nta271202@gmail.com</t>
  </si>
  <si>
    <t>Số nhà 014, tổ 22, phường đông phong, thành phố Lai Châu</t>
  </si>
  <si>
    <t>Nguyễn Thị Diệu Linh</t>
  </si>
  <si>
    <t>001302023448</t>
  </si>
  <si>
    <t>linhmuop1412@gmail.com</t>
  </si>
  <si>
    <t>Nhà văn hóa mới , đội 1 , thôn Xuân Bách , xã Quang Tiến , huyện Sóc Sơn , thành phố Hà Nội</t>
  </si>
  <si>
    <t>Trần Thị Hoa</t>
  </si>
  <si>
    <t>tranthihoa20102002@gmail.com</t>
  </si>
  <si>
    <t>Thôn Phong Tính, xã Gia Phong, huyễn Gia Viễn, tỉnh Ninh Bình</t>
  </si>
  <si>
    <t>Vũ Thanh Trà</t>
  </si>
  <si>
    <t>001302007336</t>
  </si>
  <si>
    <t>thanhtra22222@gmail.com</t>
  </si>
  <si>
    <t>297 Kim Mã, phường Giảng Võ, quận Ba đình -HN</t>
  </si>
  <si>
    <t>Ngô Anh Trung</t>
  </si>
  <si>
    <t>001202012040</t>
  </si>
  <si>
    <t>học bạ bản chính , giấy chứng nhận tốt nghiệp</t>
  </si>
  <si>
    <t>Hoàng Mỹ Linh</t>
  </si>
  <si>
    <t>001194004639</t>
  </si>
  <si>
    <t>0906291691</t>
  </si>
  <si>
    <t>Nguyễn Thiên Quỳnh Như</t>
  </si>
  <si>
    <t>052302000006</t>
  </si>
  <si>
    <t xml:space="preserve">giấy tốt nghiệp , học bạ </t>
  </si>
  <si>
    <t>Đỗ Thủy Tiên</t>
  </si>
  <si>
    <t>001302008127</t>
  </si>
  <si>
    <t>Phạm Việt Hoàng</t>
  </si>
  <si>
    <t>113770672</t>
  </si>
  <si>
    <t>0918577668</t>
  </si>
  <si>
    <t>Lạc Sơn _ Hòa Bình</t>
  </si>
  <si>
    <t>Nguyễn Thu Giang</t>
  </si>
  <si>
    <t>017517913</t>
  </si>
  <si>
    <t>0375489497</t>
  </si>
  <si>
    <t>thugiang28640@gmail.com</t>
  </si>
  <si>
    <t xml:space="preserve">Số nhà 5 đường số 1 xóm 4 thôn Đại Định xã Tam Hưng huyện Thanh Oai thành phố Hà Nội </t>
  </si>
  <si>
    <t>Trần Nguyệt Nga</t>
  </si>
  <si>
    <t>051144911</t>
  </si>
  <si>
    <t>0352935617</t>
  </si>
  <si>
    <t>trannguyetnga123456@gmail.com</t>
  </si>
  <si>
    <t>Bản Đông Quan,Xã Phổng Lái,huyện Thuận Châu,tỉnh Sơn La</t>
  </si>
  <si>
    <t>Trịnh Thị Việt Trang</t>
  </si>
  <si>
    <t>001302011674</t>
  </si>
  <si>
    <t>trangtrang2002hn@gmail.com</t>
  </si>
  <si>
    <t>Số 2 Ngõ 188 tổ 16 Vương Thừa Vũ Khương Trung Thanh Xuân Hà Nội</t>
  </si>
  <si>
    <t>Phạm Thị Thanh Tuyền</t>
  </si>
  <si>
    <t>063546342</t>
  </si>
  <si>
    <t>0354036591</t>
  </si>
  <si>
    <t>thanhtuyen20102000@gmail.com</t>
  </si>
  <si>
    <t>Xuân Giao huyện Bảo Thắng tỉnh Lào Cai</t>
  </si>
  <si>
    <t>Nguyễn Minh Hồng Ngọc</t>
  </si>
  <si>
    <t>dieplamngoc10722@gmail.com</t>
  </si>
  <si>
    <t>Số nhà 184, Đường hai bà Trưng, Phường Thọ Sơn, thành phố Việt Trì, tỉnh Phú Thọ</t>
  </si>
  <si>
    <t>Vũ Khánh Nhung</t>
  </si>
  <si>
    <t>001302036048</t>
  </si>
  <si>
    <t>vukhanhnhung14092002@gmail.com</t>
  </si>
  <si>
    <t>Số14- tổ1 ( khu dịch vụ 4) - văn phú-phú la- hà đông- hà nội</t>
  </si>
  <si>
    <t xml:space="preserve">giấy chứng nhận tốt nghiệp , học bạ </t>
  </si>
  <si>
    <t>Hà Kiều Trang</t>
  </si>
  <si>
    <t>038302010413</t>
  </si>
  <si>
    <t>kieuhatrang002@gmail.com</t>
  </si>
  <si>
    <t xml:space="preserve">Bản Bách- Trung Thượng - Quan Sơn - Thanh Hoá </t>
  </si>
  <si>
    <t>Nguyễn Phương Thảo</t>
  </si>
  <si>
    <t>001302014922</t>
  </si>
  <si>
    <t>0979497732</t>
  </si>
  <si>
    <t>nphthao211@gmail.com</t>
  </si>
  <si>
    <t>Số 3 ngõ 218/44 đường Lạc Long Quân, Tây Hồ, Hà Nội</t>
  </si>
  <si>
    <t>Vũ Thị Hồng Ánh</t>
  </si>
  <si>
    <t>001302028229</t>
  </si>
  <si>
    <t>vuanh25112002@gmail.com</t>
  </si>
  <si>
    <t>Xóm7- Thôn Lạt Dương-Xã Hồng Thái- Huyện Phú Xuyên-Tp Hà Nội</t>
  </si>
  <si>
    <t>Đặng Thị Lan Anh</t>
  </si>
  <si>
    <t>001302027928</t>
  </si>
  <si>
    <t>lananhchipi2002@gmail.com</t>
  </si>
  <si>
    <t>Xóm mới - tự nhiên - thường tín- Hà nội</t>
  </si>
  <si>
    <t>Nguyễn Thị Thuỳ Chinh</t>
  </si>
  <si>
    <t>chinhchibi9@gmail.com</t>
  </si>
  <si>
    <t>Số nhà 276- đường Đông Phú- thị trấn Cẩm Khê- huyện Cẩm Khê- tỉnh Phú Thọ</t>
  </si>
  <si>
    <t>Phạm Trà My</t>
  </si>
  <si>
    <t>001302026330</t>
  </si>
  <si>
    <t>phammy640@gmail.com</t>
  </si>
  <si>
    <t>Phạm Trà My- Thọ Am, Liên Ninh, Thanh Trì, Hà Nội</t>
  </si>
  <si>
    <t>Nguyễn Thanh Thi</t>
  </si>
  <si>
    <t>001302006862</t>
  </si>
  <si>
    <t>thithi22122002@gmail.com</t>
  </si>
  <si>
    <t>27b ngõ 159 hồng mai, phường quỳnh lôi hà nội</t>
  </si>
  <si>
    <t>giấy báo điểm , học bạ , giấy chứng nhận tốt nhiệp</t>
  </si>
  <si>
    <t>Nguyễn Linh Bình</t>
  </si>
  <si>
    <t>040833001</t>
  </si>
  <si>
    <t>Linhbinh19102002@gmail.com</t>
  </si>
  <si>
    <t xml:space="preserve">Số nhà 56, Tổ 2 Phường Nam Thanh, thành phố Điện Biên Phủ, tỉnh Điện Biên </t>
  </si>
  <si>
    <t>Nguyễn Chí Hiển</t>
  </si>
  <si>
    <t>001202028893</t>
  </si>
  <si>
    <t>lienket666@gmail.com</t>
  </si>
  <si>
    <t>Số nhà 240, Phố Tân Phong, phường Thuỵ Phương, quận Bắc Từ Liêm, Hà Nội</t>
  </si>
  <si>
    <t>001302008977</t>
  </si>
  <si>
    <t>khlinh160902@gmail.com</t>
  </si>
  <si>
    <t>N4 Ngõ 35 Vạn Bảo Liễu Giai, Ba Đình, Hà Nội</t>
  </si>
  <si>
    <t>Đỗ Quỳnh Anh</t>
  </si>
  <si>
    <t>001302003598</t>
  </si>
  <si>
    <t>quynhank1606@gmail.com</t>
  </si>
  <si>
    <t>54B Bà Triệu, Hàng Bài, Hoàn Kiếm, Hà Nội</t>
  </si>
  <si>
    <t>Đào Ngọc Nhi</t>
  </si>
  <si>
    <t>022300000625</t>
  </si>
  <si>
    <t>0386902202</t>
  </si>
  <si>
    <t>daongocnhi.10a5@gmail.com</t>
  </si>
  <si>
    <t>27/337 Định Công, Hoàng Mai, Hà Nội</t>
  </si>
  <si>
    <t>Nguyễn Thị Quỳnh Anh</t>
  </si>
  <si>
    <t>022301004744</t>
  </si>
  <si>
    <t>0329985475</t>
  </si>
  <si>
    <t>kimanmine@gmail.com</t>
  </si>
  <si>
    <t>166 ngõ 22 Tôn Thất Tùng, quận Đống Đa, Hà Nội</t>
  </si>
  <si>
    <t>Nguyễn Thị Nhung</t>
  </si>
  <si>
    <t>001302022929</t>
  </si>
  <si>
    <t>nguyennhung07032002hopthanh@gmail.com</t>
  </si>
  <si>
    <t>Hợp Thanh -Mỹ Đức- Tp.Hà Nội</t>
  </si>
  <si>
    <t>học bạ , giấy chứng nhận tốt nghiệp</t>
  </si>
  <si>
    <t>Nguyễn Thị Trang</t>
  </si>
  <si>
    <t>001302017610</t>
  </si>
  <si>
    <t>nguyenthat8692@gmail.com</t>
  </si>
  <si>
    <t>Số nhà 12 ngõ 10 xóm Kênh ,thôn Trung,cao viên ,Hà Nội</t>
  </si>
  <si>
    <t>Nguyễn Đặng Ngọc Anh</t>
  </si>
  <si>
    <t>001302018447</t>
  </si>
  <si>
    <t>ndna271207@gmail.com</t>
  </si>
  <si>
    <t>Số nhà 12 , ngõ Lao Động ,phố Đại La, phường Trương Định, quận Hai Bà Trưng, Hà Nội</t>
  </si>
  <si>
    <t>Vũ Hải Yến</t>
  </si>
  <si>
    <t>001302019022</t>
  </si>
  <si>
    <t>haiyenvu11122002@gmail.com</t>
  </si>
  <si>
    <t>38 hàng chiếu hoàn kiếm hà nội</t>
  </si>
  <si>
    <t>Nguyễn Diệp Thanh Lam</t>
  </si>
  <si>
    <t>026302002896</t>
  </si>
  <si>
    <t>thanhlam01082002@gmail.com</t>
  </si>
  <si>
    <t>TT Cty XNK Tổng Hợp 1, ngõ 230 Lạc Trung, P. Thanh Lương, Hai Bà Trưng, Hà Nội Thanh Lương, Hai Bà Trung</t>
  </si>
  <si>
    <t>Lại Thùy Linh</t>
  </si>
  <si>
    <t>013245186</t>
  </si>
  <si>
    <t>0981591324</t>
  </si>
  <si>
    <t>laithuylinh27@gmail.com</t>
  </si>
  <si>
    <t>số 20 phố Hào Nam, phường Ô Chợ Dừa, Đống Đa, Hà Nội</t>
  </si>
  <si>
    <t>Nguyễn Phương Nhi</t>
  </si>
  <si>
    <t>001302012143</t>
  </si>
  <si>
    <t>0904650480</t>
  </si>
  <si>
    <t>nhicun2110@gmail.com</t>
  </si>
  <si>
    <t>Ngõ 130/11 số nhà 30 an dương , tây hồ , hà nội</t>
  </si>
  <si>
    <t>học bạ , giấy chúng nhận tôt nghiệp</t>
  </si>
  <si>
    <t>Trịnh Lê Phương Anh</t>
  </si>
  <si>
    <t>001302000574</t>
  </si>
  <si>
    <t>trinhlephuonganh358@gmail.com</t>
  </si>
  <si>
    <t>30 Trương Hán Siêu</t>
  </si>
  <si>
    <t>Mai Xuân Nam</t>
  </si>
  <si>
    <t>073499623</t>
  </si>
  <si>
    <t>0383552895</t>
  </si>
  <si>
    <t>xuannam2000hg@gmail.com</t>
  </si>
  <si>
    <t>Sn 151 tổ 13 phường nguyễn trãi thành phố hà giang</t>
  </si>
  <si>
    <t>Lê Thanh Trúc</t>
  </si>
  <si>
    <t>001302010226</t>
  </si>
  <si>
    <t>letruc15102002@gmail.com</t>
  </si>
  <si>
    <t>11 ngõ 364 Bạch Đằng, phường Chương Dương, quận Hoàn Kiếm, Hà Nội</t>
  </si>
  <si>
    <t>Đỗ Quang Vĩnh</t>
  </si>
  <si>
    <t>036202005635</t>
  </si>
  <si>
    <t>Lê Thị Thuỳ Trang</t>
  </si>
  <si>
    <t>0384106117</t>
  </si>
  <si>
    <t>thtrang2602@gmail.com</t>
  </si>
  <si>
    <t>65 Hàng Gai, Hoàn Kiếm, Hà Nội</t>
  </si>
  <si>
    <t>Lê Ngọc Anh</t>
  </si>
  <si>
    <t>001302007839</t>
  </si>
  <si>
    <t>D00</t>
  </si>
  <si>
    <t>Hoàng Thị Phương</t>
  </si>
  <si>
    <t>phuong7751257@gmail.com</t>
  </si>
  <si>
    <t>CT2 C14 Bắc Hà, Trung Văn, Nam Từ Liêm, Hà Nội</t>
  </si>
  <si>
    <t>Nguyễn Mai Anh</t>
  </si>
  <si>
    <t>001302004982</t>
  </si>
  <si>
    <t>nma21062002@gmail.com</t>
  </si>
  <si>
    <t>Nhà văn hoá thôn trường an - An Khánh - Hoài Đức - Hà Nội</t>
  </si>
  <si>
    <t>Giấy chứng nhận tốt nghiệp bản chính</t>
  </si>
  <si>
    <t>Sìn Duy Quang</t>
  </si>
  <si>
    <t>040686224</t>
  </si>
  <si>
    <t>0392600622</t>
  </si>
  <si>
    <t>sinduyquang28022001@gmail.com</t>
  </si>
  <si>
    <t>Bản Pom Cại, xã Mường Tùng, huyện Mường Lay, tỉnh Điện Biên</t>
  </si>
  <si>
    <t>Nguyễn Hà Anh</t>
  </si>
  <si>
    <t>001302018760</t>
  </si>
  <si>
    <t>haxinh2002@icloud.com</t>
  </si>
  <si>
    <t>65 Vạn Phúc Kim Mã Ba Đình Hà Nội</t>
  </si>
  <si>
    <t>giấy chứng nhận tốt nghiệp , học  bạ</t>
  </si>
  <si>
    <t>Trượt TN</t>
  </si>
  <si>
    <t>Phan Thị Khánh Huyền</t>
  </si>
  <si>
    <t>001302026745</t>
  </si>
  <si>
    <t>khanhhuyenphan1997@gmail.com</t>
  </si>
  <si>
    <t>Số nhà 41 phố hữu nghị xuân khanh - sơn tây - hà nội</t>
  </si>
  <si>
    <t>Phùng Thị Nhung</t>
  </si>
  <si>
    <t>001302029469</t>
  </si>
  <si>
    <t>0362899784</t>
  </si>
  <si>
    <t>nhungbee30@gmail.com</t>
  </si>
  <si>
    <t>273 Phú Mỹ- Tây Đằng -Ba Vì - Hà Nội</t>
  </si>
  <si>
    <t>Nguyễn Thị Hoài Linh</t>
  </si>
  <si>
    <t>001302002520</t>
  </si>
  <si>
    <t>0364524346</t>
  </si>
  <si>
    <t>hoailinhng.2002@gmail.com</t>
  </si>
  <si>
    <t>49 Vân Hồ 2, Quận Hai Bà Trưng, Phường Lê Đại Hành</t>
  </si>
  <si>
    <t>Nguyễn Như Quỳnh</t>
  </si>
  <si>
    <t>001302006566</t>
  </si>
  <si>
    <t>ngnhuquynh002@gmail.com</t>
  </si>
  <si>
    <t>Phòng 205 nhà G khu7,2 ha , Vĩnh Phúc , Ba Đình , Hà Nội</t>
  </si>
  <si>
    <t>Phạm Hương Lan</t>
  </si>
  <si>
    <t>001302007211</t>
  </si>
  <si>
    <t>phamhuonglan12a9@gmail.com</t>
  </si>
  <si>
    <t>42 ngõ 50 phố kim hoa - phường Phương Liên -quận Đống Đa</t>
  </si>
  <si>
    <t>Nguyễn Minh Anh</t>
  </si>
  <si>
    <t>001302031537</t>
  </si>
  <si>
    <t>ngminhanh0512@gmail.com</t>
  </si>
  <si>
    <t>Số 7 ngõ 158/177 Ngọc Hà-Ba Đình-Hà Nội</t>
  </si>
  <si>
    <t>Vũ Thị Bích Ngọc</t>
  </si>
  <si>
    <t>0329395189</t>
  </si>
  <si>
    <t>ngocbigg1932002@gmail.com</t>
  </si>
  <si>
    <t>Thôn 2, xã Krông Á, huyện M'đrăk, tỉnh Đăk Lăk</t>
  </si>
  <si>
    <t>001302010186</t>
  </si>
  <si>
    <t>Lê Thị Hương Mai</t>
  </si>
  <si>
    <t>001302036494</t>
  </si>
  <si>
    <t>maimaim738@gmail.com</t>
  </si>
  <si>
    <t>Cự Thần, Đỗ Động, Thanh Oai, Hà Nội</t>
  </si>
  <si>
    <t>Phạm Thuỳ Dương</t>
  </si>
  <si>
    <t>031302000072</t>
  </si>
  <si>
    <t>vuhieu18042002@gmail.com</t>
  </si>
  <si>
    <t>Lê Chân - Hải Phòng</t>
  </si>
  <si>
    <t>giấy chứng nhận tốt nghiệp</t>
  </si>
  <si>
    <t>Nguyễn Hoài Anh</t>
  </si>
  <si>
    <t>0354093163</t>
  </si>
  <si>
    <t>Gia Lâm - Hà Nội</t>
  </si>
  <si>
    <t>Trần Thị Trà My</t>
  </si>
  <si>
    <t>quocdepnhe2@gmail.com</t>
  </si>
  <si>
    <t xml:space="preserve">Số nhà 08 ngách 1 ngõ 34 đường Lê Khôi Thành phố Hà Tĩnh </t>
  </si>
  <si>
    <t>Phạm Phương Nga</t>
  </si>
  <si>
    <t>0965061904</t>
  </si>
  <si>
    <t>Đông Anh- Hà Nội</t>
  </si>
  <si>
    <t>Kv2</t>
  </si>
  <si>
    <t>Dương Thị Thảo Ngân</t>
  </si>
  <si>
    <t>0347376085</t>
  </si>
  <si>
    <t>Hà Tĩnh</t>
  </si>
  <si>
    <t>Quản trị kinh doanh</t>
  </si>
  <si>
    <t>Đã rút hồ sơ</t>
  </si>
  <si>
    <t>Giang Thị Thanh Thuỳ</t>
  </si>
  <si>
    <t>0325305005</t>
  </si>
  <si>
    <t>Ba Vì - Hà Nội</t>
  </si>
  <si>
    <t>KV 2</t>
  </si>
  <si>
    <t>Nguyễn Thị Thuỷ</t>
  </si>
  <si>
    <t>001302037989</t>
  </si>
  <si>
    <t>nv8598@gmail.com</t>
  </si>
  <si>
    <t>Hương Sơn - Mỹ Đức - HN</t>
  </si>
  <si>
    <t>Nguyễn Thị Hồng</t>
  </si>
  <si>
    <t>001302012589</t>
  </si>
  <si>
    <t>thuythutri@gmail.com</t>
  </si>
  <si>
    <t>Phú Đô - Nam Từ Liêm - HN</t>
  </si>
  <si>
    <t>Nguyễn Tuấn Phong</t>
  </si>
  <si>
    <t>001202010935</t>
  </si>
  <si>
    <t>0902173117</t>
  </si>
  <si>
    <t>ntp020362@gmail.com</t>
  </si>
  <si>
    <t>75 Tuệ Tĩnh - HBT - HN</t>
  </si>
  <si>
    <t>Hoàng Thị Sắm</t>
  </si>
  <si>
    <t>0329394201</t>
  </si>
  <si>
    <t>Số 22/259, Yên Hòa , Cầu Giấy , Hà Nội</t>
  </si>
  <si>
    <t>giấy báo điểm</t>
  </si>
  <si>
    <t>Kiều Minh Anh</t>
  </si>
  <si>
    <t>0947566679</t>
  </si>
  <si>
    <t>anhm94677@gmail.com</t>
  </si>
  <si>
    <t>405 Bạch Mai , Quận Hai bà Trưng , Hà Nội</t>
  </si>
  <si>
    <t>0889399578</t>
  </si>
  <si>
    <t>doquynhanh1995@yahoo.com</t>
  </si>
  <si>
    <t>Số 15 ngách 81/81, ngõ Hoà Bình 7, phường Minh Khai - HBT - HN</t>
  </si>
  <si>
    <t>Quách Thị Ngọc Thuỳ</t>
  </si>
  <si>
    <t>001202029371</t>
  </si>
  <si>
    <t>0967909876</t>
  </si>
  <si>
    <t>Cam Đà - Cam Thượng - Ba Vì - HN</t>
  </si>
  <si>
    <t>Nguyễn Thị Kiều Trang</t>
  </si>
  <si>
    <t>001302022601</t>
  </si>
  <si>
    <t>0362981434</t>
  </si>
  <si>
    <t>kieu25082002@gmail.com</t>
  </si>
  <si>
    <t>Đạc Tài - Mai  Đình - Sóc Sơn - HN</t>
  </si>
  <si>
    <t>c</t>
  </si>
  <si>
    <t>Đã rút</t>
  </si>
  <si>
    <t>Dương Thảo Vy</t>
  </si>
  <si>
    <t>001302035256</t>
  </si>
  <si>
    <t>duongthaovy1003@gmail.com</t>
  </si>
  <si>
    <t>Đào Thị Thùy Dương</t>
  </si>
  <si>
    <t>033302003246</t>
  </si>
  <si>
    <t>duongduong07012002@gmail.com</t>
  </si>
  <si>
    <t>Ngách 32 ngõ 76 số nhà 66 An Dương/Yên Phụ/Tây Hồ/Hà Nội</t>
  </si>
  <si>
    <t>Phan Lê Hải Anh</t>
  </si>
  <si>
    <t>040302000037</t>
  </si>
  <si>
    <t>0366560602</t>
  </si>
  <si>
    <t>Khoàng Đức Mạnh</t>
  </si>
  <si>
    <t>Tạ Tiểu Quyên</t>
  </si>
  <si>
    <t>Giáy</t>
  </si>
  <si>
    <t>063567669</t>
  </si>
  <si>
    <t>0814727254</t>
  </si>
  <si>
    <t>Nguyễn Thu An</t>
  </si>
  <si>
    <t>001302008193</t>
  </si>
  <si>
    <t>Đinh Công Tùng</t>
  </si>
  <si>
    <t>082366709</t>
  </si>
  <si>
    <t>dtung3626@gmail.com</t>
  </si>
  <si>
    <t>12,phai luông 2 phường chi lăng thành phố lạng sơn</t>
  </si>
  <si>
    <t>Nguyễn Thu Hằng</t>
  </si>
  <si>
    <t>017517970</t>
  </si>
  <si>
    <t>0911780504</t>
  </si>
  <si>
    <t>hangpipin37@gmail.com</t>
  </si>
  <si>
    <t>Đại Định- Tam Hưng- Thanh Oai- Hà Nội</t>
  </si>
  <si>
    <t>Thôi học</t>
  </si>
  <si>
    <t>Phạm Ngọc Trâm</t>
  </si>
  <si>
    <t>0336346400</t>
  </si>
  <si>
    <t>seifito56@gmail.com</t>
  </si>
  <si>
    <t>Số 14, ngõ 460 ,Thụy Khê, Hà Nội</t>
  </si>
  <si>
    <t>Đoàn Hương Lệ</t>
  </si>
  <si>
    <t>001302002483</t>
  </si>
  <si>
    <t>hnyaug@gmail.com</t>
  </si>
  <si>
    <t>Số 4, ngõ 57 phố Đông Thiên, phường Vĩnh Hưng, quận Hoàng Mai, Hà Nội</t>
  </si>
  <si>
    <t>giấy chứng nhận tót nghiệp , học bạ</t>
  </si>
  <si>
    <t>Nguyễn Thị Ngọc Ánh</t>
  </si>
  <si>
    <t>0835299789</t>
  </si>
  <si>
    <t>nguyenthingocanhdbp@gmail.com</t>
  </si>
  <si>
    <t>Phòng 306 ,Khu tập thể bộ GD-ĐT , Ngõ 766, Đường Láng,Phường Láng Thượng , Đống Đa, Hà Nội</t>
  </si>
  <si>
    <t>Bùi Minh Anh</t>
  </si>
  <si>
    <t>giấy chứng nhận tốt nghiệp , học bạ</t>
  </si>
  <si>
    <t>Số 42 ngõ 50 phố kim hoa - phường Phương Liên - quận Đống Đa - Hà Nội</t>
  </si>
  <si>
    <t>Truyền thông đa phương tiện</t>
  </si>
  <si>
    <t>Chuyển QTKD</t>
  </si>
  <si>
    <t>Hoàng Đình Nhân</t>
  </si>
  <si>
    <t>031202002145</t>
  </si>
  <si>
    <t>0985459909</t>
  </si>
  <si>
    <t>xekion0308@gmail.com</t>
  </si>
  <si>
    <t>Nguyễn Đặng Khánh Linh</t>
  </si>
  <si>
    <t>rút hồ sơ</t>
  </si>
  <si>
    <t>Nguyễn Minh Hiếu</t>
  </si>
  <si>
    <t>0012022015187</t>
  </si>
  <si>
    <t>0584774258</t>
  </si>
  <si>
    <t>hieunm.2905@gmail.com</t>
  </si>
  <si>
    <t>SỐ 1- NGÕ 249 ĐỘI CẤN -BA ĐÌNH-HÀ NỘI</t>
  </si>
  <si>
    <t>Lê Minh Anh</t>
  </si>
  <si>
    <t>001302026130</t>
  </si>
  <si>
    <t>minhanh230917@gmail.com</t>
  </si>
  <si>
    <t>số 29 ngõ 115 đường Hồng Hà - Phường Phúc xá -Quân Ba Đình-TP Hà Nội</t>
  </si>
  <si>
    <t>khác</t>
  </si>
  <si>
    <t>Trần Thanh Thuỷ</t>
  </si>
  <si>
    <t>001302002121</t>
  </si>
  <si>
    <t>thuythuy24072002@gmail.com</t>
  </si>
  <si>
    <t>H2-P205 Khu Tập thể Kim Giang  -  Thanh Xuân -Hà Nội</t>
  </si>
  <si>
    <t>Trần Hải Sơn</t>
  </si>
  <si>
    <t>001202017028</t>
  </si>
  <si>
    <t>0936415888</t>
  </si>
  <si>
    <t>Tổ 9a Thanh Lương -HBT- Hà Nội</t>
  </si>
  <si>
    <t>Vũ Minh Hiếu</t>
  </si>
  <si>
    <t>02220003434</t>
  </si>
  <si>
    <t>0866889663</t>
  </si>
  <si>
    <t>vuminhhieu221100@gmail.com</t>
  </si>
  <si>
    <t>Tổ 6  - Khu 2 - PHường Thanh Sơn - uông Bí- Quảng Ninh</t>
  </si>
  <si>
    <t>Nguyễn Thi Như Quỳnh</t>
  </si>
  <si>
    <t>001302008665</t>
  </si>
  <si>
    <t>nhatvyy2002@gmail.com</t>
  </si>
  <si>
    <t>SỐ 6-NGÕ 44 TỔ 5 LA KHÊ - HÀ ĐÔNG-HÀ NỘI</t>
  </si>
  <si>
    <t>Lê Bùi Phương Nhung</t>
  </si>
  <si>
    <t>064302000040</t>
  </si>
  <si>
    <t>nhungphuong292@gmail.com</t>
  </si>
  <si>
    <t>Số 8/14 Ngõ 87 Quang Trung - Tp Hải Dương- HẢI Dương</t>
  </si>
  <si>
    <t>Học Bạ bản chính</t>
  </si>
  <si>
    <t>Nguyễn Thị Trúc Linh</t>
  </si>
  <si>
    <t>037302004767</t>
  </si>
  <si>
    <t>0968252902</t>
  </si>
  <si>
    <t>nguyenlinh23022002@gmail.com</t>
  </si>
  <si>
    <t>Số 71,Đường Trần Hưng Đạo, TP Ninh Bình</t>
  </si>
  <si>
    <t>Lê Đức Minh</t>
  </si>
  <si>
    <t>0002233795</t>
  </si>
  <si>
    <t>0326536825</t>
  </si>
  <si>
    <t>tramy201120@gmail.com</t>
  </si>
  <si>
    <t xml:space="preserve">Ngách 158/193 ngọc hà </t>
  </si>
  <si>
    <t>Quản trị Dịch vụ DL&amp;LH</t>
  </si>
  <si>
    <t>Lê Ngọc My</t>
  </si>
  <si>
    <t>068302000038</t>
  </si>
  <si>
    <t>lengocmy38@gmail.com</t>
  </si>
  <si>
    <t>Nhà sso 37, ngách 9, ngõ 6, phố Vĩnh Phúc, quận Ba Đình, Hà Nội</t>
  </si>
  <si>
    <t>Mùng Thị Thảo</t>
  </si>
  <si>
    <t>Giấy</t>
  </si>
  <si>
    <t>073568811</t>
  </si>
  <si>
    <t>0346613889</t>
  </si>
  <si>
    <t>mungthithaodv123@gmail.com</t>
  </si>
  <si>
    <t xml:space="preserve">Số nhà 241- tổ 1- thị trấn Đồng Văn- huyện Đồng Văn - tỉnh Hà Giang </t>
  </si>
  <si>
    <t>Trình Thị Thu Trang</t>
  </si>
  <si>
    <t>013686134</t>
  </si>
  <si>
    <t>0349112716</t>
  </si>
  <si>
    <t>binhun0094@gmail.com</t>
  </si>
  <si>
    <t>Ngõ 168/2/43 thôn Huỳnh Cung, xã Tam Hiệp, huyện Thanh Trì, Hà Nội</t>
  </si>
  <si>
    <t>Lò Bảo Ngọc</t>
  </si>
  <si>
    <t>Lô lô</t>
  </si>
  <si>
    <t>073615108</t>
  </si>
  <si>
    <t>ngoclohg@gmail.com</t>
  </si>
  <si>
    <t>Thôn châng xã phương Thiện TP Hà Giang</t>
  </si>
  <si>
    <t>Vũ Thị Thuỳ Linh</t>
  </si>
  <si>
    <t>051202234</t>
  </si>
  <si>
    <t>linhngao146@gmail.com</t>
  </si>
  <si>
    <t>Tk Thảo nguyên 2, TTNT Mộc châu, huyện Mộc châu,tỉnh Sơn la</t>
  </si>
  <si>
    <t>học bạ</t>
  </si>
  <si>
    <t>Nguyễn Thị Hiền</t>
  </si>
  <si>
    <t>040501667</t>
  </si>
  <si>
    <t>0376965627</t>
  </si>
  <si>
    <t>nguyenquytep@gmail.com</t>
  </si>
  <si>
    <t>Đội 2A xã Thanh Luông huyện Điện Biên tỉnh Điện Biên</t>
  </si>
  <si>
    <t>Sầm Thị Phúc Hậu</t>
  </si>
  <si>
    <t>samphuchau2002@gmail.com</t>
  </si>
  <si>
    <t>Bản tà sỏi - châu hạnh - quỳ châu - nghệ an</t>
  </si>
  <si>
    <t>Trần Minh Hà</t>
  </si>
  <si>
    <t>001302006023</t>
  </si>
  <si>
    <t>0393687668</t>
  </si>
  <si>
    <t>minhha17082002@gmail.com</t>
  </si>
  <si>
    <t>Số 6 dãy b7 khu tập thể nhà máy cơ khí yên viên gia lâm hà nội</t>
  </si>
  <si>
    <t>Nguyễn Thị Như Hoa</t>
  </si>
  <si>
    <t>hoashisha1311chip@gmail.com</t>
  </si>
  <si>
    <t>Khu 6 xã Tam Sơn huyện Cẩm Khê tỉnh Phú Thọ</t>
  </si>
  <si>
    <t>Nguyễn Thị Nhàn</t>
  </si>
  <si>
    <t>034302005064</t>
  </si>
  <si>
    <t>nguyenthinhan23411@gmail.com</t>
  </si>
  <si>
    <t xml:space="preserve">thôn Trần phú xã Chi Lăng huyện Hưng Hà tỉnh Thái Bình </t>
  </si>
  <si>
    <t>Hà Kiều Anh</t>
  </si>
  <si>
    <t>082356965</t>
  </si>
  <si>
    <t>0869982161</t>
  </si>
  <si>
    <t>kieuahn@gmail.com</t>
  </si>
  <si>
    <t>số 5 ngõ 9 đường Ngô Quyền Phường Vĩnh Trại thành Phố Lạng Sơn</t>
  </si>
  <si>
    <t>Nguyễn Hà Chi</t>
  </si>
  <si>
    <t>040501909</t>
  </si>
  <si>
    <t>chihachi0610@gmail.com</t>
  </si>
  <si>
    <t>Đội 19 - xã Thanh Hưng - huyện Điện Biên - tỉnh Điện Biên</t>
  </si>
  <si>
    <t>Nguyễn Thị Hương Quỳnh</t>
  </si>
  <si>
    <t>035301003528</t>
  </si>
  <si>
    <t>0927203545</t>
  </si>
  <si>
    <t>nam12a1tb@gmail.com</t>
  </si>
  <si>
    <t>Phủ hoà lý nhân hà Nam</t>
  </si>
  <si>
    <t>Nguyễn Thị Hồng Tươi</t>
  </si>
  <si>
    <t>036302005071</t>
  </si>
  <si>
    <t>mykhoi89@gmail.com</t>
  </si>
  <si>
    <t>Xóm Nam, thôn đầm, xã nam dương, huyện  nam trực, tỉnh nam định</t>
  </si>
  <si>
    <t>Đào Thị Thu Trang</t>
  </si>
  <si>
    <t>031302002391</t>
  </si>
  <si>
    <t>trang2531970@gmail.com</t>
  </si>
  <si>
    <t>260 Tô Hiệu- Lê Chân- Hải Phòng</t>
  </si>
  <si>
    <t>Phạm Minh Thi</t>
  </si>
  <si>
    <t>001302001796</t>
  </si>
  <si>
    <t>0965292840</t>
  </si>
  <si>
    <t>thimp1805@gmail.com</t>
  </si>
  <si>
    <t xml:space="preserve">số nhà 21 ngõ 90/25 đường phúc diễn quận Bắc từ liêm hà nội </t>
  </si>
  <si>
    <t>Nguyễn Thanh Bình</t>
  </si>
  <si>
    <t>051144901</t>
  </si>
  <si>
    <t>nguyenducgiang.27101996@gmail.com</t>
  </si>
  <si>
    <t>Xã phổng lái - Huyện thuận châu - Tỉnh sơn la</t>
  </si>
  <si>
    <t>Nộp cả năm</t>
  </si>
  <si>
    <t>Hoàng Thị Ngọc Huyền</t>
  </si>
  <si>
    <t xml:space="preserve">Mường </t>
  </si>
  <si>
    <t>017443510</t>
  </si>
  <si>
    <t>0968532247</t>
  </si>
  <si>
    <t>huyen2538@gmail.com</t>
  </si>
  <si>
    <t xml:space="preserve">Thôn 8 chung minh ba trại, ba vì,  hà nội  </t>
  </si>
  <si>
    <t>Trần Ngọc Ánh</t>
  </si>
  <si>
    <t>anhtran24111997@gmail.com</t>
  </si>
  <si>
    <t xml:space="preserve">Khu 7 hương lung cẩm khê phú thọ </t>
  </si>
  <si>
    <t>Nguyễn Ngọc Vân</t>
  </si>
  <si>
    <t>001302012466</t>
  </si>
  <si>
    <t>0983333234</t>
  </si>
  <si>
    <t>khuyenhki@gmail.com</t>
  </si>
  <si>
    <t>Số 50, phố Bùi Trang Chước, Phú Thượng, Tây Hồ, Hà Nội</t>
  </si>
  <si>
    <t>Nguyễn Thị Vân Anh</t>
  </si>
  <si>
    <t>011302036029</t>
  </si>
  <si>
    <t>0985233149</t>
  </si>
  <si>
    <t>vananhnguyenk22@gmail.com</t>
  </si>
  <si>
    <t>Tam Nông - Dị nậu - Thạch Thất - Hà Nội</t>
  </si>
  <si>
    <t>Bùi Kim Tươi</t>
  </si>
  <si>
    <t>28/9/2002</t>
  </si>
  <si>
    <t>Mường</t>
  </si>
  <si>
    <t>113785209</t>
  </si>
  <si>
    <t>hue1010@gmail.com</t>
  </si>
  <si>
    <t>Kim Bôi - Hòa Bình</t>
  </si>
  <si>
    <t>Phạm Ngọc Huyền</t>
  </si>
  <si>
    <t>001302008739</t>
  </si>
  <si>
    <t>Phạm An Vy</t>
  </si>
  <si>
    <t>031302002581</t>
  </si>
  <si>
    <t>vyvyleloi@gmail.com</t>
  </si>
  <si>
    <t>Số 42 Tập thể Biên Phòng, Tổ 7, Thành Tô, Hải An, Hải Phòng</t>
  </si>
  <si>
    <t>Vũ Hương Lan</t>
  </si>
  <si>
    <t>082364892</t>
  </si>
  <si>
    <t>vuhuonglan2304@gmail.com</t>
  </si>
  <si>
    <t>Số nhà 72, Khu 2, Thị trấn Đình Lập, Huyện Đình Lập, Tỉnh Lạng Sơn</t>
  </si>
  <si>
    <t>Nguyễn Thị Hoài Thương</t>
  </si>
  <si>
    <t>nhatyenthuong@gmail.com</t>
  </si>
  <si>
    <t>Xóm Rợn , Quang Tiến , tp Hoà Bình , Hoà Bình</t>
  </si>
  <si>
    <t>030301007239</t>
  </si>
  <si>
    <t>phuongthanh312k1@gmail.com</t>
  </si>
  <si>
    <t xml:space="preserve">Kênh- Bình Xuyên- Bình Giang- Hải Dương </t>
  </si>
  <si>
    <t>Lê Ngọc Phương Trang</t>
  </si>
  <si>
    <t>073556735</t>
  </si>
  <si>
    <t>0944282886</t>
  </si>
  <si>
    <t>phuongtranglengoc3@gmail.com</t>
  </si>
  <si>
    <t>Số nhà 254a, tổ 1 phường Nguyễn Trãi, Tp Hà Giang</t>
  </si>
  <si>
    <t>Chấu Thu Hà</t>
  </si>
  <si>
    <t>Hán</t>
  </si>
  <si>
    <t>073568940</t>
  </si>
  <si>
    <t>thuhahoaihieu@gmail.com</t>
  </si>
  <si>
    <t>Khu phố I thị trấn phố bảng , huyện đồng văn , tỉnh hà giang</t>
  </si>
  <si>
    <t>Hoàng Vân Khánh</t>
  </si>
  <si>
    <t>022302001251</t>
  </si>
  <si>
    <t>hoangvankhanh419@gmail.com</t>
  </si>
  <si>
    <t>Nguyễn Huyền Vy</t>
  </si>
  <si>
    <t>001199024174</t>
  </si>
  <si>
    <t>0932345473</t>
  </si>
  <si>
    <t>vyexo43@gmail.com</t>
  </si>
  <si>
    <t>29 ngõ 66 đường Đê Tô Hoàng,phường Cầu Dền,quận Hai Bà Trưng,Hà Nội</t>
  </si>
  <si>
    <t>Đào Kim Anh</t>
  </si>
  <si>
    <t>daokimanh09122002@gmail.com</t>
  </si>
  <si>
    <t>Phùng Sơn Dương</t>
  </si>
  <si>
    <t>001201017795</t>
  </si>
  <si>
    <t>0326642586</t>
  </si>
  <si>
    <t>duong15112001@gmail.com</t>
  </si>
  <si>
    <t>Thọ Am - Liên Ninh - Thanh Trì - Hà Nội</t>
  </si>
  <si>
    <t>Đặng Phương Anh</t>
  </si>
  <si>
    <t>001301007988</t>
  </si>
  <si>
    <t>dangphuonganh15082001@gmail.com</t>
  </si>
  <si>
    <t>Số 19, Ngõ 336, Hà Huy Tập, Thị Trấn Yên Viên , Gia Lâm, Hà Nội</t>
  </si>
  <si>
    <t>Lê Hà Khánh Linh</t>
  </si>
  <si>
    <t xml:space="preserve">Tày </t>
  </si>
  <si>
    <t>019300000030</t>
  </si>
  <si>
    <t>0969598998</t>
  </si>
  <si>
    <t>linhk010900@gmail.com</t>
  </si>
  <si>
    <t>Số 2 ngõ 76 An Dương Yên Phụ Tây Hồ Hà Nội</t>
  </si>
  <si>
    <t>Vũ Thị Phương Thảo</t>
  </si>
  <si>
    <t>035302001994</t>
  </si>
  <si>
    <t>thaovuttt@gmail.com</t>
  </si>
  <si>
    <t>Tổ dân phố Nguyễn Khuyến, Thị Trấn Vĩnh Trụ, Lý Nhân, Hà Nam</t>
  </si>
  <si>
    <t>Nguyễn Minh Ánh</t>
  </si>
  <si>
    <t>001302038759</t>
  </si>
  <si>
    <t>nguyenminhanh23082002@gmail.com</t>
  </si>
  <si>
    <t xml:space="preserve"> Thôn Thuống -  Yên Bình - Thạch Thất - Hà Nội</t>
  </si>
  <si>
    <t xml:space="preserve"> 0   2   2   3   0   2   0   0   0   4   1   9</t>
  </si>
  <si>
    <t>0988476267</t>
  </si>
  <si>
    <t>nguyenphuongthaof25@gmail.com</t>
  </si>
  <si>
    <t>Nguyễn Phương Thảo, số 22, tổ 5, khu 8, Phường Hồng Hải, Thành phố Hạ Long - Quảng Ninh. 0988476267</t>
  </si>
  <si>
    <t>Nguyễn Thùy Linh</t>
  </si>
  <si>
    <t>001302015295</t>
  </si>
  <si>
    <t>ntlinh13102002@gmail.com</t>
  </si>
  <si>
    <t>Số 65 ngõ 44 phố Hào Nam, phường Ô Chợ Dừa, quận Đống Đa, Hà Nội</t>
  </si>
  <si>
    <t>Nguyễn Thị Cẩm Chi</t>
  </si>
  <si>
    <t>063536542</t>
  </si>
  <si>
    <t>chuottihon16@gmail.com</t>
  </si>
  <si>
    <t>Đội 4 thôn sả xéng- xã Tả Phìn- Thị xã Sapa- Tỉnh Lào Cai</t>
  </si>
  <si>
    <t>Chuyển sang TTĐPT vào 18/9/2020</t>
  </si>
  <si>
    <t>Vũ Nguyễn Hoài Thu</t>
  </si>
  <si>
    <t>0964976367</t>
  </si>
  <si>
    <t>hoaithuql23@gmail.com</t>
  </si>
  <si>
    <t>Thôn Đại Đồng, xã Quỳnh Liên, thị xã Hoàng Mai, tỉnh Nghệ An</t>
  </si>
  <si>
    <t>Mai Phương Thảo</t>
  </si>
  <si>
    <t>001302031447</t>
  </si>
  <si>
    <t>thaomai11122002@gmail.com</t>
  </si>
  <si>
    <t>Số nhà 44 ngõ 23 xuân la tây hồ hà nội</t>
  </si>
  <si>
    <t>Võ Hoài Linh</t>
  </si>
  <si>
    <t>019302000030</t>
  </si>
  <si>
    <t>linhvybong234@gmail.com</t>
  </si>
  <si>
    <t>231 lương thế vinh trung văn từ liêm hà nội</t>
  </si>
  <si>
    <t>Nguyễn Thị Huyền</t>
  </si>
  <si>
    <t>03002004718</t>
  </si>
  <si>
    <t>0966316961</t>
  </si>
  <si>
    <t>nguyenhuyen1472002@gmail.com</t>
  </si>
  <si>
    <t>số 52a bình minh, phường Phạm Ngũ Lão , tp Hải Dương, hải Dương</t>
  </si>
  <si>
    <t>Linh Mai Thu Huyền</t>
  </si>
  <si>
    <t>019302000094</t>
  </si>
  <si>
    <t>huyenlinh928@gmail.com</t>
  </si>
  <si>
    <t>20/67 Chùa Láng, Đống Đa, Hà Nội</t>
  </si>
  <si>
    <t>06</t>
  </si>
  <si>
    <t>Nguyễn Thị Cẩm Ly</t>
  </si>
  <si>
    <t>001302038412</t>
  </si>
  <si>
    <t>camly09102002@gmail.com</t>
  </si>
  <si>
    <t>Xuân La -Phượng Dực-Phú Xuyên-Hà Nội</t>
  </si>
  <si>
    <t>Công Thị Mai Hương</t>
  </si>
  <si>
    <t>001302012443</t>
  </si>
  <si>
    <t>0353950198</t>
  </si>
  <si>
    <t>maihuong8402@gmail.com</t>
  </si>
  <si>
    <t xml:space="preserve">Ngõ 121 Đường An Dương Vương Tây Hồ Hà Nội </t>
  </si>
  <si>
    <t>học bạ bản chính</t>
  </si>
  <si>
    <t>Nguyễn Tú Anh</t>
  </si>
  <si>
    <t>001302015500</t>
  </si>
  <si>
    <t>ntuanh000@gmail.com</t>
  </si>
  <si>
    <t>Số nhà 68B ngách 38 ngõ 89 đường lạc long quân</t>
  </si>
  <si>
    <t>Đỗ Hải Yến</t>
  </si>
  <si>
    <t>001301009253</t>
  </si>
  <si>
    <t>haiyendo2001@gmail.com</t>
  </si>
  <si>
    <t>258 đường La Thành, Ô Chợ Dừa, Đống Đa, Hà Nội</t>
  </si>
  <si>
    <t>Vũ Thị Huệ</t>
  </si>
  <si>
    <t>001302022969</t>
  </si>
  <si>
    <t>0523027276</t>
  </si>
  <si>
    <t>vuhue260122@gmail.com</t>
  </si>
  <si>
    <t>Đồng Chiêm-An Phú-Mỹ Đức-Hà Nội</t>
  </si>
  <si>
    <t>Hoàng Thảo Phương Anh</t>
  </si>
  <si>
    <t>anhhoang201002@gmail.com</t>
  </si>
  <si>
    <t>Chương Mỹ - Hà Nội</t>
  </si>
  <si>
    <t>Nguyễn Việt Phúc</t>
  </si>
  <si>
    <t>Cẩm Phả Quảng Ninh</t>
  </si>
  <si>
    <t>D02</t>
  </si>
  <si>
    <t>Trần Thị Hồng Diễm</t>
  </si>
  <si>
    <t>036302011353</t>
  </si>
  <si>
    <t>0976310163</t>
  </si>
  <si>
    <t>Đội 2, xã Xuân Hòa, huyện Xuân Trường, tỉnh Nam Định</t>
  </si>
  <si>
    <t>Lường Thị Huyền</t>
  </si>
  <si>
    <t>038302014584</t>
  </si>
  <si>
    <t>luongthihuyen09042002@gmail.com</t>
  </si>
  <si>
    <t>Tây xuân vi-Hoằng Thanh - Hoằng Hoá -Thanh Hoá</t>
  </si>
  <si>
    <t>031301010344</t>
  </si>
  <si>
    <t>leejieun19121993@gmail.com</t>
  </si>
  <si>
    <t>72 Tản Viên/ Thượng Lý/ Hồng Bàng/ Hải Phòng</t>
  </si>
  <si>
    <t>Võ Thị Hoài Phương</t>
  </si>
  <si>
    <t>0866053202</t>
  </si>
  <si>
    <t>vothihoaiphuong10062002@gmail.com</t>
  </si>
  <si>
    <t xml:space="preserve">Trung lộc - can lộc - hà tĩnh </t>
  </si>
  <si>
    <t>Phan Thị Huyền Hảo</t>
  </si>
  <si>
    <t>001302029951</t>
  </si>
  <si>
    <t>phanhuyenhao@gmail.com</t>
  </si>
  <si>
    <t>Thôn trung - hồng sơn - mỹ đức - hà nội</t>
  </si>
  <si>
    <t>Bùi Thị Thu Hiền</t>
  </si>
  <si>
    <t>022302003703</t>
  </si>
  <si>
    <t>bui230514@gmail.com</t>
  </si>
  <si>
    <t>Hải tiến- đồng tiến- cô tô- quảng ninh</t>
  </si>
  <si>
    <t>Trần Ái Lâm</t>
  </si>
  <si>
    <t>001301017948</t>
  </si>
  <si>
    <t>0382961215</t>
  </si>
  <si>
    <t>ailam29112k1@gmail.com</t>
  </si>
  <si>
    <t>Số 22 ngõ 1, tổ 7 Huyền Kỳ, phường Phú Lãm, quận Hà Đông, thành phố Hà Nội</t>
  </si>
  <si>
    <t>Vũ Thuỳ Dương</t>
  </si>
  <si>
    <t>001302012362</t>
  </si>
  <si>
    <t>vuduongg0112@gmail.com</t>
  </si>
  <si>
    <t>Số 87 ngõ 325 Kim Ngưu, Hai Bà Trưng, Hà Nội</t>
  </si>
  <si>
    <t>Nguyễn Bích Ngọc</t>
  </si>
  <si>
    <t>001302010121</t>
  </si>
  <si>
    <t>nbngoc.022@gmail.com</t>
  </si>
  <si>
    <t>Số nhà 90 ngõ gốc đề phường hoàng văn thụ quận hoàng mai hà nội</t>
  </si>
  <si>
    <t>Trịnh Minh Quân</t>
  </si>
  <si>
    <t>001201003856</t>
  </si>
  <si>
    <t>Mquan637@gmail.com</t>
  </si>
  <si>
    <t>Số 20 ngõ 133 Hồng Mai, Hai Bà Trưng, Hà Nội</t>
  </si>
  <si>
    <t>Trịnh Thuý Nga</t>
  </si>
  <si>
    <t>040500443</t>
  </si>
  <si>
    <t>nga131122@gmail.com</t>
  </si>
  <si>
    <t>đội 2 pom lót huyện điện biên tỉnh điện biên</t>
  </si>
  <si>
    <t>Nguyễn Thị Quỳnh Như</t>
  </si>
  <si>
    <t>040500408</t>
  </si>
  <si>
    <t>nhu6981@gmail.com</t>
  </si>
  <si>
    <t>Đội  11 Xã Thanh Chăn- Huyện Điện Biên- Tỉnh Điện Biên</t>
  </si>
  <si>
    <t>Bùi Thị Thu Trang</t>
  </si>
  <si>
    <t>001302005155</t>
  </si>
  <si>
    <t>tranga5k40hdb@gmail.com</t>
  </si>
  <si>
    <t>số 11, ngõ 6 đường nam yên lũng, An Khánh,Hoài Dức,Hà Nội</t>
  </si>
  <si>
    <t>Vũ Trần Thuý Ngọc</t>
  </si>
  <si>
    <t>022302000582</t>
  </si>
  <si>
    <t>thuyngoc9302@gmail.com</t>
  </si>
  <si>
    <t xml:space="preserve">Đằng sau 113 Kênh Liêm - Thành phố Hạ Long - Tỉnh Quảng Ninh </t>
  </si>
  <si>
    <t>Phạm Thị Thuỳ Linh</t>
  </si>
  <si>
    <t>035301005087</t>
  </si>
  <si>
    <t>0906192400</t>
  </si>
  <si>
    <t>linhkami12@gmail.com</t>
  </si>
  <si>
    <t xml:space="preserve">Số nhà 09 ngõ 26 phố nguyễn quốc hiệu tổ 08 phường trần hưng đạo phủ lý hà nam </t>
  </si>
  <si>
    <t>Nguyễn Thu Hà</t>
  </si>
  <si>
    <t>001301005820</t>
  </si>
  <si>
    <t>0867080501</t>
  </si>
  <si>
    <t>ngthuha0805@gmail.com</t>
  </si>
  <si>
    <t>44/11 trịnh hoài đức, cát linh, đống đa, hà nội</t>
  </si>
  <si>
    <t>Bùi Khánh Ly</t>
  </si>
  <si>
    <t>lyk10005@gmail.com</t>
  </si>
  <si>
    <t>Số 29, Hùng Quốc Vương, Gia Cẩm, Việt Trì, Phú Thọ</t>
  </si>
  <si>
    <t>Phạm Phương Linh</t>
  </si>
  <si>
    <t>001302012279</t>
  </si>
  <si>
    <t>phaml0343@gmail.com</t>
  </si>
  <si>
    <t>Số 9 ngõ 341 phố Đội Cấn Liễu Giai Ba Đình Hà Nội</t>
  </si>
  <si>
    <t>Trương Thị Hà</t>
  </si>
  <si>
    <t>038302011593</t>
  </si>
  <si>
    <t>nhungvn0107@gmail.com</t>
  </si>
  <si>
    <t>Thôn 1, xã Hoằng Trường, huyện Hoằng Hóa, tỉnh Thanh Hóa</t>
  </si>
  <si>
    <t>Trần Thu Hương</t>
  </si>
  <si>
    <t>0857996193</t>
  </si>
  <si>
    <t>Nguyễn Thu Trang</t>
  </si>
  <si>
    <t>001302016365</t>
  </si>
  <si>
    <t>trangtrang.2426@gmail.com</t>
  </si>
  <si>
    <t>2078130842</t>
  </si>
  <si>
    <t>Đặng Thuỳ Trang</t>
  </si>
  <si>
    <t>125976721</t>
  </si>
  <si>
    <t>0396894329</t>
  </si>
  <si>
    <t>Kiểm tra mã sv. Kiểm tra đối chiếu tên Đặng Thị Trang</t>
  </si>
  <si>
    <t>Đoàn Minh Tuấn</t>
  </si>
  <si>
    <t>001202014523</t>
  </si>
  <si>
    <t>Đông Anh - Hà Nội</t>
  </si>
  <si>
    <t>Lê Thị Phương Anh</t>
  </si>
  <si>
    <t>001302003463</t>
  </si>
  <si>
    <t>lephuonganh1208@gmail.com</t>
  </si>
  <si>
    <t xml:space="preserve">12 ngách 62 ngõ 176 Trương Định </t>
  </si>
  <si>
    <t>Lê Thị Thảo</t>
  </si>
  <si>
    <t>038302015198</t>
  </si>
  <si>
    <t>Hoằng Hoá, Thanh Hoá</t>
  </si>
  <si>
    <t>Hoàng Khánh Vân</t>
  </si>
  <si>
    <t>033302000390</t>
  </si>
  <si>
    <t>Yên Mỹ - hưng Yên</t>
  </si>
  <si>
    <t>Nông Thanh Nga</t>
  </si>
  <si>
    <t>001302004172</t>
  </si>
  <si>
    <t>Hà Đông- Hà Nội</t>
  </si>
  <si>
    <t>Nguyễn Minh Chiến</t>
  </si>
  <si>
    <t>031202005845</t>
  </si>
  <si>
    <t>0828700199
0946677496</t>
  </si>
  <si>
    <t>nmc01042002@gmail.com</t>
  </si>
  <si>
    <t>Tân Phong - Kiến Thuỵ - HP</t>
  </si>
  <si>
    <t>Dương Ngọc Huyền</t>
  </si>
  <si>
    <t>071088637</t>
  </si>
  <si>
    <t>yentrandelete@gmail.com</t>
  </si>
  <si>
    <t>Tân Quang - TP Tuyên Quang</t>
  </si>
  <si>
    <t>Vũ Trà Mi</t>
  </si>
  <si>
    <t>034302011315</t>
  </si>
  <si>
    <t>vutrami2000@gmail.com</t>
  </si>
  <si>
    <t>Tân Học - Thái Thuỵ - TB</t>
  </si>
  <si>
    <t>Trần Thanh Huyền</t>
  </si>
  <si>
    <t>001302000365</t>
  </si>
  <si>
    <t>Thanh Xuân Trung - Thanh Xuân - HN</t>
  </si>
  <si>
    <t>Hoàng Anh Dũng</t>
  </si>
  <si>
    <t>0388148432</t>
  </si>
  <si>
    <t>yeungungo2002@gmail.com</t>
  </si>
  <si>
    <t>758A Bạch Đằng , Hai Bà Trưng .Hà Nội</t>
  </si>
  <si>
    <t>Đàm Thị Ngọc Ánh</t>
  </si>
  <si>
    <t>085937432</t>
  </si>
  <si>
    <t>damthingocanh@gmail.com</t>
  </si>
  <si>
    <t>số nhà 092, tổ 7,Phường Ngọc Xuân , Tp Cao Bằng , Tỉnh Cao Bằng</t>
  </si>
  <si>
    <t>Chu Văn Định</t>
  </si>
  <si>
    <t>0929069223</t>
  </si>
  <si>
    <t>Xã Văn Võ , Huyện Chương Mỹ , Hà Nội</t>
  </si>
  <si>
    <t>Vì Thị Vân Anh</t>
  </si>
  <si>
    <t>0327328131</t>
  </si>
  <si>
    <t>locphong0412@gmail.com</t>
  </si>
  <si>
    <t>Số nhà 59, ngõ 28, Bản Hẹo , Phường Tô Hiệu ,Tp Sơn a, Sơn La</t>
  </si>
  <si>
    <t>Phùng Thị Khánh Linh</t>
  </si>
  <si>
    <t>0986652440</t>
  </si>
  <si>
    <t>phungkhanhlinh002@gmail.com</t>
  </si>
  <si>
    <t>150 Đường Chu Văn Thịnh , Tp Sơn La, Tỉnh Sơn La</t>
  </si>
  <si>
    <t>Nguyễn Huyền Thương</t>
  </si>
  <si>
    <t>0868708363</t>
  </si>
  <si>
    <t>nguyenhuyenthuong123456@gmail.com</t>
  </si>
  <si>
    <t>Cửa Trát , Xuân Phú -Thọ Xuân -Thanh Hóa</t>
  </si>
  <si>
    <t>Vũ Châu Giang</t>
  </si>
  <si>
    <t>0368785822</t>
  </si>
  <si>
    <t>vuchaugiang2000@gmail.com</t>
  </si>
  <si>
    <t>Số nhà 26 , Kho gạo Yết Kiêu , Phường Yết Kiêu , Tp Hạ Long , Tỉnh Quảng Ninh</t>
  </si>
  <si>
    <t>Nguyễn Thị Thuỳ Linh</t>
  </si>
  <si>
    <t>001302017369</t>
  </si>
  <si>
    <t>ligg03012002@gmail.com</t>
  </si>
  <si>
    <t>Đội 11 - Đại Áng - Thanh Trì - HN</t>
  </si>
  <si>
    <t>Nguyễn Thị Thanh Chúc</t>
  </si>
  <si>
    <t>034302004921</t>
  </si>
  <si>
    <t>nguyenchuc2008@gmail.com</t>
  </si>
  <si>
    <t>TT Hưng Nhân - Hưng Hà - TB</t>
  </si>
  <si>
    <t>Tòng Thị Lan Hương</t>
  </si>
  <si>
    <t>051122940</t>
  </si>
  <si>
    <t>Bản Ba Nhất, Chiềng Bằng, Quỳnh Nhai, Sơn La</t>
  </si>
  <si>
    <t>Nguyễn Thị Kim Huệ</t>
  </si>
  <si>
    <t>051217042</t>
  </si>
  <si>
    <t>nguyenthikimhuotf@gmail.com</t>
  </si>
  <si>
    <t>Số 77 bản Tự Nhiên, Đông Sang, Mộc Châu, Sơn La</t>
  </si>
  <si>
    <t>Lô Văn Dũng</t>
  </si>
  <si>
    <t>082387464</t>
  </si>
  <si>
    <t>0965474628</t>
  </si>
  <si>
    <t>dungxoanvlxx@gmail.com</t>
  </si>
  <si>
    <t>Hữu Lễ, Văn Quan, Lạng Sơn</t>
  </si>
  <si>
    <t>Hoàng Khánh Huyền</t>
  </si>
  <si>
    <t>038302011902</t>
  </si>
  <si>
    <t>huyenhoang.3103@gmail.com</t>
  </si>
  <si>
    <t>TT Thiệu Hoá - Thiệu Hoá - Thanh Hoá</t>
  </si>
  <si>
    <t>Hà Thu Hương</t>
  </si>
  <si>
    <t>036302008247</t>
  </si>
  <si>
    <t>0394000424</t>
  </si>
  <si>
    <t>27 Thành Chung - Bà Triệu - TP Nam Định</t>
  </si>
  <si>
    <t>Nguyễn Hoài An</t>
  </si>
  <si>
    <t>001302000870</t>
  </si>
  <si>
    <t>P210- B12 TT Kim Liên - Đống Đa - HN</t>
  </si>
  <si>
    <t>Lương Thị Loan</t>
  </si>
  <si>
    <t>0966940018</t>
  </si>
  <si>
    <t>Nguyễn Văn Thắng</t>
  </si>
  <si>
    <t>Mai Doãn Hiền Trang</t>
  </si>
  <si>
    <t>Hoàng Thị Hương</t>
  </si>
  <si>
    <t>Vũ Thị Thu Hà</t>
  </si>
  <si>
    <t>022301005257</t>
  </si>
  <si>
    <t>0973475127</t>
  </si>
  <si>
    <t>havu261201@gmail.com</t>
  </si>
  <si>
    <t>97 Tô Hiệu , Phường Ka Long , Thành Phố Móng Cái</t>
  </si>
  <si>
    <t>Ngô Thị Lan Anh</t>
  </si>
  <si>
    <t>Trần Thị Thu Trang</t>
  </si>
  <si>
    <t>Lê Thị Lưu Trang</t>
  </si>
  <si>
    <t>038302017787</t>
  </si>
  <si>
    <t>lethiluutrangabc@gmail.com</t>
  </si>
  <si>
    <t xml:space="preserve">Thôn Yên Tập ,xã Hoằng Ngọc ,huyện Hoằng Hóa, tỉnh Thanh Hóa </t>
  </si>
  <si>
    <t>Nguyễn Thu Vân</t>
  </si>
  <si>
    <t>001302005200</t>
  </si>
  <si>
    <t>Gia Lâm- Hà Nội</t>
  </si>
  <si>
    <t>Vũ Huy Hùng</t>
  </si>
  <si>
    <t>9,4</t>
  </si>
  <si>
    <t>001302004212</t>
  </si>
  <si>
    <t>Xóm 10 - Tổ 27 - Thuý Lĩnh - Lĩnh Nam - Hoàng Mai - HN</t>
  </si>
  <si>
    <t>Bùi Thị Nga</t>
  </si>
  <si>
    <t>034302002311</t>
  </si>
  <si>
    <t>0923952319</t>
  </si>
  <si>
    <t>ngango170820@gmail.com</t>
  </si>
  <si>
    <t>Hồng Dũng - Thái Thuỵ - Thái Bình</t>
  </si>
  <si>
    <t>Đội 2B xã Thanh Luông huyện Điện Biên tỉnh Điện Biên</t>
  </si>
  <si>
    <t>Bùi Minh Trang</t>
  </si>
  <si>
    <t>Tô Thị Khánh Huyền</t>
  </si>
  <si>
    <t>063550530</t>
  </si>
  <si>
    <t>huyenkamy2002@gmail.com</t>
  </si>
  <si>
    <t xml:space="preserve">Tòa c2 Xuân Đỉnh </t>
  </si>
  <si>
    <t>Mai Thị Phương</t>
  </si>
  <si>
    <t xml:space="preserve">Nữ </t>
  </si>
  <si>
    <t>038302015683</t>
  </si>
  <si>
    <t>84763164412</t>
  </si>
  <si>
    <t xml:space="preserve">Thôn Nga Long , Tượng Lĩnh , Nông Cống , Thanh hóa </t>
  </si>
  <si>
    <t xml:space="preserve">Thiếu </t>
  </si>
  <si>
    <t xml:space="preserve">Học bạ bản chính </t>
  </si>
  <si>
    <t>Vũ Tiến Đạt</t>
  </si>
  <si>
    <t>022202002626</t>
  </si>
  <si>
    <t>0587731606</t>
  </si>
  <si>
    <t xml:space="preserve">ngõ 28 , ngách 76 , số nhà 24 , Đại Lĩnh , Trung Văn , Hà Nội </t>
  </si>
  <si>
    <t>Ngô Thị Thùy Linh</t>
  </si>
  <si>
    <t>Kimh</t>
  </si>
  <si>
    <t>031302002185</t>
  </si>
  <si>
    <t>ngolinh241202@gmail.com</t>
  </si>
  <si>
    <t>TDP Quyết Tiến 2 , Phường Hợp Đức ,Quận Đồ Sơn, TP Hải Phòng</t>
  </si>
  <si>
    <t>Nguyễn Thiị Quỳnh Chi</t>
  </si>
  <si>
    <t>001302027425</t>
  </si>
  <si>
    <t>nguyenquynhchi12a14cinb@gmail.com</t>
  </si>
  <si>
    <t>Thôn Cầu , Xã Ngọc Hòa , Huyện Chương Mỹ , Hà Nội</t>
  </si>
  <si>
    <t>Võ Hiền Đạt</t>
  </si>
  <si>
    <t>001202019265</t>
  </si>
  <si>
    <t>Sô 70 Hàng Buồm , Phường Hàng Buồm , Quận Hoàn K iếm ,Hà Nội</t>
  </si>
  <si>
    <t>H-Nôel-Byă</t>
  </si>
  <si>
    <t>Êde</t>
  </si>
  <si>
    <t>hneolbya@gmail.com</t>
  </si>
  <si>
    <t>Buôn Đưk xã Cư Mta huyện MDrak tỉnh Đắk Lắk</t>
  </si>
  <si>
    <t>Giấy chứng nhận tốt nghiệp, giấy báo điểm bản chính</t>
  </si>
  <si>
    <t>Bùi Phương Linh</t>
  </si>
  <si>
    <t>001302027288</t>
  </si>
  <si>
    <t>buiphuonglinh110502@gmail.com</t>
  </si>
  <si>
    <t>B6A Nam Trung Yên - Trung Hòa - Cầu giấy</t>
  </si>
  <si>
    <t>Lê Thị Thu Trang</t>
  </si>
  <si>
    <t>051117679</t>
  </si>
  <si>
    <t>lethithutrang306@gmail.com</t>
  </si>
  <si>
    <t>Tiểu khu 4, xã Chiềng Sơn, huyện Mộc Châu, tỉnh Sơn La</t>
  </si>
  <si>
    <t>Lò Thị Tuyết</t>
  </si>
  <si>
    <t>Dao</t>
  </si>
  <si>
    <t>051166833</t>
  </si>
  <si>
    <t>lothituyet22@gmail.com</t>
  </si>
  <si>
    <t>Bản phù-bản kỳ sơn,xã Phiêng Côn, huyện Bắc Yên,tỉnh sơn la</t>
  </si>
  <si>
    <t>Lê Thị Anh Thư</t>
  </si>
  <si>
    <t>001302005265</t>
  </si>
  <si>
    <t>anhthule1311@gmail.com</t>
  </si>
  <si>
    <t xml:space="preserve">Số nhà 120 - Ngõ 52 - Tổ 8 - Đa Sỹ - Phường Kiến Hưng - Quận Hà Đông - TP Hà Nội </t>
  </si>
  <si>
    <t>Nguyễn Thị Nguyệt</t>
  </si>
  <si>
    <t>241936916</t>
  </si>
  <si>
    <t>Lương Thị Tuyết Nhi</t>
  </si>
  <si>
    <t>241872815</t>
  </si>
  <si>
    <t>039664046</t>
  </si>
  <si>
    <t>Trần Diệu Linh</t>
  </si>
  <si>
    <t>0904241996</t>
  </si>
  <si>
    <t>Đặng Thanh Tùng</t>
  </si>
  <si>
    <t>132377694</t>
  </si>
  <si>
    <t>0912836725</t>
  </si>
  <si>
    <t>Thanh Ba - Phú Thọ</t>
  </si>
  <si>
    <t>Lê Thị Hằng</t>
  </si>
  <si>
    <t>001301027746</t>
  </si>
  <si>
    <t>lehang13092001@gmail.com</t>
  </si>
  <si>
    <t xml:space="preserve">Thôn lam điền xã lam điền Huyện chương mỹ TP Hà Nội </t>
  </si>
  <si>
    <t>07</t>
  </si>
  <si>
    <t>Nguyễn Thị Huế</t>
  </si>
  <si>
    <t>001302022509</t>
  </si>
  <si>
    <t>nguyenhuemilipi@gmail.com</t>
  </si>
  <si>
    <t>Xóm Chùa Thị trấn Chúc Sơn Chương Mỹ Hà Nội</t>
  </si>
  <si>
    <t>Đỗ Thị Thu Uyên</t>
  </si>
  <si>
    <t>001302010720</t>
  </si>
  <si>
    <t>uyen090602@gmail.com</t>
  </si>
  <si>
    <t>Cụm2-Thôn Bồng Lai-Xã Hồng Hà-Huyện Đan Phượng-TP Hà Nội</t>
  </si>
  <si>
    <t>Đinh Thị Quyên</t>
  </si>
  <si>
    <t>001302001403</t>
  </si>
  <si>
    <t>0586511537</t>
  </si>
  <si>
    <t>dinhquyen1604@gmail.com</t>
  </si>
  <si>
    <t>Số 300 tổ 38 phố Bắc Cầu,phường Ngọc Thuỵ,quận Long Biên,thành phố Hà Nội</t>
  </si>
  <si>
    <t>Lường Thị Thơ</t>
  </si>
  <si>
    <t>0962371346</t>
  </si>
  <si>
    <t>tholuong20012002@gmail.com</t>
  </si>
  <si>
    <t>Mai Thị Lành</t>
  </si>
  <si>
    <t>030302006487</t>
  </si>
  <si>
    <t>Thanh HÀ - Hải Dương</t>
  </si>
  <si>
    <t>Lò Khánh Huyền</t>
  </si>
  <si>
    <t>0886266334</t>
  </si>
  <si>
    <t>khanhhuyen522002@gmail.com</t>
  </si>
  <si>
    <t>Giới và phát triển</t>
  </si>
  <si>
    <t>Học bạ, giấy chứng nhận tốt nghiệp, giấy báo điểm bản chính</t>
  </si>
  <si>
    <t>Nguyễn Thị Chúc</t>
  </si>
  <si>
    <t>001302032889</t>
  </si>
  <si>
    <t>Hoài Đức - Hà Nội</t>
  </si>
  <si>
    <t>Đang phân vân CTXH, Giới</t>
  </si>
  <si>
    <t>2073190066</t>
  </si>
  <si>
    <t>Nguyễn Đăng Tùng</t>
  </si>
  <si>
    <t>001202036304</t>
  </si>
  <si>
    <t>0965205809</t>
  </si>
  <si>
    <t>kibokun8@gmail.com</t>
  </si>
  <si>
    <t>61 tô vĩnh diện,khương trung, thanh xuân, hà nội</t>
  </si>
  <si>
    <t xml:space="preserve"> Đã chuyển sang ngành Giới</t>
  </si>
  <si>
    <t>Tôn Thị Hiền</t>
  </si>
  <si>
    <t>038302000075</t>
  </si>
  <si>
    <t>tonhien9402@gmail.com</t>
  </si>
  <si>
    <t>3B Tập thể bộ Giáo Dục - ngõ 69 Vọng Hà - Chương Dương - Hoàn Kiếm - Hà Nội</t>
  </si>
  <si>
    <t>Nguyễn Trung Hiếu</t>
  </si>
  <si>
    <t>001202021337</t>
  </si>
  <si>
    <t>0334726902</t>
  </si>
  <si>
    <t>hieukemga4@gmail.com</t>
  </si>
  <si>
    <t>Số nhà 18 ngõ 42 phố Thành Công, Ba Đình, Hà Nội</t>
  </si>
  <si>
    <t>Phí Quỳnh Chi</t>
  </si>
  <si>
    <t>034302009452</t>
  </si>
  <si>
    <t>0347599892</t>
  </si>
  <si>
    <t>phiquynhchi0482002@gmail.com</t>
  </si>
  <si>
    <t xml:space="preserve">Phú Xuân, Đông Á, Đông Hưng, Thái Bình </t>
  </si>
  <si>
    <t>Đới Ngọc Dung</t>
  </si>
  <si>
    <t>001301004845</t>
  </si>
  <si>
    <t>0353954375</t>
  </si>
  <si>
    <t>doidung100501@gmail.com</t>
  </si>
  <si>
    <t>19 ngõ 54 ngách 8 phố mạc thị bưởi,phường vĩnh tuy,quận hai bà trưng,hà nội</t>
  </si>
  <si>
    <t>Lâm Văn Tú</t>
  </si>
  <si>
    <t>082373064</t>
  </si>
  <si>
    <t>0367564221</t>
  </si>
  <si>
    <t>tubaoton08@gmail.com</t>
  </si>
  <si>
    <t>Thôn Bản Châu,Xã Tri Lễ,Huyện Văn Quan,Tỉnh Lạng Sơn</t>
  </si>
  <si>
    <t>Giấy báo điểm, giấy chứng nhận tốt nghiệp</t>
  </si>
  <si>
    <t>Hoàng Phương Anh</t>
  </si>
  <si>
    <t>001302005592</t>
  </si>
  <si>
    <t>0372888058</t>
  </si>
  <si>
    <t>hhpanh792k2@gmail.com</t>
  </si>
  <si>
    <t>101 Nguyễn Trường Tộ- Trúc Bạch- Ba Đình- Hà Nội</t>
  </si>
  <si>
    <t>0383891792</t>
  </si>
  <si>
    <t>hieudong98@gmail.com</t>
  </si>
  <si>
    <t xml:space="preserve">ngõ 50 lương thế vinh thanh xuân hà nội </t>
  </si>
  <si>
    <t>Lê Nguyễn Ngọc Anh</t>
  </si>
  <si>
    <t>026300006284</t>
  </si>
  <si>
    <t>0388094786</t>
  </si>
  <si>
    <t>nnanh2711@gmail.com</t>
  </si>
  <si>
    <t>Ct1-a Xa La- Phúc La- Hà Đông- Hà Nội</t>
  </si>
  <si>
    <t>Bùi Thị Thúy Lành</t>
  </si>
  <si>
    <t>lanhthuycute@gmail.com</t>
  </si>
  <si>
    <t>Xóm Răng-xã Văn Sơn-huyện Lạc Sơn-tỉnh Hoà Bình</t>
  </si>
  <si>
    <t>Nguyễn Hoàng Anh</t>
  </si>
  <si>
    <t>030199003387</t>
  </si>
  <si>
    <t>0392800198</t>
  </si>
  <si>
    <t>anhnguyen16999@gmail.com</t>
  </si>
  <si>
    <t>số 2 Tôn Đức Thắng - Sao Đỏ - Chí Linh - Hải Dương</t>
  </si>
  <si>
    <t>Trần Thị Liễu</t>
  </si>
  <si>
    <t>061143676</t>
  </si>
  <si>
    <t>lieuthichan@gmail.com</t>
  </si>
  <si>
    <t>Tổ dân phố 2, Thị trấn Thác Bà, Yên Bình, Yên Bái</t>
  </si>
  <si>
    <t>Đinh Hải Lâm</t>
  </si>
  <si>
    <t>dinhhailamtac@gmail.com</t>
  </si>
  <si>
    <t xml:space="preserve">Thôn Tân Thủy, Xã IaGa, Huyện Chư prông, Tỉnh Gia Lai </t>
  </si>
  <si>
    <t>Vũ Thanh Thảo Hiền</t>
  </si>
  <si>
    <t>001301018664</t>
  </si>
  <si>
    <t>vuthanhthaohien43@gmail.com</t>
  </si>
  <si>
    <t>121/12 phan đình giót phường phương liệt quận thanh xuân hà nội</t>
  </si>
  <si>
    <t>001302011677</t>
  </si>
  <si>
    <t>0585858636</t>
  </si>
  <si>
    <t>Phuongthao2714@gmail.com</t>
  </si>
  <si>
    <t>Chung cư N01-T8 khu đô thị Ngoại Giao Đoàn, quận Bắc Từ Liêm - HN</t>
  </si>
  <si>
    <t>Nguyễn Quỳnh Anh</t>
  </si>
  <si>
    <t>001302000936</t>
  </si>
  <si>
    <t>quynhanhnichkhun@gmail.com</t>
  </si>
  <si>
    <t>số 7, ngõ 359, tổ 10, phường Ngọc Thụy, quận Long Biên</t>
  </si>
  <si>
    <t>Lê Ngọc Yến Nhi</t>
  </si>
  <si>
    <t>001302012112</t>
  </si>
  <si>
    <t>lengocyen.nhi.31@gmail.com</t>
  </si>
  <si>
    <t>số 1 ngõ 24  Đặng Tiến Đông - Đống Đa - Hà Nội</t>
  </si>
  <si>
    <t>Nguyễn Hương Giang</t>
  </si>
  <si>
    <t>001302004860</t>
  </si>
  <si>
    <t>huongiang2592002@gmail.com</t>
  </si>
  <si>
    <t>Số 11, ngách 24, phố Nguyễn Lương Bằng, quận Đống Đa, Hà Nội</t>
  </si>
  <si>
    <t>Đinh Hoàng Hương Anh</t>
  </si>
  <si>
    <t>022302000703</t>
  </si>
  <si>
    <t>0913025066</t>
  </si>
  <si>
    <t>huongdinh162002@gmail.com</t>
  </si>
  <si>
    <t>36 Ngô Quyền quang Trung Uông Bí Quảng Ninh</t>
  </si>
  <si>
    <t>Giấy báo điểm, giây chứng nhận tốt nghiệp, Học bạ bản chính</t>
  </si>
  <si>
    <t>Đoàn Thảo Nguyên</t>
  </si>
  <si>
    <t>001302000058</t>
  </si>
  <si>
    <t>thaonguyendoan1601@gmail.com</t>
  </si>
  <si>
    <t xml:space="preserve">9B ngõ 127 ngách 127/19 Phùng Khoang </t>
  </si>
  <si>
    <t>001302008643</t>
  </si>
  <si>
    <t>0922053796</t>
  </si>
  <si>
    <t>thutrangg060592@gmail.com</t>
  </si>
  <si>
    <t>Số nhà 249 Thụy Khuê, quận Tây Hồ, thành phố Hà Nội</t>
  </si>
  <si>
    <t>Nguyễn Trần Hà Phương</t>
  </si>
  <si>
    <t>001301031697</t>
  </si>
  <si>
    <t>0928081111</t>
  </si>
  <si>
    <t>nthp.hh.11@gmail.com</t>
  </si>
  <si>
    <t>số 4 ngách 8 ngõ 36 trung hòa</t>
  </si>
  <si>
    <t>Phùng Duy Hà</t>
  </si>
  <si>
    <t>002201000001</t>
  </si>
  <si>
    <t>0936005350</t>
  </si>
  <si>
    <t>darknessdopa@gmail.com</t>
  </si>
  <si>
    <t>338 Thái Hà</t>
  </si>
  <si>
    <t>Phạm Thu Thảo</t>
  </si>
  <si>
    <t xml:space="preserve">KINH </t>
  </si>
  <si>
    <t>001302004359</t>
  </si>
  <si>
    <t>cloudinsum@gmail.com</t>
  </si>
  <si>
    <t>Ngõ 147, ngách 147/50/12 Tân Mai, quận Hoàng Mai, Hà Nội</t>
  </si>
  <si>
    <t>Nguyễn Hồng Anh</t>
  </si>
  <si>
    <t>001302008637</t>
  </si>
  <si>
    <t>nghonganh069@gmail.com</t>
  </si>
  <si>
    <t>1/135 Nguyễn Văn Cừ - Ngọc Lâm - Long Biên - Hà Nội</t>
  </si>
  <si>
    <t>Trịnh Ngọc Đức</t>
  </si>
  <si>
    <t>001201004535</t>
  </si>
  <si>
    <t>0946221102</t>
  </si>
  <si>
    <t>duc176001@gmail.com</t>
  </si>
  <si>
    <t>Số 54 ngõ 924 Nguyễn Khoái, phường Thanh Trì, quận Hoàng Mai, Hà Nội</t>
  </si>
  <si>
    <t>Nguyễn Bá Huấn</t>
  </si>
  <si>
    <t>001201010991</t>
  </si>
  <si>
    <t>nguyenbahuan4701@gmail.com</t>
  </si>
  <si>
    <t>số 3b phố Hàng tre, phường Lý Thái Tổ, quận Hoàn kiếm , Hà Nội</t>
  </si>
  <si>
    <t>Nguyễn Ngọc Anh</t>
  </si>
  <si>
    <t>001302001601</t>
  </si>
  <si>
    <t>nguyenngocanh070602@gmail.com</t>
  </si>
  <si>
    <t>Số nhà 21 ngõ 316 Đê La Thành, phường Thổ Quan, Đống Đa, Hà Nội</t>
  </si>
  <si>
    <t>Nguyễn Văn Hiếu</t>
  </si>
  <si>
    <t>001202008434</t>
  </si>
  <si>
    <t>ilymysing@gmail.com</t>
  </si>
  <si>
    <t>23-xóm Ngõ Đông-xã Tân Hội-huyện Đan Phượng-Hà Nội</t>
  </si>
  <si>
    <t>Đào Minh Anh</t>
  </si>
  <si>
    <t>001302002796</t>
  </si>
  <si>
    <t>daominhanhvna@gmail.com</t>
  </si>
  <si>
    <t>Số 403 đường Trường Chinh, Thanh Xuân, Hà Nội</t>
  </si>
  <si>
    <t>Ninh Ngọc Kiều Anh</t>
  </si>
  <si>
    <t>011302000017</t>
  </si>
  <si>
    <t>kieuanh.anhanh@gmail.com</t>
  </si>
  <si>
    <t>143, Nguyễn Công Trứ, thành phố Ninh Bình, tỉnh Ninh Bình</t>
  </si>
  <si>
    <t>Lê Thanh Trà</t>
  </si>
  <si>
    <t>001302012939</t>
  </si>
  <si>
    <t>letra259@gmail.com</t>
  </si>
  <si>
    <t>Nhà số 7 ngách 59/68 mễ trì hạ nam từ liêm hà nội</t>
  </si>
  <si>
    <t>Nguyễn Tú Phương</t>
  </si>
  <si>
    <t>001302000838</t>
  </si>
  <si>
    <t>0987904542</t>
  </si>
  <si>
    <t>ngtuphuong20302@gmail.com</t>
  </si>
  <si>
    <t>Số 3 hẻm 195/58/9 hồng hà, phúc tân, hoàn kiếm, hà nội</t>
  </si>
  <si>
    <t>Giang Thu Quyên</t>
  </si>
  <si>
    <t>001302015463</t>
  </si>
  <si>
    <t>0989175516</t>
  </si>
  <si>
    <t>giangthuquyen1312@gmail.com</t>
  </si>
  <si>
    <t>số nhà 21 ngõ 42/62/14 triều khúc thanh xuân hà nội</t>
  </si>
  <si>
    <t>Nguyễn Nguyệt Hằng</t>
  </si>
  <si>
    <t>030302001784</t>
  </si>
  <si>
    <t>nhang6421@gmail.com</t>
  </si>
  <si>
    <t>12B Trần Bình Trọng - TP Hải Dương</t>
  </si>
  <si>
    <t>Lê Vũ Mạnh Đức</t>
  </si>
  <si>
    <t>001202024793</t>
  </si>
  <si>
    <t>0988897601</t>
  </si>
  <si>
    <t>Tạ Việt Hùng</t>
  </si>
  <si>
    <t>2201000001</t>
  </si>
  <si>
    <t>0936375000</t>
  </si>
  <si>
    <t>C01</t>
  </si>
  <si>
    <t>Cấn Xuân Nam</t>
  </si>
  <si>
    <t>001202026926</t>
  </si>
  <si>
    <t>0975416789</t>
  </si>
  <si>
    <t>Nguyễn Phương Trà</t>
  </si>
  <si>
    <t>tranp181102@gmail.com</t>
  </si>
  <si>
    <t>Số nhà 12, ngách 173/137 Hoàng Hoa Thám - Ba Đình</t>
  </si>
  <si>
    <t>Nguyễn Phương Trang</t>
  </si>
  <si>
    <t>001302015298</t>
  </si>
  <si>
    <t>phuongtrang28112002@gmail.com</t>
  </si>
  <si>
    <t>88 Quan Thổ 1 , Hàng Bột , Đống Đa , Hà Nội</t>
  </si>
  <si>
    <t>Bùi Bảo Khánh</t>
  </si>
  <si>
    <t>001302002899</t>
  </si>
  <si>
    <t>buibaokhanh832@gmail.com</t>
  </si>
  <si>
    <t>58 Trần Đại Nghĩa</t>
  </si>
  <si>
    <t>Nguyễn Thị Thùy Dung</t>
  </si>
  <si>
    <t>125976732</t>
  </si>
  <si>
    <t>Lương Tài - Bắc Ninh</t>
  </si>
  <si>
    <t>Dường Sám Múi</t>
  </si>
  <si>
    <t>022302005280</t>
  </si>
  <si>
    <t>0855966331</t>
  </si>
  <si>
    <t>muid5322@gmail.com</t>
  </si>
  <si>
    <t>Trường Hữu Nghị T78 , Thọ Lộc,  Phúc Thọ,  Hà Nội</t>
  </si>
  <si>
    <t>Vũ Quỳnh Anh</t>
  </si>
  <si>
    <t>0013202008098</t>
  </si>
  <si>
    <t>0936473306</t>
  </si>
  <si>
    <t>vuquynhanh1807@gmail.com</t>
  </si>
  <si>
    <t>Ecohome1, Đông Ngạc, Bắc Từ Liêm, Hà Nội</t>
  </si>
  <si>
    <t>Giấy báo điểm</t>
  </si>
  <si>
    <t>Nguyễn Đăng Đức Tài</t>
  </si>
  <si>
    <t>taibnvn1612@gmail.com</t>
  </si>
  <si>
    <t>số 3, Ngõ 22, Niềm xá,Kinh Bắc, TP Bắc Ninh, Tỉnh Bắc Ninh</t>
  </si>
  <si>
    <t>Phạm Hải Anh</t>
  </si>
  <si>
    <t>001300017271</t>
  </si>
  <si>
    <t>0961222602</t>
  </si>
  <si>
    <t>haianhpham2311@gmail.com</t>
  </si>
  <si>
    <t>Tổ 5, TT Quang Minh, Mê Linh, Hà Nội</t>
  </si>
  <si>
    <t>Nguyễn Vũ Duy</t>
  </si>
  <si>
    <t>001202007299</t>
  </si>
  <si>
    <t>shawpro2002@gmail.com</t>
  </si>
  <si>
    <t>Số 72 ngõ 185 phố chùa láng láng thượng đống đa hà nội</t>
  </si>
  <si>
    <t>04</t>
  </si>
  <si>
    <t>Trần Khánh Hà</t>
  </si>
  <si>
    <t>031302007640</t>
  </si>
  <si>
    <t>+84357345129</t>
  </si>
  <si>
    <t>trankhanhha689@gmail.com</t>
  </si>
  <si>
    <t xml:space="preserve">5/376 Trần Nguyên Hãn, Lê Chân, Hải Phòng </t>
  </si>
  <si>
    <t>Âu Diễm Quỳnh</t>
  </si>
  <si>
    <t>001302003717</t>
  </si>
  <si>
    <t>audiemquynh0911@gmail.com</t>
  </si>
  <si>
    <t>Số 1, Ngách 22/72, Tổ 5, Phường Việt Hưng, Quận Long Biên, Thành phố Hà Nội</t>
  </si>
  <si>
    <t>Nguyễn Thị Vân</t>
  </si>
  <si>
    <t>036302012866</t>
  </si>
  <si>
    <t>hoangthihalinh2005@gmail.com</t>
  </si>
  <si>
    <t>Xóm 4 Lộ Xuyên , xã Phương Định ,huyện Trực Ninh , tỉnh Nam Định</t>
  </si>
  <si>
    <t>Cao Thị Vi Anh</t>
  </si>
  <si>
    <t>001302017140</t>
  </si>
  <si>
    <t>hangblue1976@gmail.com</t>
  </si>
  <si>
    <t>Me: Lại Bích Hằng, Số 25 Âu Cơ- Phường Quảng An, Quận Tây Hồ, TP. Hà Nội</t>
  </si>
  <si>
    <t>Nguyễn Hương Ly</t>
  </si>
  <si>
    <t>001302019121</t>
  </si>
  <si>
    <t>huonglyn547@gmail.com</t>
  </si>
  <si>
    <t>Ngách 34/11 Âu Cơ,Quảng An,Tây Hồ, Hà Nội</t>
  </si>
  <si>
    <t>Trần Thị Hải Yến</t>
  </si>
  <si>
    <t>033302006203</t>
  </si>
  <si>
    <t>hytt3011@gmail.com</t>
  </si>
  <si>
    <t>Số nhà 11, tổ 20, Tân Mai, phường Tương Mai, quận Hoàng Mai, Hà Nội</t>
  </si>
  <si>
    <t>thôi học</t>
  </si>
  <si>
    <t>Ngô Hoàng Anh</t>
  </si>
  <si>
    <t>035202003703</t>
  </si>
  <si>
    <t>hoanganhngo857@gmail.com</t>
  </si>
  <si>
    <t>Nội Ngoại,Tiên Hải ,Phủ Lý ,Hà Nam</t>
  </si>
  <si>
    <t>001302008755</t>
  </si>
  <si>
    <t>nguyenlinh311202@gmail.com</t>
  </si>
  <si>
    <t>Số 36 ngách 134/34 phường vạn phúc quận Hà Đông Hà Nội</t>
  </si>
  <si>
    <t>Trần Hương Giang</t>
  </si>
  <si>
    <t>071111508</t>
  </si>
  <si>
    <t>tranhuonggiang020@gmail.com</t>
  </si>
  <si>
    <t>Xóm 11 tân long yên sơn tuyên quang</t>
  </si>
  <si>
    <t>001301011897</t>
  </si>
  <si>
    <t>0383018708</t>
  </si>
  <si>
    <t>nguyenthinhung8801@gmail.com</t>
  </si>
  <si>
    <t>Xóm 1 thôn Hải Bối, xã Hải Bối, huyện Đông Anh, Hà Nội</t>
  </si>
  <si>
    <t>Bằng tốt nghiệp</t>
  </si>
  <si>
    <t>Vũ Thị Quỳnh Anh</t>
  </si>
  <si>
    <t>001302033356</t>
  </si>
  <si>
    <t>vuanh3152002@gmail.com</t>
  </si>
  <si>
    <t>Số 119 ngõ 24 Kim Đồng phường Giáp Bát quận Hoàng Mai Hà Nội</t>
  </si>
  <si>
    <t>Kiều Phương Thảo</t>
  </si>
  <si>
    <t>001302004203</t>
  </si>
  <si>
    <t>kieuthao52@gmail.com</t>
  </si>
  <si>
    <t>số 8 ngõ 116 Nguyễn Xiển Hạ Đình,Thanh Xuân, Hà Nội</t>
  </si>
  <si>
    <t>Đã nộp đủ tiền, chưa thêm vào DS lớp của a Tú</t>
  </si>
  <si>
    <t>001302011683</t>
  </si>
  <si>
    <t>ngocdieu92plt@gmail.com</t>
  </si>
  <si>
    <t>tổ dân phố số 13, đường bồ đề, long biên, hà nội</t>
  </si>
  <si>
    <t>Hoàng Đức Huy</t>
  </si>
  <si>
    <t>071112117</t>
  </si>
  <si>
    <t>wotclgt@gmail.com</t>
  </si>
  <si>
    <t>Tổ 2 phường Ỷ La thành phố Tuyên Quang số nhà 161</t>
  </si>
  <si>
    <t>Phạm Thị Huyền My</t>
  </si>
  <si>
    <t>huyenmy2019ak@gmail.com</t>
  </si>
  <si>
    <t>61 Ngô Văn Sở, tổ 13, phường An Phú, thị xã An Khê, tỉnh Gia Lai</t>
  </si>
  <si>
    <t>Hoàng Mỹ Thiên An</t>
  </si>
  <si>
    <t>001302016820</t>
  </si>
  <si>
    <t>hmta230802@gmail.com</t>
  </si>
  <si>
    <t>9 Nguyễn Quang Bích, Hoàn Kiếm, Hà Nội</t>
  </si>
  <si>
    <t>Đỗ Đức Mạnh</t>
  </si>
  <si>
    <t>000456677</t>
  </si>
  <si>
    <t>0985988420</t>
  </si>
  <si>
    <t>manhdo2k@gmail.com</t>
  </si>
  <si>
    <t>số 18, liền kề 12, phường phú la , quận hà đông , hà nội</t>
  </si>
  <si>
    <t>Đào Trà My</t>
  </si>
  <si>
    <t>001302000761</t>
  </si>
  <si>
    <t>0965998402</t>
  </si>
  <si>
    <t>vietoz666@gmail.com</t>
  </si>
  <si>
    <t>Số 33 ngõ 262B Nguyễn Trãi, Thanh Xuân, Hà Nội</t>
  </si>
  <si>
    <t>Đàm Thanh Hằng</t>
  </si>
  <si>
    <t>001302006371</t>
  </si>
  <si>
    <t>pheiphei2168@gmail.com</t>
  </si>
  <si>
    <t>Số 47 (ngã tư) chợ Phú An thôn Phú Vinh xã An Khánh huyện Hoài Đức thành phố Hà Nội</t>
  </si>
  <si>
    <t>Đặng Thanh Huyền</t>
  </si>
  <si>
    <t>001302001259</t>
  </si>
  <si>
    <t>thanhhuyen7402@gmail.com</t>
  </si>
  <si>
    <t>nhà 11b ngõ 121, đường ngô Thì Sỹ , phường Vạn Phúc, Hà đông, Hà Nội</t>
  </si>
  <si>
    <t>Cao Phạm Tú Anh</t>
  </si>
  <si>
    <t>001302012114</t>
  </si>
  <si>
    <t>viensansan510@gmail.com</t>
  </si>
  <si>
    <t xml:space="preserve">B26 Nam Thành Công, Láng Hạ, Đống Đa, Hà Nội </t>
  </si>
  <si>
    <t>Trương Ngọc Khánh</t>
  </si>
  <si>
    <t>001302003205</t>
  </si>
  <si>
    <t>tnkhanh762k2@gmail.com</t>
  </si>
  <si>
    <t>75 tam trinh quận hoàng mai hà nội</t>
  </si>
  <si>
    <t>Lê Thu Huyền</t>
  </si>
  <si>
    <t>001302004528</t>
  </si>
  <si>
    <t>hle162002@gmail.com</t>
  </si>
  <si>
    <t>Số nhà 63- Tổ 8 - Huyền Kỳ - Phú Lãm - Hà Đông</t>
  </si>
  <si>
    <t>Bùi Quang Thái</t>
  </si>
  <si>
    <t>001202002426</t>
  </si>
  <si>
    <t>lat44011@gmail.com</t>
  </si>
  <si>
    <t>Số 7, ngõ 109 Tôn Đức Thắng</t>
  </si>
  <si>
    <t>Nguyễn Ngọc Ánh</t>
  </si>
  <si>
    <t>001302033983</t>
  </si>
  <si>
    <t>conlonxauxi02@gmail.com</t>
  </si>
  <si>
    <t>Cụm 6 - Nghiêm Xá - Nghiêm Xuyên - Thường Tín - Hà Nội</t>
  </si>
  <si>
    <t>Nguyễn Nhật Anh</t>
  </si>
  <si>
    <t>001202012053</t>
  </si>
  <si>
    <t>rapdoivoitao@gmail.com</t>
  </si>
  <si>
    <t>phòng 206 , A5 , thanh xuân bắc , thanh xuân , hà nội</t>
  </si>
  <si>
    <t>Phạm Thị Thúy Hiền</t>
  </si>
  <si>
    <t>035302000206</t>
  </si>
  <si>
    <t>phamhienanh2002@gmail.com</t>
  </si>
  <si>
    <t>Số 02, dãy N20, BTL Cảnh Vệ, KTT K10, ngõ 445 Lạc Long Quân, Tây Hồ, Hà Nội</t>
  </si>
  <si>
    <t>Trần Vương Quyền</t>
  </si>
  <si>
    <t>001201003899</t>
  </si>
  <si>
    <t>0969524362</t>
  </si>
  <si>
    <t>dayladuy01@gmail.com</t>
  </si>
  <si>
    <t>ngõ 6 nhà 113B quỳnh lôi - hai bà trưng - hà nội</t>
  </si>
  <si>
    <t>Nguyễn Quang Nhật Minh</t>
  </si>
  <si>
    <t>001202003710</t>
  </si>
  <si>
    <t>nguyenquangnhatminh02@gmail.com</t>
  </si>
  <si>
    <t>Số 12 tổ 12 ngõ 638 đức giang Long Biên Hà Nội</t>
  </si>
  <si>
    <t xml:space="preserve">Đủ </t>
  </si>
  <si>
    <t>Phạm Tiến Đạt</t>
  </si>
  <si>
    <t>001202016383</t>
  </si>
  <si>
    <t>datp82665@gmail.com</t>
  </si>
  <si>
    <t>17 ngõ 199 lò đúc</t>
  </si>
  <si>
    <t>Phạm Trâm Anh</t>
  </si>
  <si>
    <t>001302005938</t>
  </si>
  <si>
    <t>tramanhpham03032002@gmail.com</t>
  </si>
  <si>
    <t>35 ngõ 157 Pháo Đài Láng, Đống Đa, Hà Nội</t>
  </si>
  <si>
    <t>Đỗ Minh Trang</t>
  </si>
  <si>
    <t>001302025338</t>
  </si>
  <si>
    <t>thuynhi75@gmail.com</t>
  </si>
  <si>
    <t>căn 0822 tòa HHA Chung cư dành cho cán bộ chiến sỹ công an ( Thái Hà - Constrexim) , 43 Phạm Văn Đồng - Bắc Từ Liêm - Hà Nội</t>
  </si>
  <si>
    <t>Nguyễn Lê Thu Trà</t>
  </si>
  <si>
    <t>Rút hồ sơ</t>
  </si>
  <si>
    <t>Nguyễn Thuỳ Trang</t>
  </si>
  <si>
    <t>001302012322</t>
  </si>
  <si>
    <t>0856109573</t>
  </si>
  <si>
    <t>trang5525@gmail.com</t>
  </si>
  <si>
    <t>Số 61, ngõ Trại Cá, Trương Định, Hai Bà Trưng, Hà Nội</t>
  </si>
  <si>
    <t>Nguyễn Thị Xuân Mai</t>
  </si>
  <si>
    <t>001302002572</t>
  </si>
  <si>
    <t>09344475521</t>
  </si>
  <si>
    <t>Chuyển sang Giới (18/9)</t>
  </si>
  <si>
    <t>Giấy báo điểm, giấy chứng nhận tốt nghiệp, Học bạ bản chính</t>
  </si>
  <si>
    <t>Vũ Như Ngọc</t>
  </si>
  <si>
    <t>001302004337</t>
  </si>
  <si>
    <t>nhungoc31102002@gmail.com</t>
  </si>
  <si>
    <t>41 ngách 116 ngõ Trại Cá Trương Định HBT HN</t>
  </si>
  <si>
    <t>Dương Mỹ Hòa</t>
  </si>
  <si>
    <t>,0375829205</t>
  </si>
  <si>
    <t>c00</t>
  </si>
  <si>
    <t>Đinh Đức Khải</t>
  </si>
  <si>
    <t>001202000615</t>
  </si>
  <si>
    <t>Bùi Nhật Tú</t>
  </si>
  <si>
    <t>Vũ Thị Thúy</t>
  </si>
  <si>
    <t>022302002328</t>
  </si>
  <si>
    <t>vthao2552@gmail.com</t>
  </si>
  <si>
    <t>Tổ 5 khu 8 đường nguyễn công trứ thành phố hạ long tỉnh quảng ninh</t>
  </si>
  <si>
    <t>Phạm Hiếu Hưng</t>
  </si>
  <si>
    <t>0373605851</t>
  </si>
  <si>
    <t>hieuhungpham09832002@gmail.com</t>
  </si>
  <si>
    <t>43 Nghĩa Đô, Cầu Giấy, Hà Nội</t>
  </si>
  <si>
    <t>Hoàng Thị Mỹ Duyên</t>
  </si>
  <si>
    <t>tày</t>
  </si>
  <si>
    <t>082393953</t>
  </si>
  <si>
    <t>hoangmyduyen2772@gmail.com</t>
  </si>
  <si>
    <t>maipha,thành phố lạng sơn</t>
  </si>
  <si>
    <t>Nguyễn Thị Hồng Linh</t>
  </si>
  <si>
    <t>001302009171</t>
  </si>
  <si>
    <t>Nguyenhonglinh1511@gmail.com</t>
  </si>
  <si>
    <t>Số 3 ngõ 91 thôn CaoTrung xã Đức Giang huyện Hoài Đức thành phố Hà Nội</t>
  </si>
  <si>
    <t>Nguyễn Khánh Hà</t>
  </si>
  <si>
    <t>001302028401</t>
  </si>
  <si>
    <t>bongmit3105@gmail.com</t>
  </si>
  <si>
    <t>số 66 ngõ 302, Minh Khai, quận Hoàng Mai,tp Hà Nội</t>
  </si>
  <si>
    <t>Nguyễn Thị Mai Anh</t>
  </si>
  <si>
    <t>001302023063</t>
  </si>
  <si>
    <t>nhattudang1103@gmail.com</t>
  </si>
  <si>
    <t>Xóm Mạ thôn Phù Yên xã Trường Yên huyện Chương Mỹ TP. Hà Nội</t>
  </si>
  <si>
    <t>Nguyễn Đình Huệ</t>
  </si>
  <si>
    <t>038202018725</t>
  </si>
  <si>
    <t>0772400001</t>
  </si>
  <si>
    <t>thuongkhang999@gmail.com</t>
  </si>
  <si>
    <t>Khu 3-thị trấn-thường xuân-thanh hóa</t>
  </si>
  <si>
    <t>Hồ Thị Kiều Loan</t>
  </si>
  <si>
    <t>hothiloan102002@gmail.com</t>
  </si>
  <si>
    <t>Thôn Liên Hải, xã Quỳnh Liên, thị xã Hoàng Mai, tỉnh Nghệ An</t>
  </si>
  <si>
    <t>Đào Thị Thu Huyền</t>
  </si>
  <si>
    <t>036302008108</t>
  </si>
  <si>
    <t>daothuhuyen9802@gmail.com</t>
  </si>
  <si>
    <t>ĐÀO THỊ THU HUYỀN, quyết tiến 2, thôn Hạ Lao, xã Nam Thanh, huyện Nam Trực, tỉnh Nam Định</t>
  </si>
  <si>
    <t>Trịnh Huyền Linh</t>
  </si>
  <si>
    <t>001302020396</t>
  </si>
  <si>
    <t>meobeo8502@gmail.com</t>
  </si>
  <si>
    <t>p103 số 75A ngõ 378 Lê Duẩn - Đống Đa - Hà Nội</t>
  </si>
  <si>
    <t>Nguyễn Thế Dũng</t>
  </si>
  <si>
    <t>001202010756</t>
  </si>
  <si>
    <t>Dungbin47@gmail.com</t>
  </si>
  <si>
    <t>Số 34B ngõ 139 phố Khương Thượng , quận Đống Đa , tp Hà Nội</t>
  </si>
  <si>
    <t>Hoàng Văn Hoàng</t>
  </si>
  <si>
    <t>030200006769</t>
  </si>
  <si>
    <t>0364448031</t>
  </si>
  <si>
    <t>hoangeric2k@gmail.com</t>
  </si>
  <si>
    <t>Cộng hòa, chí linh, hải dương</t>
  </si>
  <si>
    <t>Trương Hà My</t>
  </si>
  <si>
    <t>013681384</t>
  </si>
  <si>
    <t>0762592545</t>
  </si>
  <si>
    <t>truongmy1718@gmail.com</t>
  </si>
  <si>
    <t>320 Lĩnh Nam, Hoàng Mai, Hà Nội</t>
  </si>
  <si>
    <t>Cà Thị Thu Huyền</t>
  </si>
  <si>
    <t>051090676</t>
  </si>
  <si>
    <t>0395108635</t>
  </si>
  <si>
    <t>anvi2742001@gmail.com</t>
  </si>
  <si>
    <t>67/4 Nam Dư- Hoàng Mai- Hà Nội</t>
  </si>
  <si>
    <t>Lê Thị Hương Yến</t>
  </si>
  <si>
    <t>038302009476</t>
  </si>
  <si>
    <t>huongyen2305@gmail.com</t>
  </si>
  <si>
    <t>Phố Yến Vực Phường Tào Xuyên Thành Phố Thanh Hóa</t>
  </si>
  <si>
    <t>Nguyễn Thế Anh</t>
  </si>
  <si>
    <t xml:space="preserve">kinh </t>
  </si>
  <si>
    <t>037202003890</t>
  </si>
  <si>
    <t>binanh1235@gmail.com</t>
  </si>
  <si>
    <t>thôn Hoàng Sơn ĐÔng-xã Ninh Tiến-TP Ninh Bình</t>
  </si>
  <si>
    <t>Nguyễn Văn Nhất</t>
  </si>
  <si>
    <t>001202004862</t>
  </si>
  <si>
    <t>nhatcam092@gmail.com</t>
  </si>
  <si>
    <t>Đào Quang Huy</t>
  </si>
  <si>
    <t>001202022732</t>
  </si>
  <si>
    <t>hangamnhac@gmail.com</t>
  </si>
  <si>
    <t>Lưu An Phương</t>
  </si>
  <si>
    <t>132497636</t>
  </si>
  <si>
    <t>Lâm Thao - Phú Thọ</t>
  </si>
  <si>
    <t>Chu Thuý Quỳnh</t>
  </si>
  <si>
    <t>001301031137</t>
  </si>
  <si>
    <t>Sơn Tây</t>
  </si>
  <si>
    <t>001302032977</t>
  </si>
  <si>
    <t>0334941974</t>
  </si>
  <si>
    <t>Phú Xuyên - Hà Nội</t>
  </si>
  <si>
    <t>Hoàng Nguyên Vũ</t>
  </si>
  <si>
    <t>122389193</t>
  </si>
  <si>
    <t>Đỗ Trà My</t>
  </si>
  <si>
    <t>001302027777</t>
  </si>
  <si>
    <t>Từ Liêm - Hà Nội</t>
  </si>
  <si>
    <t>Trịnh Thuý Hà</t>
  </si>
  <si>
    <t>001302007342</t>
  </si>
  <si>
    <t>Dương Quỳnh Anh</t>
  </si>
  <si>
    <t>001302005387</t>
  </si>
  <si>
    <t>096517930</t>
  </si>
  <si>
    <t>Phan Chu Trinh - Hà Nội</t>
  </si>
  <si>
    <t>Phạm Tuấn Anh</t>
  </si>
  <si>
    <t>071125462</t>
  </si>
  <si>
    <t>Minh Xuân - Tuyên Quang - Tuyên Quang</t>
  </si>
  <si>
    <t>Giang Thanh Thảo</t>
  </si>
  <si>
    <t>073614975</t>
  </si>
  <si>
    <t>0342851200</t>
  </si>
  <si>
    <t>Ngọc Hà - Hà Giang - Hà Giang</t>
  </si>
  <si>
    <t>Nguyễn Quốc Huy</t>
  </si>
  <si>
    <t>001202000098</t>
  </si>
  <si>
    <t>Cầu Giấy - Hà Nội</t>
  </si>
  <si>
    <t>Trịnh Kim Ngân</t>
  </si>
  <si>
    <t>014302000054</t>
  </si>
  <si>
    <t>Ba vì - Hà Nội</t>
  </si>
  <si>
    <t>Hà Lê Thảo My</t>
  </si>
  <si>
    <t>001302030472</t>
  </si>
  <si>
    <t>Sóc Sơn - Hà Nội</t>
  </si>
  <si>
    <t>Hoàng Thị Kim Ngân</t>
  </si>
  <si>
    <t>037302004062</t>
  </si>
  <si>
    <t>Ninh Bình</t>
  </si>
  <si>
    <t>Hoàng Thị Liễu</t>
  </si>
  <si>
    <t>082370368</t>
  </si>
  <si>
    <t>0339530011</t>
  </si>
  <si>
    <t>Thôn Còn Kéo- Xã Bảo Lâm-Huyện Cao Lộc-Tỉnh Lạng Sơn</t>
  </si>
  <si>
    <t>Cao Bích Ngọc</t>
  </si>
  <si>
    <t>036302003489</t>
  </si>
  <si>
    <t>caobichngoc14102002@gmail.com</t>
  </si>
  <si>
    <t>Trung Yên - Yên Khang-Ý Yên-Nam Định</t>
  </si>
  <si>
    <t>Vũ Hà Linh</t>
  </si>
  <si>
    <t>0359176717</t>
  </si>
  <si>
    <t>linhvu180294@gmail.com</t>
  </si>
  <si>
    <t>Số nhà 23, ngõ 19 Cự Lộc , Thanh Xuân , Hà Nội</t>
  </si>
  <si>
    <t>Nguyễn Minh Thu Trang</t>
  </si>
  <si>
    <t>001302026259</t>
  </si>
  <si>
    <t>ttrange7@gmail.com</t>
  </si>
  <si>
    <t>Ngõ 1 Bùi Xương Trạch, Thanh Xuân, Hà Nội</t>
  </si>
  <si>
    <t>Phạm Lan Phương</t>
  </si>
  <si>
    <t>001302001554</t>
  </si>
  <si>
    <t>phamlanphuong12052002@gmail.com</t>
  </si>
  <si>
    <t>24 ngõ 3 phố Phan Phù Tiên, Đống Đa, HN</t>
  </si>
  <si>
    <t>Nghiêm Thị Phương</t>
  </si>
  <si>
    <t>001302018717</t>
  </si>
  <si>
    <t>0366930155</t>
  </si>
  <si>
    <t>phuongnghiem231@gmail.com</t>
  </si>
  <si>
    <t>Kim Quy - Minh Tân - Phú Xuyên - HN</t>
  </si>
  <si>
    <t>Đoàn Quỳnh Chi</t>
  </si>
  <si>
    <t>001302026654</t>
  </si>
  <si>
    <t>quynhhhchiii2809@gmail.com</t>
  </si>
  <si>
    <t>Số 21 ngõ 267 Trần Khát Chân - HBT - HN</t>
  </si>
  <si>
    <t>Khuất Thị Thuận</t>
  </si>
  <si>
    <t>001301038019</t>
  </si>
  <si>
    <t>natranq@gmail.com</t>
  </si>
  <si>
    <t>Xã Cẩm Yên, huyện Thạch Thất, thành phố Hà Nội</t>
  </si>
  <si>
    <t>001202026359</t>
  </si>
  <si>
    <t>0384278292</t>
  </si>
  <si>
    <t>Dương Trà My</t>
  </si>
  <si>
    <t>184438519</t>
  </si>
  <si>
    <t>0949539358</t>
  </si>
  <si>
    <t>Ngô Thị Hương Trà</t>
  </si>
  <si>
    <t>001302007962</t>
  </si>
  <si>
    <t>0936863619</t>
  </si>
  <si>
    <t>Nguyễn Hải Minh</t>
  </si>
  <si>
    <t>033202003872</t>
  </si>
  <si>
    <t>Lê Hồng Nhung</t>
  </si>
  <si>
    <t>001302010310</t>
  </si>
  <si>
    <t>Nguyễn Minh Quang</t>
  </si>
  <si>
    <t>001202011203</t>
  </si>
  <si>
    <t>Vũ Thị Hồng Nhung</t>
  </si>
  <si>
    <t>0395330886</t>
  </si>
  <si>
    <t>Nguyễn Thị Thuý Hiền</t>
  </si>
  <si>
    <t>0868432215</t>
  </si>
  <si>
    <t>Lưu Trường Văn</t>
  </si>
  <si>
    <t>001202021810</t>
  </si>
  <si>
    <t>Trần Mai Ngọc</t>
  </si>
  <si>
    <t>001302019631</t>
  </si>
  <si>
    <t>Tmngoc2004@gmail.com</t>
  </si>
  <si>
    <t>P103-A13,Kim Giang, Thanh Xuân - Hà Nội</t>
  </si>
  <si>
    <t>Đỗ Thảo Quyên</t>
  </si>
  <si>
    <t>001302016491</t>
  </si>
  <si>
    <t>qthao2002@gmail.com</t>
  </si>
  <si>
    <t>Giao Tác - Liên Hà - Đông Anh - HN</t>
  </si>
  <si>
    <t>Nguyễn Ngọc Linh</t>
  </si>
  <si>
    <t>001302004379</t>
  </si>
  <si>
    <t>0358090146</t>
  </si>
  <si>
    <t>ngocl14012002@gmail.com</t>
  </si>
  <si>
    <t>Số nhà 17B ngõ 108/32 phố Đông Thiên, phường Vĩnh Hưng,  quận Hoàng Mai, Hà Nội</t>
  </si>
  <si>
    <t>Vũ Thị Nguyệt Hằng</t>
  </si>
  <si>
    <t>033302001189</t>
  </si>
  <si>
    <t>vuh713858@gmail.com</t>
  </si>
  <si>
    <t>Trần Thị Hồng Phúc</t>
  </si>
  <si>
    <t>001302004162</t>
  </si>
  <si>
    <t>Nguyễn Thu Hương</t>
  </si>
  <si>
    <t>001302031803</t>
  </si>
  <si>
    <t>huonggthuu1@gmail.com</t>
  </si>
  <si>
    <t>P8TTXDDDH1 Ngõ Văn Chương quận Đống Đa Hà Nội</t>
  </si>
  <si>
    <t>Phạm Ngô Hương Ly</t>
  </si>
  <si>
    <t>001302015907</t>
  </si>
  <si>
    <t>phamngohuongly27102002@gmail.com</t>
  </si>
  <si>
    <t>Thôn Song Khê - xã Tam Hưng - huyện Thanh Oai - Hà Nội</t>
  </si>
  <si>
    <t>Nguyễn Thu Thảo</t>
  </si>
  <si>
    <t>001302031684</t>
  </si>
  <si>
    <t>nguyenthuthao110c@gmail.com</t>
  </si>
  <si>
    <t>Vũ Ngọc Châu Anh</t>
  </si>
  <si>
    <t>001302033251</t>
  </si>
  <si>
    <t>Thanh Xuân - Hà Nội</t>
  </si>
  <si>
    <t>Đoàn Quang Huy</t>
  </si>
  <si>
    <t>001202029612</t>
  </si>
  <si>
    <t>0857867194</t>
  </si>
  <si>
    <t>Phạm Huyền Trang</t>
  </si>
  <si>
    <t>0961616744</t>
  </si>
  <si>
    <t>changmy3103@gmail.com</t>
  </si>
  <si>
    <t>61 Ngô Văn Sở , Tổ 13, Phường An Phú , Thị xã An Khê , Tỉnh Gia Lai</t>
  </si>
  <si>
    <t>Nguyễn Thảo Linh</t>
  </si>
  <si>
    <t>001302010893</t>
  </si>
  <si>
    <t>takitorisei@gmail.com</t>
  </si>
  <si>
    <t>Hẻm 127/17/4 Phúc Xá - Ba Đình - HN</t>
  </si>
  <si>
    <t>Bùi Thu Trang</t>
  </si>
  <si>
    <t>0920018801</t>
  </si>
  <si>
    <t>0869854626</t>
  </si>
  <si>
    <t>trangtuyet0309@gmail.com</t>
  </si>
  <si>
    <t>Số nhà 17, tổ 6, phường Tân Thành, thành phố Thái Nguyên,tỉnh Thái Nguyên</t>
  </si>
  <si>
    <t>Giấy báo điểm, giấy  chứng nhận tốt nghiệp, Học bạ bản chính</t>
  </si>
  <si>
    <t>Phạm Thị Mai Ninh</t>
  </si>
  <si>
    <t>030302009448</t>
  </si>
  <si>
    <t>phammaininh190902@gmail.com</t>
  </si>
  <si>
    <t>Liên Mạc - Thanh Hà - HD</t>
  </si>
  <si>
    <t>Đỗ Hải Dương</t>
  </si>
  <si>
    <t>031202002229</t>
  </si>
  <si>
    <t>2073240577</t>
  </si>
  <si>
    <t>Nguyễn Kin Ngân</t>
  </si>
  <si>
    <t>001302010951</t>
  </si>
  <si>
    <t>0346904862</t>
  </si>
  <si>
    <t>kimngann120102@gmail.com</t>
  </si>
  <si>
    <t>Số nhà 14A , Ngõ 77 , Quan Hoa , Cầu Giấy , Hà Nội</t>
  </si>
  <si>
    <t>2073240578</t>
  </si>
  <si>
    <t>Trần Phương Linh</t>
  </si>
  <si>
    <t>001302003216</t>
  </si>
  <si>
    <t>0974277657</t>
  </si>
  <si>
    <t xml:space="preserve">248 Thụy Khê, Tây Hồ , Hà Nội </t>
  </si>
  <si>
    <t>2073240579</t>
  </si>
  <si>
    <t>001302003007</t>
  </si>
  <si>
    <t>0921585527</t>
  </si>
  <si>
    <t>kiwiineh2701@gmail.com</t>
  </si>
  <si>
    <t xml:space="preserve">Số 10 , ngách 1 ngõ 107A, Tông Đức Thắng,Quận Đống Đa , Phường Hàng Bột , Hà bột </t>
  </si>
  <si>
    <t>6,2</t>
  </si>
  <si>
    <t>Đủu</t>
  </si>
  <si>
    <t>2073240581</t>
  </si>
  <si>
    <t>Đặng Quỳnh Trang</t>
  </si>
  <si>
    <t>022302002625</t>
  </si>
  <si>
    <t>0886789508</t>
  </si>
  <si>
    <t>Số 99 ,Tổ 5 , Khu 4 , Phường Yết Kiêu , Hạ Long , Quảng Ninh</t>
  </si>
  <si>
    <t xml:space="preserve">thiếu </t>
  </si>
  <si>
    <t xml:space="preserve">học bạ bản chính, </t>
  </si>
  <si>
    <t>2073240580</t>
  </si>
  <si>
    <t xml:space="preserve">Trần Thị Huyền Trang </t>
  </si>
  <si>
    <t>001302011809</t>
  </si>
  <si>
    <t>0385569641</t>
  </si>
  <si>
    <t>trangnu28@gmail..com</t>
  </si>
  <si>
    <t>73 , Đường Bãi Thụy 2, Bãi Tụy , Đồng Tháp , Đan Phượng , Hà Nội</t>
  </si>
  <si>
    <t>Kv1</t>
  </si>
  <si>
    <t>2073240584</t>
  </si>
  <si>
    <t>Hoàng Văn Tiền</t>
  </si>
  <si>
    <t>122408086</t>
  </si>
  <si>
    <t>0325686202</t>
  </si>
  <si>
    <t>2073240585</t>
  </si>
  <si>
    <t>Phạm Thị Hải Linh</t>
  </si>
  <si>
    <t>001302018265</t>
  </si>
  <si>
    <t>0915899625</t>
  </si>
  <si>
    <t>Đinh Thái Hà</t>
  </si>
  <si>
    <t>Phan Như Quỳnh</t>
  </si>
  <si>
    <t>063544443</t>
  </si>
  <si>
    <t>0366433538</t>
  </si>
  <si>
    <t>hamish2912.666@gmail.com</t>
  </si>
  <si>
    <t>052- Đường Lê Văn Thiêm- phường Bắc Cường- thành phố Lào Cai</t>
  </si>
  <si>
    <t>giấy báo điểm , học bạ , giấy chúng nhận tốt nghiệp</t>
  </si>
  <si>
    <t>Nguyễn Ngọc Bội</t>
  </si>
  <si>
    <t>0373958473</t>
  </si>
  <si>
    <t>vinalean09@gmail.com</t>
  </si>
  <si>
    <t>Số 22A đường Nguyễn Trung Trực, Phường 3, Tp Mỹ Tho, tỉnh Tiền Giang</t>
  </si>
  <si>
    <t>học bạ , giấy báo điểm , giấy chưng nhận tốt nghiệp</t>
  </si>
  <si>
    <t>Phan Ngọc Huyền Trang</t>
  </si>
  <si>
    <t>phanngoc31@icloud.com</t>
  </si>
  <si>
    <t>Thôn An Xuân, Xã Xuân Hải, Huyện Ninh Hải, Tỉnh Ninh Thuận</t>
  </si>
  <si>
    <t>Nguyễn Thị Ánh Tuyết</t>
  </si>
  <si>
    <t>001302018895</t>
  </si>
  <si>
    <t>0966185910</t>
  </si>
  <si>
    <t>maketlovely2016@gmail.com</t>
  </si>
  <si>
    <t>https://www.facebook.com/profile.php?id=100017970197340</t>
  </si>
  <si>
    <t>Đỗ Hà Vy</t>
  </si>
  <si>
    <t>011302000036</t>
  </si>
  <si>
    <t>dovy583@gmail.com</t>
  </si>
  <si>
    <t>Ngách 1 số nhà 19,ngõ 210 Ngọc Hồi,Khu chợ Thị Trấn Văn Điển, Thanh Trì,Hà Nội</t>
  </si>
  <si>
    <t>Nguyễn Mỹ Tâm</t>
  </si>
  <si>
    <t>001302019314</t>
  </si>
  <si>
    <t>0961336328</t>
  </si>
  <si>
    <t>nguyenmytam2309@gmail.com</t>
  </si>
  <si>
    <t>nhà số 10, ngõa 79, nghách 79/1, đường Nguyễn Chí Thanh, phường Láng Hạ, quận Đống Đa, Hà Nội</t>
  </si>
  <si>
    <t>học bạ , giấy chứng nhận tốt nghiệp , giấy báo điểm</t>
  </si>
  <si>
    <t>Dương Quốc Tâm</t>
  </si>
  <si>
    <t>038202007143</t>
  </si>
  <si>
    <t>ichigomama2001@gmail.com</t>
  </si>
  <si>
    <t>Thôn 8 Minh Sơn, Triệu Sơn, Thanh Hóa</t>
  </si>
  <si>
    <t xml:space="preserve">Giấy báo điểm </t>
  </si>
  <si>
    <t>Lê Thị Thúy Ngà</t>
  </si>
  <si>
    <t>Đông Hưng - Thái Bình</t>
  </si>
  <si>
    <t>Phạm Đức Trình</t>
  </si>
  <si>
    <t>036201000500</t>
  </si>
  <si>
    <t>0356743426</t>
  </si>
  <si>
    <t>trinhpdph09860@fpt.edu.vn</t>
  </si>
  <si>
    <t xml:space="preserve">102/ nguyễn đổng chi nam từ liêm hà nội </t>
  </si>
  <si>
    <t>Đỗ Khánh Linh</t>
  </si>
  <si>
    <t>001300030948</t>
  </si>
  <si>
    <t>khanhlinh260200@gmail.com</t>
  </si>
  <si>
    <t>số 64 ngách 38 ngõ 89 Lạc Long Quân, Cầu Giấy, Hà Nội</t>
  </si>
  <si>
    <t>học bạ , giấy báo điểm , giây chứng nhận tốt nghiệp</t>
  </si>
  <si>
    <t>Nguyễn Mạnh Tùng</t>
  </si>
  <si>
    <t>001099000358</t>
  </si>
  <si>
    <t>nguyenmanhtung3102@gmail.com</t>
  </si>
  <si>
    <t>26 ngách 250/31, Thịnh Liệt, Hoàng Mai, Hà Nội</t>
  </si>
  <si>
    <t>040907165</t>
  </si>
  <si>
    <t>0363601973</t>
  </si>
  <si>
    <t>cam27936@gmail.com</t>
  </si>
  <si>
    <t>Bản Nậm Khăn xã Nậm Khăn huyện Nậm Pồ tỉnh Điện Biên</t>
  </si>
  <si>
    <t>Chu Bích Ngọc</t>
  </si>
  <si>
    <t>001301014178</t>
  </si>
  <si>
    <t>bichngoc2112001@gmail.com</t>
  </si>
  <si>
    <t>Trương Quỳnh Anh</t>
  </si>
  <si>
    <t>040832122</t>
  </si>
  <si>
    <t>tqanh.1952@gmail.com</t>
  </si>
  <si>
    <t>Nguyễn Trang Dung</t>
  </si>
  <si>
    <t>001302002052</t>
  </si>
  <si>
    <t>0912418467</t>
  </si>
  <si>
    <t>dkthanh1971@gmail.com</t>
  </si>
  <si>
    <t>P501. B8A. Kim Lien Dong Da Ha Noi</t>
  </si>
  <si>
    <t xml:space="preserve">Nguyễn Hương Ly </t>
  </si>
  <si>
    <t>0981137424</t>
  </si>
  <si>
    <t>Đại Vĩ -Liên Hà -Đông Anh - Hà Nội</t>
  </si>
  <si>
    <t>Quách Thị Hải Yến</t>
  </si>
  <si>
    <t>001302030202</t>
  </si>
  <si>
    <t>Trần Chí Huy</t>
  </si>
  <si>
    <t>Đỗ Nguyễn Hải Anh</t>
  </si>
  <si>
    <t>001301017833</t>
  </si>
  <si>
    <t>0906257297</t>
  </si>
  <si>
    <t>hanhhh012@gmail.com</t>
  </si>
  <si>
    <t>P114 - B9 Tập thể Kim Liên, Đống Đa, Hà Nội</t>
  </si>
  <si>
    <t>Phạm Thị Hoàng Ngân</t>
  </si>
  <si>
    <t>031302002402</t>
  </si>
  <si>
    <t>0868368966</t>
  </si>
  <si>
    <t>nganhoang.285.pham@gmail.com</t>
  </si>
  <si>
    <t xml:space="preserve">72+73 Lô 9, phường Đằng Hải, quận Hải An, thành phố Hải Phòng </t>
  </si>
  <si>
    <t>2073100035</t>
  </si>
  <si>
    <t>Vũ Hà Anh</t>
  </si>
  <si>
    <t>001302011353</t>
  </si>
  <si>
    <t>0888235399</t>
  </si>
  <si>
    <t>vuhaanh1608@gmail.com</t>
  </si>
  <si>
    <t>717 đường Hồng Hà, phường Chương Dương, quận Hoàn Kiếm, Hà Nội</t>
  </si>
  <si>
    <t>Chuyển sang QTKD</t>
  </si>
  <si>
    <t>001301026042</t>
  </si>
  <si>
    <t>0888392207</t>
  </si>
  <si>
    <t>linhthao010722@gmail.com</t>
  </si>
  <si>
    <t>Thôn 3, Đình Xuyên, Gia Lâm, Hà Nội</t>
  </si>
  <si>
    <t>Phùng Gia Khiêm</t>
  </si>
  <si>
    <t>0827833339</t>
  </si>
  <si>
    <t>anhhongclone@gmail.com</t>
  </si>
  <si>
    <t>53 ngõ 22 Phạm Thận Duật, Cầu Giấy, Hà Nội</t>
  </si>
  <si>
    <t>092000317</t>
  </si>
  <si>
    <t>0585391243</t>
  </si>
  <si>
    <t>nngocanh02022001@gmail.com</t>
  </si>
  <si>
    <t xml:space="preserve">số nhà 03 ngõ 1 đập Ba Đa phường cam giá thành phố Thái Nguyên </t>
  </si>
  <si>
    <t>Chu Thị Thu Hiền</t>
  </si>
  <si>
    <t>001301010476</t>
  </si>
  <si>
    <t>0981984863</t>
  </si>
  <si>
    <t>Conhocsieuquay2710@gmail.com</t>
  </si>
  <si>
    <t>Ngãi cầu-an khánh-hoài đức-hà nội</t>
  </si>
  <si>
    <t>Vũ Mạnh Đức</t>
  </si>
  <si>
    <t>8`0</t>
  </si>
  <si>
    <t>7`2</t>
  </si>
  <si>
    <t>23`6</t>
  </si>
  <si>
    <t>Hoàng Quyết Thắng</t>
  </si>
  <si>
    <t>082369794</t>
  </si>
  <si>
    <t>Hữu Lũng - Lạng Sơn</t>
  </si>
  <si>
    <t>Đỗ Thị Diễm Quỳnh</t>
  </si>
  <si>
    <t>033302005396</t>
  </si>
  <si>
    <t>bffquy9602@gmail.com</t>
  </si>
  <si>
    <t>Xã Phụng Công, Huyện Văn Giang, Tỉnh Hưng Yên</t>
  </si>
  <si>
    <t>Luật kinh tế</t>
  </si>
  <si>
    <t xml:space="preserve">học bạ </t>
  </si>
  <si>
    <t>Nguyễn Thùy Dương</t>
  </si>
  <si>
    <t>001302007925</t>
  </si>
  <si>
    <t>duongduongnguyen137@gmail.com</t>
  </si>
  <si>
    <t xml:space="preserve">360, xóm Tây, thôn Thanh Thần, xã Thanh Cao, huyện Thanh Oai, TP Hà Nội </t>
  </si>
  <si>
    <t>Đàm Thị Hồng</t>
  </si>
  <si>
    <t>0336051096</t>
  </si>
  <si>
    <t>Lê Ngọc Quỳnh</t>
  </si>
  <si>
    <t>063524703</t>
  </si>
  <si>
    <t>0868066815</t>
  </si>
  <si>
    <t>quynhkun1212@gmail.com</t>
  </si>
  <si>
    <t>10 Kim Thành phường Kim Tân TP LÀo Cai</t>
  </si>
  <si>
    <t>Đặng Hà Thu</t>
  </si>
  <si>
    <t>001302012113</t>
  </si>
  <si>
    <t>thu14112002@gmail.com</t>
  </si>
  <si>
    <t>Số 7 ngõ 33 phố Vĩnh Phúc Ba Đình Hà Nội</t>
  </si>
  <si>
    <t>Nguyễn Thế Tâm</t>
  </si>
  <si>
    <t>051132080</t>
  </si>
  <si>
    <t>nguyenthetam7@gmail.com</t>
  </si>
  <si>
    <t>Bản Hua Mường xã Sốp Cộp huyện Sốp Cộp tỉnh Sơn La</t>
  </si>
  <si>
    <t>001302013011</t>
  </si>
  <si>
    <t>0363810921</t>
  </si>
  <si>
    <t>khanhlinh3092002@gmail.com</t>
  </si>
  <si>
    <t xml:space="preserve">học bạ , giấy báo điểm , giấy chứng nhận tót nghiệp </t>
  </si>
  <si>
    <t>Lại Phương Chi</t>
  </si>
  <si>
    <t>001302007241</t>
  </si>
  <si>
    <t>0923788780</t>
  </si>
  <si>
    <t>Hoàng Mai - Hà Nội</t>
  </si>
  <si>
    <t>A1</t>
  </si>
  <si>
    <t>Lê Doãn Gia Nam</t>
  </si>
  <si>
    <t>038200008888</t>
  </si>
  <si>
    <t>0913540457</t>
  </si>
  <si>
    <t>namva113@gmail.com</t>
  </si>
  <si>
    <t>A3 Vinhomes Gảdenia, Mỹ Đình, Nam Từ Liêm, Hà Nội</t>
  </si>
  <si>
    <t>Đoàn Thu Huyền</t>
  </si>
  <si>
    <t>071119369</t>
  </si>
  <si>
    <t>0989242837</t>
  </si>
  <si>
    <t>dhhuyen1704@gmail.com</t>
  </si>
  <si>
    <t>Đào Vân Ngọc</t>
  </si>
  <si>
    <t>0398695202</t>
  </si>
  <si>
    <t>Nvan2002@gmail.com</t>
  </si>
  <si>
    <t>9, ngõ Quan Thổ 3, Tôn Đức Thằng , Hàng Bột , Đống Đa , Hà Nội</t>
  </si>
  <si>
    <t>Trần Thủy Tiên</t>
  </si>
  <si>
    <t>0352380879</t>
  </si>
  <si>
    <t>byeol.5460@gmail.com</t>
  </si>
  <si>
    <t>Số 1, ngõ 44 , Phố Pháo Đài Láng , Đống Đa , Hà Nội</t>
  </si>
  <si>
    <t>Nguyễn Thị Hoài</t>
  </si>
  <si>
    <t>187892400</t>
  </si>
  <si>
    <t>0763270297</t>
  </si>
  <si>
    <t>hoai07112002@gmail.com</t>
  </si>
  <si>
    <t>Số 5A ngõ 168 Trung Kính, Cầu Giấy, HN</t>
  </si>
  <si>
    <t>Phạm Ngọc Tú Linh</t>
  </si>
  <si>
    <t>001302016223</t>
  </si>
  <si>
    <t>kylinh336@gmail.com</t>
  </si>
  <si>
    <t>Số 17 ngõ 33 Đốc Ngữ - Ba Đình - Hà Nội</t>
  </si>
  <si>
    <t>Lê Hoài Thương</t>
  </si>
  <si>
    <t>Mộc Châu - Sơn La</t>
  </si>
  <si>
    <t>Hoàng Hải Hà</t>
  </si>
  <si>
    <t>022302001091</t>
  </si>
  <si>
    <t>Hải Yên - Móng Cái - Quảng Ninh</t>
  </si>
  <si>
    <t>Tuyển thẳng</t>
  </si>
  <si>
    <t>Nguyễn Thị Thanh Châu</t>
  </si>
  <si>
    <t>201818047</t>
  </si>
  <si>
    <t>0783475751</t>
  </si>
  <si>
    <t>vinhh621@gmaill.com</t>
  </si>
  <si>
    <t>xóm đông  , Khu 5 , Do Hạ , Tiền Phong , Mê Linh , Hà Nội</t>
  </si>
  <si>
    <t>học bạ bản gốc</t>
  </si>
  <si>
    <t>Trần Phương Hoàn Mỹ</t>
  </si>
  <si>
    <t>022302005119</t>
  </si>
  <si>
    <t>0582083664</t>
  </si>
  <si>
    <t>dmh.hl123@gmail.com</t>
  </si>
  <si>
    <t>học bạ bản gốc , giây schuwngs nhận tốt nghiệp</t>
  </si>
  <si>
    <t>Lại Văn Thắng</t>
  </si>
  <si>
    <t>nam</t>
  </si>
  <si>
    <t>035202004439</t>
  </si>
  <si>
    <t>0988960199</t>
  </si>
  <si>
    <t>Nguyễn Mỹ Linh</t>
  </si>
  <si>
    <t>073586263</t>
  </si>
  <si>
    <t>Tổ 12 Nguyễn Trãi- TP Hà Giang -Hà Giang</t>
  </si>
  <si>
    <t>Lộc Nguyễn Kim Chi</t>
  </si>
  <si>
    <t>082397636</t>
  </si>
  <si>
    <t>Bắc Sơn - Lạng Sơn</t>
  </si>
  <si>
    <t>Phạm Ngọc Thảo</t>
  </si>
  <si>
    <t>022301000975</t>
  </si>
  <si>
    <t>0983886084</t>
  </si>
  <si>
    <t>Giấy điểm thi</t>
  </si>
  <si>
    <t>HỘI LIÊN HIỆP PHỤ NỮ VIỆT NAM</t>
  </si>
  <si>
    <t>CỘNG HÒA XÃ HỘI CHỦ NGHĨA VIỆT NAM</t>
  </si>
  <si>
    <t>Độc lập - Tự do - Hạnh phúc</t>
  </si>
  <si>
    <t>MẪU TS3</t>
  </si>
  <si>
    <t>....., Ngày 04 tháng 10 năm 2020</t>
  </si>
  <si>
    <t>DANH SÁCH TRÚNG TUYỂN</t>
  </si>
  <si>
    <t>IN ĐỊA CHỈ BÌ THƯ GIẤY BÁO NHẬP HỌC</t>
  </si>
  <si>
    <t>ĐỢT XÉT TUYỂN: TUYỂN SINH ĐỢT 1</t>
  </si>
  <si>
    <t>NGÀNH: KINH TẾ</t>
  </si>
  <si>
    <t>Mã</t>
  </si>
  <si>
    <t>Số báo danh</t>
  </si>
  <si>
    <t>CMND</t>
  </si>
  <si>
    <t>SĐT</t>
  </si>
  <si>
    <t>Địa chỉ gửi giấy báo</t>
  </si>
  <si>
    <t>Mã ngành</t>
  </si>
  <si>
    <t>Số giấy báo</t>
  </si>
  <si>
    <t>256799677130</t>
  </si>
  <si>
    <t>01069326</t>
  </si>
  <si>
    <t>xã Văn Bình, huyện Thường Tín, Hà Nội</t>
  </si>
  <si>
    <t>KINH TẾ - Mã ngành: 7310101</t>
  </si>
  <si>
    <t>7310101</t>
  </si>
  <si>
    <t>01049038</t>
  </si>
  <si>
    <t>HOÀNG BÍCH DIỆP</t>
  </si>
  <si>
    <t>25/08/2002</t>
  </si>
  <si>
    <t>061130905</t>
  </si>
  <si>
    <t>0889711531</t>
  </si>
  <si>
    <t>Hoàng Bích Diệp - Bản Viềng, Sơn A, Nghĩa Lộ Yên Bái</t>
  </si>
  <si>
    <t>DIỆP</t>
  </si>
  <si>
    <t>14010562</t>
  </si>
  <si>
    <t>TÒNG THỊ NGỌC HIỆP</t>
  </si>
  <si>
    <t>051132581</t>
  </si>
  <si>
    <t>0394644807</t>
  </si>
  <si>
    <t>Tòng Thị Ngọc Hiệp - bản Púng - Púng Bánh - Sốp Cộp - Sơn La</t>
  </si>
  <si>
    <t>HIỆP</t>
  </si>
  <si>
    <t>19004288</t>
  </si>
  <si>
    <t>125914726</t>
  </si>
  <si>
    <t>0366460622</t>
  </si>
  <si>
    <t>Nguyễn Thị Huế, 0366460622, Thị trấn Chờ, huyện Yên Phong, tỉnh Bắc Ninh</t>
  </si>
  <si>
    <t>01025495</t>
  </si>
  <si>
    <t>07/11/2002</t>
  </si>
  <si>
    <t>001302018048</t>
  </si>
  <si>
    <t>0587918907</t>
  </si>
  <si>
    <t>Số 130 tổ 10 Thạch Bàn, Long Biên, Hà Nội</t>
  </si>
  <si>
    <t>254615317694</t>
  </si>
  <si>
    <t>01002500</t>
  </si>
  <si>
    <t>Số 14K ngõ 190 Lò Đúc, Quận Hai Bà Trưng - Hà Nội</t>
  </si>
  <si>
    <t>01023243</t>
  </si>
  <si>
    <t>DOÃN QUỐC TRUNG</t>
  </si>
  <si>
    <t>001202007958</t>
  </si>
  <si>
    <t>0868462022</t>
  </si>
  <si>
    <t>408 tổ 22 phường Hoàng văn Thụ, Quận Hoàng Mai Hà Nội</t>
  </si>
  <si>
    <t>01012978</t>
  </si>
  <si>
    <t>20/08/2002</t>
  </si>
  <si>
    <t>Nguyễn Nhật Anh, 0987721505, Phòng 206, A5, Thanh Xuân Bắc, Quận Thanh Xuân - Hà Nội</t>
  </si>
  <si>
    <t>GIỚI VÀ PHÁT TRIỂN - Mã ngành: 7310399</t>
  </si>
  <si>
    <t>7310399</t>
  </si>
  <si>
    <t>01076841</t>
  </si>
  <si>
    <t>001302026048</t>
  </si>
  <si>
    <t>0327470698</t>
  </si>
  <si>
    <t>THPT Đại Mỗ ,ngõ 8 đường Quang Tiến , phường Đại Mỗ, Quận Nam Từ Liêm, Tp.Hà Nội</t>
  </si>
  <si>
    <t>251215509232</t>
  </si>
  <si>
    <t>06003232</t>
  </si>
  <si>
    <t>Nông Thị Tô Xóm Khau Súng Khuổi Bắc, Xã Quang Trung - Huyện Hòa An - Cao Bằng 0359705613</t>
  </si>
  <si>
    <t>dủ</t>
  </si>
  <si>
    <t>19011111</t>
  </si>
  <si>
    <t>PHẠM THỊ ĐỊNH</t>
  </si>
  <si>
    <t>125960066</t>
  </si>
  <si>
    <t>0369550402</t>
  </si>
  <si>
    <t>tam á, gia đông, Huyện Thuận Thành - Bắc Ninh</t>
  </si>
  <si>
    <t>BĐ</t>
  </si>
  <si>
    <t>256346373890</t>
  </si>
  <si>
    <t>21007015</t>
  </si>
  <si>
    <t>Ngọc Chấn - Tái Sơn - Tứ Kỳ - Hải Dương</t>
  </si>
  <si>
    <t>01046639</t>
  </si>
  <si>
    <t>02/03/2002</t>
  </si>
  <si>
    <t>001302029316</t>
  </si>
  <si>
    <t>0988489484</t>
  </si>
  <si>
    <t>Thôn Vĩnh Phệ, xã Chu Minh, huyện Ba Vì, Hà Nội</t>
  </si>
  <si>
    <t>19011175</t>
  </si>
  <si>
    <t>NGUYỄN THỊ HÒA</t>
  </si>
  <si>
    <t>125913489</t>
  </si>
  <si>
    <t>0378569327</t>
  </si>
  <si>
    <t>đình tổ, đình tổ, Huyện Thuận Thành - Bắc Ninh</t>
  </si>
  <si>
    <t>18005596</t>
  </si>
  <si>
    <t>THÂN THỊ LAN</t>
  </si>
  <si>
    <t>122414889</t>
  </si>
  <si>
    <t>0865916910</t>
  </si>
  <si>
    <t>Nam Điện, Nam Dương, Lục Ngạn, Bắc Giang</t>
  </si>
  <si>
    <t>29008174</t>
  </si>
  <si>
    <t>LÔ THỊ LAN</t>
  </si>
  <si>
    <t>28/04/2002</t>
  </si>
  <si>
    <t>187781755</t>
  </si>
  <si>
    <t>0865988860</t>
  </si>
  <si>
    <t>Bản Piêng Hòm - Xã Phà Đánh - Huyện Kỳ Sơn - Nghệ An</t>
  </si>
  <si>
    <t>01027396</t>
  </si>
  <si>
    <t>NGUYỄN THỊ MỸ LINH</t>
  </si>
  <si>
    <t>23/07/2002</t>
  </si>
  <si>
    <t>0965802016</t>
  </si>
  <si>
    <t>Nguyễn Thị Mỹ Linh - 0965802016 - số 9M5 KTT Cục Đo Lường Chất Lượng , TDP số 3,phường Cổ Nhuế 2, Quận Bắc Từ Liêm - Hà Nội</t>
  </si>
  <si>
    <t>01078836</t>
  </si>
  <si>
    <t>NGUYỄN PHƯƠNG MY</t>
  </si>
  <si>
    <t>20/12/2002</t>
  </si>
  <si>
    <t>001302007267</t>
  </si>
  <si>
    <t>0975012772</t>
  </si>
  <si>
    <t>Nguyễn Phương My,  lớp 12M2 (khóa 2017-2020), trường THCS&amp;THPT Marie Curie, phố Trần Văn Lai, phường Mỹ Đình 1, Nam Từ Liêm, HN</t>
  </si>
  <si>
    <t>256250619894</t>
  </si>
  <si>
    <t>07000399</t>
  </si>
  <si>
    <t>NGUYỄN NHƯ QUỲNH - 0964198246 - Sn 007 - Ngõ 203 - Đường Trần Phú- Tổ 4 - Phường Tân Phong - Thành Phố Lai Châu - Lai Châu</t>
  </si>
  <si>
    <t>28016306</t>
  </si>
  <si>
    <t>VŨ THỊ NHƯ QUỲNH</t>
  </si>
  <si>
    <t>038302012213</t>
  </si>
  <si>
    <t>Thôn Phú Hưng, Xã Thiệu Long, Huyện Thiệu Hóa, Thanh Hoá</t>
  </si>
  <si>
    <t>28017753</t>
  </si>
  <si>
    <t>03/01/2002</t>
  </si>
  <si>
    <t>Dương Quốc Tâm , 0776290885,Thôn 8 , Xã Minh Sơn , Huyện Triệu Sơn , Tỉnh Thanh Hóa</t>
  </si>
  <si>
    <t>01019883</t>
  </si>
  <si>
    <t>07/10/2002</t>
  </si>
  <si>
    <t>54A2 Vũ Trọng Phụng, Thanh Xuân Trung, Thanh Xuân, Hà Nội</t>
  </si>
  <si>
    <t>13001090</t>
  </si>
  <si>
    <t>Lê Phương Thảo, Tổ 14, Phường Yên Ninh - Thành phố Yên Bái - Yên Bái</t>
  </si>
  <si>
    <t>01043478</t>
  </si>
  <si>
    <t>120 - ngõ 52, Tổ dân phố 08, phường Kiến Hưng, quận Hà Đông, Hà Nội</t>
  </si>
  <si>
    <t>15012320</t>
  </si>
  <si>
    <t>LÊ THỊ HUYỀN TRANG</t>
  </si>
  <si>
    <t>19/10/2002</t>
  </si>
  <si>
    <t>132508121</t>
  </si>
  <si>
    <t>0368891375</t>
  </si>
  <si>
    <t>Khu 1 - Xuân Lộc , Huyện Thanh Thủy - Phú Thọ</t>
  </si>
  <si>
    <t>14004880</t>
  </si>
  <si>
    <t>Lò Thị Tuyết - 0886602982 - Bản Phù, Phiêng Côn, Bắc Yên, Sơn La</t>
  </si>
  <si>
    <t>01020763</t>
  </si>
  <si>
    <t>CAO HOÀI NHUNG</t>
  </si>
  <si>
    <t>02/07/2002</t>
  </si>
  <si>
    <t>001302014486</t>
  </si>
  <si>
    <t>0388913369</t>
  </si>
  <si>
    <t>Trường THPT Phan Bội Châu - Số 21 Vũ Trọng Phụng, Thanh Xuân, Hà nội</t>
  </si>
  <si>
    <t>TÂM LÝ HỌC - Mã ngành: 7310401</t>
  </si>
  <si>
    <t xml:space="preserve"> 7310401</t>
  </si>
  <si>
    <t>01004142</t>
  </si>
  <si>
    <t>10/01/2002</t>
  </si>
  <si>
    <t>Số 210-B12 tập thể Kim Liên, Quận Đống Đa - Hà Nội</t>
  </si>
  <si>
    <t>TRUYỀN THÔNG ĐA PHƯƠNG TIỆN - Mã ngành: 7320104</t>
  </si>
  <si>
    <t>7320104</t>
  </si>
  <si>
    <t>259491091324</t>
  </si>
  <si>
    <t>28023775</t>
  </si>
  <si>
    <t>SN 12 Đình Hương, Phường Đông Thọ, Thành Phố Thanh Hóa</t>
  </si>
  <si>
    <t>01000287</t>
  </si>
  <si>
    <t>TRẦN HUYỀN ANH</t>
  </si>
  <si>
    <t>07/06/2002</t>
  </si>
  <si>
    <t>001302009958</t>
  </si>
  <si>
    <t>0398055211</t>
  </si>
  <si>
    <t>311 A4 T.Công, phường Thành Công, quận Ba Đình, Hà Nội</t>
  </si>
  <si>
    <t>01004176</t>
  </si>
  <si>
    <t>19/07/2002</t>
  </si>
  <si>
    <t>Tòa CT1, Chung cư Skylight, 125D Minh Khai, phường Minh Khai, Quận Hai Bà Trưng, Hà Nội</t>
  </si>
  <si>
    <t>01004647</t>
  </si>
  <si>
    <t>12/11/2002</t>
  </si>
  <si>
    <t>001302008298</t>
  </si>
  <si>
    <t>0978424890</t>
  </si>
  <si>
    <t>172 Lò Đúc, phường Đống Mác, quận Hai Bà Trưng, Hà Nội</t>
  </si>
  <si>
    <t>01006996</t>
  </si>
  <si>
    <t>HOÀNG MINH ANH</t>
  </si>
  <si>
    <t>001302008609</t>
  </si>
  <si>
    <t>0394980202</t>
  </si>
  <si>
    <t>30/22 ngõ Trung Tả, Thổ Quan, Đống Đa, Hà Nội, Quận Đống Đa - Hà Nội</t>
  </si>
  <si>
    <t>01007531</t>
  </si>
  <si>
    <t>số 21 ngõ 316 đê la thành, phường Thổ Quan, quận Đống Đa, Hà Nội</t>
  </si>
  <si>
    <t>01018090</t>
  </si>
  <si>
    <t>BẠCH HỒNG ANH</t>
  </si>
  <si>
    <t>001302031384</t>
  </si>
  <si>
    <t>0945639002</t>
  </si>
  <si>
    <t>Lô 01, số nhà 06, khu tái Định Cư Mỗ Lao, quận Hà Đông, Hà Nội</t>
  </si>
  <si>
    <t>01018130</t>
  </si>
  <si>
    <t>ĐỖ LAN ANH</t>
  </si>
  <si>
    <t>035302000251</t>
  </si>
  <si>
    <t>0366116142</t>
  </si>
  <si>
    <t>Số 54A2 Vũ Trọng Phụng, Thanh Xuân Trung, Thanh Xuân, Hà Nội</t>
  </si>
  <si>
    <t>01018217</t>
  </si>
  <si>
    <t>NGUYỄN HUY ANH</t>
  </si>
  <si>
    <t>19/05/2002</t>
  </si>
  <si>
    <t>001202001775</t>
  </si>
  <si>
    <t>0963677210</t>
  </si>
  <si>
    <t>Nguyễn Huy Anh, 0963677210, Số 201 nhà D, khu dân cư thuốc lá Thăng Long, 133 Nguyễn Trãi, Quận Thanh Xuân - Hà Nội</t>
  </si>
  <si>
    <t>257935651652</t>
  </si>
  <si>
    <t>01018273</t>
  </si>
  <si>
    <t>NGUYỄN TÚ ANH, 0982719167, số 84, ngõ 66A, xã Tân Triều, huyện Thanh Trì, Hà Nội</t>
  </si>
  <si>
    <t>261086290006</t>
  </si>
  <si>
    <t>01021397</t>
  </si>
  <si>
    <t>304C22 tập thể Mai Động, phường Mai Động, quận Hoàng Mai, Hà Nội</t>
  </si>
  <si>
    <t>259052359160</t>
  </si>
  <si>
    <t>01021433</t>
  </si>
  <si>
    <t>tòa HH2C, khu đô thị Linh Đàm, Hoàng Liệt, Hoàng Mai, Hà Nội</t>
  </si>
  <si>
    <t>01025894</t>
  </si>
  <si>
    <t>001302008098</t>
  </si>
  <si>
    <t>Số 307, E3A, Ecohome 1, Đông Ngạc, Bắc Từ Liêm, Hà Nội.</t>
  </si>
  <si>
    <t>01040607</t>
  </si>
  <si>
    <t>NGUYỄN THIỆN TUẤN ANH</t>
  </si>
  <si>
    <t>001202004665</t>
  </si>
  <si>
    <t>0985297912</t>
  </si>
  <si>
    <t>Số 1, ngõ 509, TDP Tháp, Đại Mỗ, Nam Từ Liêm, HN</t>
  </si>
  <si>
    <t>01056416</t>
  </si>
  <si>
    <t>Xóm Mạ, xã Trường Yên</t>
  </si>
  <si>
    <t>254328122334</t>
  </si>
  <si>
    <t>01061585</t>
  </si>
  <si>
    <t>Số 20, xóm 4, Lưu Xá, Đức Giang, Hoài Đức, Hà Nội</t>
  </si>
  <si>
    <t>02029936</t>
  </si>
  <si>
    <t>19Y đường Tam Bình, phường Hiệp Bình Chánh, quận Thủ Đức, TP. HCM</t>
  </si>
  <si>
    <t>thiêu chứng nhận kết quả thi</t>
  </si>
  <si>
    <t>257126296880</t>
  </si>
  <si>
    <t>03003618</t>
  </si>
  <si>
    <t>20/03/2002</t>
  </si>
  <si>
    <t>031302002322</t>
  </si>
  <si>
    <t>0349818125</t>
  </si>
  <si>
    <t>Nguyễn Thị Hải Anh, ĐT0349818125, TDP Bàng Trung, Phường Bàng La, Q. Đồ Sơn, TP. Hải Phòng.</t>
  </si>
  <si>
    <t>17006345</t>
  </si>
  <si>
    <t>QUÁCH THỊ VÂN ANH</t>
  </si>
  <si>
    <t>022302003177</t>
  </si>
  <si>
    <t>0388775615</t>
  </si>
  <si>
    <t>Quách Thị Vân Anh-Số 51- tổ 16-Khu 2-, Phường Hà Trung - Thành phố Hạ Long - Quảng Ninh</t>
  </si>
  <si>
    <t>21004319</t>
  </si>
  <si>
    <t>PHẠM THỊ VÂN ANH</t>
  </si>
  <si>
    <t>16/02/2002</t>
  </si>
  <si>
    <t>030302010068</t>
  </si>
  <si>
    <t>0972005945</t>
  </si>
  <si>
    <t>Phạm Đình Phong Hàm Cách Xã Hà Thanh, Huyện Tứ Kỳ - Hải Dương</t>
  </si>
  <si>
    <t>22003494</t>
  </si>
  <si>
    <t>08/08/2002</t>
  </si>
  <si>
    <t>033302000045</t>
  </si>
  <si>
    <t>0913117138</t>
  </si>
  <si>
    <t>số 21 Nguyễn Trung Ngạn, Thị trấn Ân Thi, Huyện Ân Thi - Hưng Yên</t>
  </si>
  <si>
    <t>24001361</t>
  </si>
  <si>
    <t>Xã Tiên Hải, Thành phố Phủ Lý - Hà Nam</t>
  </si>
  <si>
    <t>25013146</t>
  </si>
  <si>
    <t>PHẠM THỊ LAN ANH</t>
  </si>
  <si>
    <t>24/04/2002</t>
  </si>
  <si>
    <t>036302003927</t>
  </si>
  <si>
    <t>0932167292</t>
  </si>
  <si>
    <t>Phạm Phúc Dụng, Xóm 16, Xã Xuân Phong, Huyện Xuân Trường - Nam Định</t>
  </si>
  <si>
    <t>256739613176</t>
  </si>
  <si>
    <t>27004342</t>
  </si>
  <si>
    <t>Mẹ Vũ Thị Thanh Vân, số nhà 02, Đường Đinh Tiên Hoàng, phường Đông Thành, TP Ninh Bình, Ninh Bình. (SĐT  0983914445)</t>
  </si>
  <si>
    <t>252332063700</t>
  </si>
  <si>
    <t>28021051</t>
  </si>
  <si>
    <t>038302015072</t>
  </si>
  <si>
    <t>0398638107</t>
  </si>
  <si>
    <t>Thôn Phù Chẩn, Xã Đông Ninh, Huyện Đông Sơn, tỉnh Thanh Hoá</t>
  </si>
  <si>
    <t>43006633</t>
  </si>
  <si>
    <t>ĐÀO THỊ VÂN ANH</t>
  </si>
  <si>
    <t>285910495</t>
  </si>
  <si>
    <t>0353668200</t>
  </si>
  <si>
    <t>Đào Thị Vân Anh, sđt 0353668200, Lớp 12A4, Trường THPT Đăk Ơ, Thôn Đăk Lim - Xã Đăk Ơ - Huyện Bù Gia Mập - Bình Phước</t>
  </si>
  <si>
    <t>01076999</t>
  </si>
  <si>
    <t>17/03/2002</t>
  </si>
  <si>
    <t>001302000381</t>
  </si>
  <si>
    <t>0348965896</t>
  </si>
  <si>
    <t>252852651416</t>
  </si>
  <si>
    <t>16008609</t>
  </si>
  <si>
    <t>Nguyễn Thị Khánh Bình (ĐT 0339804298)- Xã Tam Hợp, Huyện Bình Xuyên - Vĩnh Phúc</t>
  </si>
  <si>
    <t>01013613</t>
  </si>
  <si>
    <t>PHẠM QUỲNH CHÂU</t>
  </si>
  <si>
    <t>001302015314</t>
  </si>
  <si>
    <t>0977602673</t>
  </si>
  <si>
    <t>số 10, ngõ 177 đường La Thành, phường Ô Chợ Dừa, quận Đống Đa, TP Hà Nội</t>
  </si>
  <si>
    <t>253885661358</t>
  </si>
  <si>
    <t>01008174</t>
  </si>
  <si>
    <t>ĐỖ LINH CHI</t>
  </si>
  <si>
    <t>001302033585</t>
  </si>
  <si>
    <t>0858757186</t>
  </si>
  <si>
    <t>Số 6- Ngách 28- Hẻm 31- Ngõ Văn Hương, Tổ dân phố số 14, phường Hàng Bột, quận Đống Đa, Hà Nội</t>
  </si>
  <si>
    <t>01021527</t>
  </si>
  <si>
    <t>NGÔ QUỲNH CHI</t>
  </si>
  <si>
    <t>19/03/2002</t>
  </si>
  <si>
    <t>001302000543</t>
  </si>
  <si>
    <t>0585233882</t>
  </si>
  <si>
    <t>phòng 28, tập thể D3 Nguyễn Công Trứ, phường Phố Huế, Quận Hai Bà Trưng, Hà Nội</t>
  </si>
  <si>
    <t>13002066</t>
  </si>
  <si>
    <t>TẠ ANH CHIẾN</t>
  </si>
  <si>
    <t>08/09/2002</t>
  </si>
  <si>
    <t>061159619</t>
  </si>
  <si>
    <t>0973548205</t>
  </si>
  <si>
    <t>Tạ Anh Chiến, Thôn Khuân La, Xã Tân Hương - Huyện Yên Bình - Yên Bái</t>
  </si>
  <si>
    <t>251985262500</t>
  </si>
  <si>
    <t>26011464</t>
  </si>
  <si>
    <t>Hoàng Thị Tới, xóm 9, thôn Bùi Xá, Minh Lãng, Vũ thư, Thái Bình</t>
  </si>
  <si>
    <t>thiêếu bằng</t>
  </si>
  <si>
    <t>01005147</t>
  </si>
  <si>
    <t>Số 17 Ngõ 199 Lò Đúc, phường Đống Mác, quận Hai Bà Trưng, Hà Nội</t>
  </si>
  <si>
    <t>17009665</t>
  </si>
  <si>
    <t>HOÀNG THỊ HỒNG DIỆU</t>
  </si>
  <si>
    <t>022302005893</t>
  </si>
  <si>
    <t>0366151169</t>
  </si>
  <si>
    <t>Hoàng Thị Hồng Diệu khu Rặng Thông, Phường Quảng Yên, Thị xã Quảng Yên - Quảng Ninh</t>
  </si>
  <si>
    <t>DIỆU</t>
  </si>
  <si>
    <t>40006569</t>
  </si>
  <si>
    <t>TRẦN XUÂN ĐỨC</t>
  </si>
  <si>
    <t>241971736</t>
  </si>
  <si>
    <t>09127477099</t>
  </si>
  <si>
    <t>TRẦN XUÂN ĐỨC, Xã Yang Mao - Huyện Krông Bông - Đắk Lắk</t>
  </si>
  <si>
    <t>256560879112</t>
  </si>
  <si>
    <t>01013728</t>
  </si>
  <si>
    <t>001302008678</t>
  </si>
  <si>
    <t>Bùi Ngọc Dung - 0973112694 - số 64, đường Hoàng Công Chất, Phú Diễn, Bắc Từ Liêm, Hà Nội</t>
  </si>
  <si>
    <t>256768356938</t>
  </si>
  <si>
    <t>01054461</t>
  </si>
  <si>
    <t>Thôn Cấn Thượng, xã Cấn Hữu, huyện Quốc Oai, Hà Nội</t>
  </si>
  <si>
    <t>ĐÃ BS HB</t>
  </si>
  <si>
    <t>19013537</t>
  </si>
  <si>
    <t>Thị trấn Thứa, Huyện Lương Tài - Bắc Ninh</t>
  </si>
  <si>
    <t>256461368876</t>
  </si>
  <si>
    <t>01000677</t>
  </si>
  <si>
    <t>HOÀNG DŨNG</t>
  </si>
  <si>
    <t>28/05/2002</t>
  </si>
  <si>
    <t>001202001772</t>
  </si>
  <si>
    <t>0707428502</t>
  </si>
  <si>
    <t>số 3 tổ 40-Thượng Đình- Thanh Xuân, phường Thượng Đình, quận Thanh Xuân, Hà Nội</t>
  </si>
  <si>
    <t>01007836</t>
  </si>
  <si>
    <t>28/11/2002</t>
  </si>
  <si>
    <t>Nguyễn Hoàng Yến, 0378607422, 34B, Ngõ 139 Phố Khương Thượng, Quận Đống Đa, Hà Nội</t>
  </si>
  <si>
    <t>01021753</t>
  </si>
  <si>
    <t>001202003390</t>
  </si>
  <si>
    <t>758A Bạch Đằng, phường Bạch Đằng, quận Hai Bà Trưng, Hà Nội</t>
  </si>
  <si>
    <t>256227051116</t>
  </si>
  <si>
    <t>16010367</t>
  </si>
  <si>
    <t>Nguyễn Thùy Dương - Lớp 12A7 Trường THPT Bến Tre - Vĩnh Phúc</t>
  </si>
  <si>
    <t>259891361576</t>
  </si>
  <si>
    <t>01041219</t>
  </si>
  <si>
    <t>001302003518</t>
  </si>
  <si>
    <t>Đỗ Thùy Duyên, 0392782002 số 05 ngách 73/15 đường La Dương, phường Dương Nội, quận Hà Đông, thành phố Hà Nội</t>
  </si>
  <si>
    <t>253918213944</t>
  </si>
  <si>
    <t>01005232</t>
  </si>
  <si>
    <t>Số 211 E1 ngõ 27 Tạ Quang Bửu, quận Hai Bà Trưng, Hà Nội</t>
  </si>
  <si>
    <t>09001146</t>
  </si>
  <si>
    <t>14/11/2002</t>
  </si>
  <si>
    <t>Xóm 11, Tân Long, Yên Sơn, Tuyên Quang</t>
  </si>
  <si>
    <t>15005386</t>
  </si>
  <si>
    <t>132459512</t>
  </si>
  <si>
    <t>0356458696</t>
  </si>
  <si>
    <t>Nguyễn Văn Thắng, Khu 01, Xã Minh Hạc - Huyện Hạ Hòa - Phú Thọ</t>
  </si>
  <si>
    <t>01005281</t>
  </si>
  <si>
    <t>NGUYỄN NGÂN HÀ</t>
  </si>
  <si>
    <t>001302008508</t>
  </si>
  <si>
    <t>0966549420</t>
  </si>
  <si>
    <t>Số 9 Bạch Mai, phường Cầu Dền, quận Hai Bà Trưng, Hà Nội</t>
  </si>
  <si>
    <t>01008419</t>
  </si>
  <si>
    <t>TRỊNH THÚY HÀ</t>
  </si>
  <si>
    <t>Số 9 khu tập thể xây lắp 4 tổ dân phố Ngọa Long 1, phường Minh Khai, quận Bắc Từ Liêm, Hà Nội.</t>
  </si>
  <si>
    <t>01014509</t>
  </si>
  <si>
    <t>30/06/2002</t>
  </si>
  <si>
    <t>số 66, ngõ 302 phố Minh Khai, quận Hoàng Mai, TP Hà Nội</t>
  </si>
  <si>
    <t>17004370</t>
  </si>
  <si>
    <t>022302001019</t>
  </si>
  <si>
    <t>0378240502</t>
  </si>
  <si>
    <t>SN 98, Tổ 4 khu 3 Cẩm Thành, Thành phố Cẩm Phả - Quảng Ninh</t>
  </si>
  <si>
    <t>251226733142</t>
  </si>
  <si>
    <t>19009897</t>
  </si>
  <si>
    <t>Vũ Dương, Bồng Lai, Quế Võ, Bắc Ninh</t>
  </si>
  <si>
    <t>257142399348</t>
  </si>
  <si>
    <t>01007324</t>
  </si>
  <si>
    <t>Trần Thị Hạnh, 0903473369, số 17 ngõ Trại Tóc phường Ô Chợ Dừa , Quận Đống Đa - Hà Nội</t>
  </si>
  <si>
    <t>01002952</t>
  </si>
  <si>
    <t>ĐINH THỊ MỸ HẠNH</t>
  </si>
  <si>
    <t>22/08/2001</t>
  </si>
  <si>
    <t>037301005076</t>
  </si>
  <si>
    <t>0342575654</t>
  </si>
  <si>
    <t>Số 22 Cầu Đất, Chương Dương, Hoàn Kiếm, Hà Nội</t>
  </si>
  <si>
    <t>251987349378</t>
  </si>
  <si>
    <t>01005329</t>
  </si>
  <si>
    <t>11-H2 TT Nguyễn Công Trứ, phường Phố Huế, quận Hai Bà Trưng, Hà Nội</t>
  </si>
  <si>
    <t>01070049</t>
  </si>
  <si>
    <t>NGUYỄN HƯƠNG HẠNH</t>
  </si>
  <si>
    <t>29/11/2001</t>
  </si>
  <si>
    <t>001301031326</t>
  </si>
  <si>
    <t>0961584120</t>
  </si>
  <si>
    <t>Thôn Phương Quế, xã Liên Phương, huyện Thường Tín, Hà Nội</t>
  </si>
  <si>
    <t>19000587</t>
  </si>
  <si>
    <t>NGUYỄN MINH HẠNH</t>
  </si>
  <si>
    <t>03/12/2002</t>
  </si>
  <si>
    <t>125917659</t>
  </si>
  <si>
    <t>0836135916</t>
  </si>
  <si>
    <t>số 30 khu Niềm Xá,Phường Kinh Bắc, Thành phố Bắc Ninh - Bắc Ninh</t>
  </si>
  <si>
    <t>22004924</t>
  </si>
  <si>
    <t>VŨ THỊ THU HIỀN</t>
  </si>
  <si>
    <t>10/09/2002</t>
  </si>
  <si>
    <t>033302003690</t>
  </si>
  <si>
    <t>0965646602</t>
  </si>
  <si>
    <t>Mẹ Phạm Thị Đào, thôn Trà Lâm, xã Hiệp Cường, Kim Động, Hưng Yên</t>
  </si>
  <si>
    <t>01026792</t>
  </si>
  <si>
    <t>NGUYỄN PHƯƠNG HIẾU</t>
  </si>
  <si>
    <t>16/11/2002</t>
  </si>
  <si>
    <t>001302005991</t>
  </si>
  <si>
    <t>0936076822</t>
  </si>
  <si>
    <t>118 ngõ 285 Đội Cấn, quận Ba Đình ,Hà Nội</t>
  </si>
  <si>
    <t>09006007</t>
  </si>
  <si>
    <t>TRẦN TRUNG HIẾU</t>
  </si>
  <si>
    <t>29/07/2002</t>
  </si>
  <si>
    <t>071101395</t>
  </si>
  <si>
    <t>0964852654</t>
  </si>
  <si>
    <t>Trần Trung Hiếu (0964852654) tổ DP Xây Dựng, TT Sơn Dương, huyện Sơn Dương, tỉnh Tuyên Quang</t>
  </si>
  <si>
    <t>22008046</t>
  </si>
  <si>
    <t>NGUYỄN HỮU HIẾU</t>
  </si>
  <si>
    <t>02/05/2001</t>
  </si>
  <si>
    <t>033201005429</t>
  </si>
  <si>
    <t>0963135415</t>
  </si>
  <si>
    <t>Nguyễn Hữu Hiếu, Trung Hưng , Huyện Yên Mỹ - Hưng Yên</t>
  </si>
  <si>
    <t>31000423</t>
  </si>
  <si>
    <t>ĐINH MINH HIẾU</t>
  </si>
  <si>
    <t>21/08/2002</t>
  </si>
  <si>
    <t>044202004322</t>
  </si>
  <si>
    <t>0816757301</t>
  </si>
  <si>
    <t>Đinh MInh Hiếu Thôn Liêm Hóa - Xã Trung Hóa - Huyện Minh Hóa - Quảng Bình</t>
  </si>
  <si>
    <t>254694306142</t>
  </si>
  <si>
    <t>27002277</t>
  </si>
  <si>
    <t>Trần Thị Hoa, 0981402932, Thôn Phong Tĩnh, Xã Gia Phong, Huyện Gia Viễn - Ninh Bình</t>
  </si>
  <si>
    <t>01033984</t>
  </si>
  <si>
    <t>001302009609</t>
  </si>
  <si>
    <t>0375829205</t>
  </si>
  <si>
    <t>Dương Mỹ Hòa 0375829205 thôn phù liễn xã Bắc Hồng, huyện Đông Anh, Hà Nội</t>
  </si>
  <si>
    <t>260926023152</t>
  </si>
  <si>
    <t>27004062</t>
  </si>
  <si>
    <t>NGUYỄN HUY HOÀNG</t>
  </si>
  <si>
    <t>037202000474</t>
  </si>
  <si>
    <t>0982349596</t>
  </si>
  <si>
    <t>Nguyễn Huy Hoàng, Sn 37, Đường 1, Phố 11, Phường Đông Thành- TP Ninh Bình- Ninh Bình</t>
  </si>
  <si>
    <t>255068900864</t>
  </si>
  <si>
    <t>01064324</t>
  </si>
  <si>
    <t>Cao Mật Hạ, Thanh Cao, Huyện Thanh Oai - Hà Nội</t>
  </si>
  <si>
    <t>thiêếu Hb</t>
  </si>
  <si>
    <t>256572620388</t>
  </si>
  <si>
    <t>01015900</t>
  </si>
  <si>
    <t>Nguyễn Liên Hương - 0936405856-số 46, ngõ 4 đường Phạm Văn Đồng, phường Mai Dịch, quận Cầu Giấy, Hà Nội</t>
  </si>
  <si>
    <t>260324507882</t>
  </si>
  <si>
    <t>01024692</t>
  </si>
  <si>
    <t>Nguyễn Thị Quỳnh Hương - 0969843219 - Số 1, ngõ 144 phố Ái Mộ, Tổ 5 phường Bồ Đề, quận Long Biên, Hà Nội</t>
  </si>
  <si>
    <t>HS đủ</t>
  </si>
  <si>
    <t>251948400906</t>
  </si>
  <si>
    <t>13006110</t>
  </si>
  <si>
    <t>Hoàng Việt Hương - Thôn Cầu Thia, Xã Phù Nham - Thị xã Nghĩa Lộ - Yên Bái</t>
  </si>
  <si>
    <t>16006517</t>
  </si>
  <si>
    <t>NGUYỄN THỊ THÚY HƯỜNG</t>
  </si>
  <si>
    <t>026302004705</t>
  </si>
  <si>
    <t>0971375354</t>
  </si>
  <si>
    <t>Thôn Nam Hải - Xã Sơn Đông, Huyện Lập Thạch - Vĩnh Phúc</t>
  </si>
  <si>
    <t>09001194</t>
  </si>
  <si>
    <t>08/11/2002</t>
  </si>
  <si>
    <t>Tổ 02, Phan Thiết, TP Tuyên Quang, Tuyên Quang</t>
  </si>
  <si>
    <t>254942505398</t>
  </si>
  <si>
    <t>01009033</t>
  </si>
  <si>
    <t>Số nhà 15 ngách 318/83 Đê La Thành, phường Ô Chợ Dừa, quận Đống Đa, Hà Nội</t>
  </si>
  <si>
    <t>251618485978</t>
  </si>
  <si>
    <t>01057826</t>
  </si>
  <si>
    <t>NGÔ THỊ HUYỀN</t>
  </si>
  <si>
    <t>001302005347</t>
  </si>
  <si>
    <t>0961523398</t>
  </si>
  <si>
    <t>Ngô Thị Huyền, 0961523398, phường Biên Giang, quận Hà đông, tp Hà Nội</t>
  </si>
  <si>
    <t>249712439226</t>
  </si>
  <si>
    <t>13000483</t>
  </si>
  <si>
    <t>TRẦN THỊ THU HUYỀN</t>
  </si>
  <si>
    <t>15/11/2002</t>
  </si>
  <si>
    <t>061125579</t>
  </si>
  <si>
    <t>0914670321</t>
  </si>
  <si>
    <t>Trần Thị Thu Huyền, SN 521-Tổ 1-P. Hợp Minh - Tp Yên Bái- Tỉnh Yên Bái</t>
  </si>
  <si>
    <t>25006150</t>
  </si>
  <si>
    <t>01/03/2002</t>
  </si>
  <si>
    <t>036302003645</t>
  </si>
  <si>
    <t>0787011683</t>
  </si>
  <si>
    <t>Phan Đăng Diễn, Thôn Đồng Lạc, Xã Yên Thắng , Huyện ý Yên - Nam Định</t>
  </si>
  <si>
    <t>25008426</t>
  </si>
  <si>
    <t>09/08/2002</t>
  </si>
  <si>
    <t>Đào Thị Thu Huyền, trường THPT Lý Tự Trọng, huyện Nam Trực, tỉnh Nam Định</t>
  </si>
  <si>
    <t>62000794</t>
  </si>
  <si>
    <t>LÒ KHÁNH HUYỀN</t>
  </si>
  <si>
    <t>040622666</t>
  </si>
  <si>
    <t>Lò Khánh Huyền, Đội 3 Cộng Hòa, Xã Thanh Luông (2016) - Huyện Điện Biên - Điện Biên; 0886266334</t>
  </si>
  <si>
    <t>254675547056</t>
  </si>
  <si>
    <t>62005359</t>
  </si>
  <si>
    <t>Nguyễn Văn Kha, sđt 0358738666, bản Nà Hỳ 3 - Xã Nà Hỳ - Huyện Nậm Pồ - Điện Biên</t>
  </si>
  <si>
    <t>01009457</t>
  </si>
  <si>
    <t>sôố 27 ngõ 89 đường lạc long quân, nghĩa đô, cầu giấy, hn</t>
  </si>
  <si>
    <t>01003331</t>
  </si>
  <si>
    <t>NGUYỄN NAM KHÁNH</t>
  </si>
  <si>
    <t>29/01/2002</t>
  </si>
  <si>
    <t>001202007322</t>
  </si>
  <si>
    <t>0837116338</t>
  </si>
  <si>
    <t>Số 35 ngõ 294, đường Lĩnh Nam, quận Hoàng Mai, Hà Nội</t>
  </si>
  <si>
    <t>01022225</t>
  </si>
  <si>
    <t>75 Tam Trinh quận Hoàng Mai, Hà Nội</t>
  </si>
  <si>
    <t>261083484670</t>
  </si>
  <si>
    <t>01022611</t>
  </si>
  <si>
    <t>số 174 Giáp Bát, quận Hoàng Mai, Hà Nội</t>
  </si>
  <si>
    <t>01034791</t>
  </si>
  <si>
    <t>NGUYỄN TÙNG LÂM</t>
  </si>
  <si>
    <t>001202013600</t>
  </si>
  <si>
    <t>0584722051</t>
  </si>
  <si>
    <t>Số nhà 06, ngách 1, ngõ đìa 1, Thôn Đìa, xã Nam Hồng, huyện Đông Anh, Hà Nội</t>
  </si>
  <si>
    <t>249421020172</t>
  </si>
  <si>
    <t>26002118</t>
  </si>
  <si>
    <t>HOÀNG PHƯƠNG LAN</t>
  </si>
  <si>
    <t>23/09/2002</t>
  </si>
  <si>
    <t>034302003868</t>
  </si>
  <si>
    <t>0394295191</t>
  </si>
  <si>
    <t>SN12/5 đường Trần Lãm, Thành phố Thái Bình - Thái Bình</t>
  </si>
  <si>
    <t>253196026732</t>
  </si>
  <si>
    <t>14007776</t>
  </si>
  <si>
    <t>Vũ Mạnh Tuy, Tiểu khu 5, Thị Trấn, Yên Châu, Sơn La</t>
  </si>
  <si>
    <t>thiếu 3</t>
  </si>
  <si>
    <t>17013313</t>
  </si>
  <si>
    <t>PHẠM THỊ KIM LIÊN</t>
  </si>
  <si>
    <t>022302004094</t>
  </si>
  <si>
    <t>0363406099</t>
  </si>
  <si>
    <t>Phan Thị Kim Liên, Số nhà 343, Tổ 4 Khu Dân Chủ - Phường Mạo Khê - Thị xã Đông Triều - Tỉnh Quảng Ninh</t>
  </si>
  <si>
    <t>13002696</t>
  </si>
  <si>
    <t>Trần Thị Liễu - Tổ dân phố 2 - Thác Bà - Yên Bình - Yên Bái</t>
  </si>
  <si>
    <t>01001545</t>
  </si>
  <si>
    <t>20/11/2002</t>
  </si>
  <si>
    <t>001302008397</t>
  </si>
  <si>
    <t>0982193889</t>
  </si>
  <si>
    <t>phường Cống Vị, quận Ba Đình, Hà Nội</t>
  </si>
  <si>
    <t>01001827</t>
  </si>
  <si>
    <t>29/04/2002</t>
  </si>
  <si>
    <t>001302009653</t>
  </si>
  <si>
    <t>0978982002</t>
  </si>
  <si>
    <t>phường Thụy Khuê, quận Tây Hồ, Hà Nội</t>
  </si>
  <si>
    <t>254941661254</t>
  </si>
  <si>
    <t>01009641</t>
  </si>
  <si>
    <t>001302002597</t>
  </si>
  <si>
    <t>Số 4, hẻm 119/37. Ngõ Thổ Quan,Phố Khâm Thiên,phường Thổ Quan, quận Đống Đa, Hà Nội</t>
  </si>
  <si>
    <t>01012263</t>
  </si>
  <si>
    <t>PHAN KHÁNH LINH</t>
  </si>
  <si>
    <t>001302002142</t>
  </si>
  <si>
    <t>0911332002</t>
  </si>
  <si>
    <t>Số 8 ngách 31/38 Xuân Diệu, Quảng An, Tây Hồ, Hà Nội</t>
  </si>
  <si>
    <t>252580429830</t>
  </si>
  <si>
    <t>01017008</t>
  </si>
  <si>
    <t>038302003141</t>
  </si>
  <si>
    <t>Nguyễn Thị Ngọc Hà - 0912519122 - Số 25A ngõ 279 Đội Cấn. Tổ 5F, Cụm 5, phường Liễu Giai, quận Ba Đình, Hà Nội</t>
  </si>
  <si>
    <t>01022676</t>
  </si>
  <si>
    <t>NGUYỄN BẢO LINH</t>
  </si>
  <si>
    <t>22/10/2002</t>
  </si>
  <si>
    <t>001302017460</t>
  </si>
  <si>
    <t>0373598695</t>
  </si>
  <si>
    <t>Cụm 5, thôn Ích Vịnh, xã Vĩnh Quỳnh, huyện Thanh Trì, Hà Nội</t>
  </si>
  <si>
    <t>01022723</t>
  </si>
  <si>
    <t>P103 số 75A ngõ 378 Lê Duẩn, Phường Phương Liên, Quận Đống Đa, Hà Nội</t>
  </si>
  <si>
    <t>01022724</t>
  </si>
  <si>
    <t>TRỊNH MỸ LINH</t>
  </si>
  <si>
    <t>15/09/2002</t>
  </si>
  <si>
    <t>001302020639</t>
  </si>
  <si>
    <t>0583060920</t>
  </si>
  <si>
    <t>423 Bạch Đằng Phường Chương Dương, Quận Hoàn Kiếm - Hà Nội</t>
  </si>
  <si>
    <t>01027371</t>
  </si>
  <si>
    <t>MẠC HÀ THẢO LINH</t>
  </si>
  <si>
    <t>18/02/2002</t>
  </si>
  <si>
    <t>001302000056</t>
  </si>
  <si>
    <t>0967581802</t>
  </si>
  <si>
    <t>Tòa R2 phòng 0404, khu đô thị Goldmark City, 136 Hồ Tùng Mậu, Phường Phú Diễn, Quận Bắc Từ Liêm, Hà Nội</t>
  </si>
  <si>
    <t>01029138</t>
  </si>
  <si>
    <t>LÊ THỊ THÙY LINH</t>
  </si>
  <si>
    <t>17/04/2002</t>
  </si>
  <si>
    <t>001302035371</t>
  </si>
  <si>
    <t>0985678030</t>
  </si>
  <si>
    <t>Lê Thị Nhài, Ngõ 18, Đội 10, Thôn Siêu Quần, Tả Thanh Oai, Thanh Trì, Hà Nội (0344549202)</t>
  </si>
  <si>
    <t>01029141</t>
  </si>
  <si>
    <t>LƯU KHÁNH LINH</t>
  </si>
  <si>
    <t>001302014220</t>
  </si>
  <si>
    <t>0582829610</t>
  </si>
  <si>
    <t>Mẹ: Ngô Thu Hương - Bằng B - Hoàng Liệt - Hoàng Mai - Hà Nội ( SĐT: 0943498595 )</t>
  </si>
  <si>
    <t>257814360446</t>
  </si>
  <si>
    <t>01039223</t>
  </si>
  <si>
    <t>001302009849</t>
  </si>
  <si>
    <t>Đàm Khánh Linh - Tiên Hùng - Nguyên Khê - Đông Anh - Hà Nội</t>
  </si>
  <si>
    <t>01042677</t>
  </si>
  <si>
    <t>PHAN GIA LINH</t>
  </si>
  <si>
    <t>001302012301</t>
  </si>
  <si>
    <t>0936359031</t>
  </si>
  <si>
    <t>Số 6 dãy A4 tổ 6 phường La Khê, quận Hà Đông, Hà Nội</t>
  </si>
  <si>
    <t>26009787</t>
  </si>
  <si>
    <t>ĐẶNG DIỆU LINH</t>
  </si>
  <si>
    <t>034302009265</t>
  </si>
  <si>
    <t>0965802688</t>
  </si>
  <si>
    <t>Đặng Diệu Linh Tân Lập, Liên Hoa, Huyện Đông Hưng - Thái Bình</t>
  </si>
  <si>
    <t>259437279682</t>
  </si>
  <si>
    <t>01044632</t>
  </si>
  <si>
    <t>Nguyễn Công Hoan 0975899837; số 30 ngõ 24 Chùa Thông, phường Sơn Lộc, thị xã Sơn Tây, Hà Nội</t>
  </si>
  <si>
    <t>259263243494</t>
  </si>
  <si>
    <t>25002037</t>
  </si>
  <si>
    <t>Nguyễn Thị Tuyết Mai số nhà 8/130 đường Kênh, phường Cửa Bắc, Thành phố Nam Định - Nam Định</t>
  </si>
  <si>
    <t>21011975</t>
  </si>
  <si>
    <t>NGUYỄN VĂN LỘC</t>
  </si>
  <si>
    <t>030202011324</t>
  </si>
  <si>
    <t>0868779955</t>
  </si>
  <si>
    <t>Số nhà 38 đường Trần Hưng Đạo - Phường An Lưu - Thị xã Kinh Môn - Hải Dương</t>
  </si>
  <si>
    <t>LỘC</t>
  </si>
  <si>
    <t>01053257</t>
  </si>
  <si>
    <t>001302037022</t>
  </si>
  <si>
    <t>0965613686</t>
  </si>
  <si>
    <t>Xóm chung 1, xã Hương Ngải , huyện Thạch Thất , thành phố Hà Nội</t>
  </si>
  <si>
    <t>256536891690</t>
  </si>
  <si>
    <t>14000329</t>
  </si>
  <si>
    <t>NGUYỄN KHÁNH LY</t>
  </si>
  <si>
    <t>02/05/2002</t>
  </si>
  <si>
    <t>051119635</t>
  </si>
  <si>
    <t>0941142725</t>
  </si>
  <si>
    <t>Tổ 3,  phường Chiềng Lề, thành phố Sơn La, tỉnh Sơn La</t>
  </si>
  <si>
    <t>259638852990</t>
  </si>
  <si>
    <t>01020156</t>
  </si>
  <si>
    <t>001302024545</t>
  </si>
  <si>
    <t>ĐỖ NGỌC MAI, 0986859212, Số 100, ngõ 337, phố Định Công, quận Hoàng Mai, Hà Nội</t>
  </si>
  <si>
    <t>01043082</t>
  </si>
  <si>
    <t>TRẦN THỊ NGỌC MAI</t>
  </si>
  <si>
    <t>001302016001</t>
  </si>
  <si>
    <t>0968931908</t>
  </si>
  <si>
    <t>số 15 ngách 93/21, Tổ dân phố số 1 Ngọc Trục, phường Đại Mỗ, quận Nam Từ Liêm, Hà Nội</t>
  </si>
  <si>
    <t>BĐ, x</t>
  </si>
  <si>
    <t>249522326920</t>
  </si>
  <si>
    <t>02008010</t>
  </si>
  <si>
    <t>PHẠM THỊ MAI</t>
  </si>
  <si>
    <t>001302027214</t>
  </si>
  <si>
    <t>0901326235</t>
  </si>
  <si>
    <t>37/1A Lô Q Phan Cát Tựu P.An Lạc A Q.Bình Tân tp.HCM</t>
  </si>
  <si>
    <t>255770834604</t>
  </si>
  <si>
    <t>11000733</t>
  </si>
  <si>
    <t>095270740</t>
  </si>
  <si>
    <t>0827609850</t>
  </si>
  <si>
    <t>NgôThị Cúc, tổ 2 Phường Sông Cầu - Thành phố Bắc Kạn - Bắc Kạn, 0948316408</t>
  </si>
  <si>
    <t>01001932</t>
  </si>
  <si>
    <t>ĐÀO NHẬT MINH</t>
  </si>
  <si>
    <t>02/09/2002</t>
  </si>
  <si>
    <t>001202015099</t>
  </si>
  <si>
    <t>0362602595</t>
  </si>
  <si>
    <t>ngõ 20 Phan Kế bính, phường Cống Vị, quận Ba Đình, Hà Nội</t>
  </si>
  <si>
    <t>01025341</t>
  </si>
  <si>
    <t>06/07/2002</t>
  </si>
  <si>
    <t>Số 12 Ngõ 638 Ngô Gia Tự Long Biên Hà Nội, phường Đức Giang, quận Long Biên, Hà Nội</t>
  </si>
  <si>
    <t>254483678006</t>
  </si>
  <si>
    <t>01071105</t>
  </si>
  <si>
    <t>Thôn Nguyệt Áng, xã Đại Áng, huyện Thanh Trì, Hà Nội</t>
  </si>
  <si>
    <t>250068434416</t>
  </si>
  <si>
    <t>15002288</t>
  </si>
  <si>
    <t>Nguyễn Trần Hoàng Minh, tổ 19, khu 3, Vân Cơ, Thành phố Việt Trì - Phú Thọ</t>
  </si>
  <si>
    <t>35003987</t>
  </si>
  <si>
    <t>LÊ NGUYỄN HỒNG MINH</t>
  </si>
  <si>
    <t>212389127</t>
  </si>
  <si>
    <t>0326623556</t>
  </si>
  <si>
    <t>Lê Nguyễn Hồng Minh, 0326623556, 14/21 Lê Khiết, phường Nguyễn Nghiêm, tp Quảng Ngãi.</t>
  </si>
  <si>
    <t>257332852730</t>
  </si>
  <si>
    <t>01001051</t>
  </si>
  <si>
    <t>nhà số 3 ngách 210/38 phố Đội Cấn, phường Đội Cấn, Quận Ba Đình - Hà Nội</t>
  </si>
  <si>
    <t>255002028246</t>
  </si>
  <si>
    <t>01010371</t>
  </si>
  <si>
    <t>001302007717</t>
  </si>
  <si>
    <t>số 12D, hẻm 9, ngách 77, ngõ 207, Bùi xương Trạch, phường Khương Đình, quận Thanh Xuân, Hà Nội</t>
  </si>
  <si>
    <t>01022866</t>
  </si>
  <si>
    <t>TẠ TRÀ MY</t>
  </si>
  <si>
    <t>001302010689</t>
  </si>
  <si>
    <t>0982340549</t>
  </si>
  <si>
    <t>Phòng 3318, HH3B, Linh Đàm, Hoàng Mai, Hà Nội</t>
  </si>
  <si>
    <t>251609766894</t>
  </si>
  <si>
    <t>01025382</t>
  </si>
  <si>
    <t>Số 8 ngõ 52/11/50 tổ 4 Gia Quất, Thượng Thanh, Long Biên, Hà Nội</t>
  </si>
  <si>
    <t>01078828</t>
  </si>
  <si>
    <t>18/12/2002</t>
  </si>
  <si>
    <t>38010545</t>
  </si>
  <si>
    <t>31/03/2002</t>
  </si>
  <si>
    <t>231408248</t>
  </si>
  <si>
    <t>61 Ngô Văn Sở, Phường An Phú - Thị xã An Khê - Gia Lai</t>
  </si>
  <si>
    <t>xét học bạ</t>
  </si>
  <si>
    <t>01068813</t>
  </si>
  <si>
    <t>12/10/2002</t>
  </si>
  <si>
    <t>001302037164</t>
  </si>
  <si>
    <t>0387874408</t>
  </si>
  <si>
    <t>xà cầu, Quảng Phú Cầu, Huyện Ứng Hòa - Hà Nội</t>
  </si>
  <si>
    <t>01010762</t>
  </si>
  <si>
    <t>QUÁCH THÀNH NAM</t>
  </si>
  <si>
    <t>01/06/2002</t>
  </si>
  <si>
    <t>001202003379</t>
  </si>
  <si>
    <t>0389098202</t>
  </si>
  <si>
    <t>12/686 Đường Bạch Đằng, Phường Bạch Đằng, Quận Hai Bà Trưng - Hà Nội</t>
  </si>
  <si>
    <t>2316241330</t>
  </si>
  <si>
    <t>17008250</t>
  </si>
  <si>
    <t>Tổ 12, khu 4, Giếng Đáy, Hạ Long, Quảng Ninh.</t>
  </si>
  <si>
    <t>HB CC</t>
  </si>
  <si>
    <t>259767345892</t>
  </si>
  <si>
    <t>01047792</t>
  </si>
  <si>
    <t>PHẠM THỊ THÚY NGA</t>
  </si>
  <si>
    <t>001302030304</t>
  </si>
  <si>
    <t>0357944237</t>
  </si>
  <si>
    <t>Thôn 7, Xã Ba Trại (từ 28/4/2017) - Huyện Ba Vì - Hà Nội</t>
  </si>
  <si>
    <t>256780265824</t>
  </si>
  <si>
    <t>01055564</t>
  </si>
  <si>
    <t>Thôn Ro, Xã Tuyết Nghĩa, Huyện Quốc Oai, Hà Nội</t>
  </si>
  <si>
    <t>01017783</t>
  </si>
  <si>
    <t>12/01/2002</t>
  </si>
  <si>
    <t>Nguyễn Kim Ngân- 0346904862-số 16, tổ 10, phường Quan Hoa, quận Cầu Giấy, TP Hà Nội</t>
  </si>
  <si>
    <t>01017795</t>
  </si>
  <si>
    <t>TRẦN BẢO NGÂN</t>
  </si>
  <si>
    <t>17/06/2002</t>
  </si>
  <si>
    <t>132409999</t>
  </si>
  <si>
    <t>0912888626</t>
  </si>
  <si>
    <t>Số nhà 8, Ngõ 108 Nguyễn Lân, phường Phương Liệt, Thanh Xuân, Hà Nội</t>
  </si>
  <si>
    <t>253696289698</t>
  </si>
  <si>
    <t>22012616</t>
  </si>
  <si>
    <t>NGUYỄN THỊ HỒNG NGÁT</t>
  </si>
  <si>
    <t>21/03/2002</t>
  </si>
  <si>
    <t>033302004295</t>
  </si>
  <si>
    <t>0982726225</t>
  </si>
  <si>
    <t>Ông Nguyễn Văn Huyên, Thôn CD Quán Trạch, Xã Liên Nghĩa, Huyện Văn Giang - Hưng Yên</t>
  </si>
  <si>
    <t>NGÁT</t>
  </si>
  <si>
    <t>255646491556</t>
  </si>
  <si>
    <t>01035383</t>
  </si>
  <si>
    <t>xã Mai Lâm, huyện Đông Anh, Hà Nội</t>
  </si>
  <si>
    <t>01043291</t>
  </si>
  <si>
    <t>001302002336</t>
  </si>
  <si>
    <t>0369579024</t>
  </si>
  <si>
    <t>Ngõ 03 khu Cầu Đơ 04, phường Hà Cầu, Quận Hà Đông, Hà Nội</t>
  </si>
  <si>
    <t>01048141</t>
  </si>
  <si>
    <t>ĐẶNG THỊ HOÀI NGỌC</t>
  </si>
  <si>
    <t>001302030333</t>
  </si>
  <si>
    <t>0395563676</t>
  </si>
  <si>
    <t>Thôn An Thịnh, xã Vật Lại, Huyện Ba Vì - Hà Nội</t>
  </si>
  <si>
    <t>01060682</t>
  </si>
  <si>
    <t>TẠ THỊ BÍCH NGỌC</t>
  </si>
  <si>
    <t>001302009046</t>
  </si>
  <si>
    <t>0393951680</t>
  </si>
  <si>
    <t>Tạ Thị Bích Ngọc, 0393951680, Số 2, Ngách 1, Ngõ 1, Thôn Tân Thịnh, Xã Thượng Mỗ, Huyện Đan Phượng - Hà Nội</t>
  </si>
  <si>
    <t>249928793160</t>
  </si>
  <si>
    <t>03009517</t>
  </si>
  <si>
    <t>Cao Văn Hiền, số 11, Đông Trà, phường Dư Hàng Kênh, Lê Chân, Hải Phòng</t>
  </si>
  <si>
    <t>249532101764</t>
  </si>
  <si>
    <t>24006258</t>
  </si>
  <si>
    <t>Trần Giang Bảo Ngọc, thôn Cửa, Trung Lương, Huyện Bình Lục - Hà Nam</t>
  </si>
  <si>
    <t>01006289</t>
  </si>
  <si>
    <t>HOÀNG KHÔI NGUYÊN</t>
  </si>
  <si>
    <t>001202020718</t>
  </si>
  <si>
    <t>0859301415</t>
  </si>
  <si>
    <t>6, Ngõ 365 phos vọng , phường Đồng Tâm, quận Hai Bà Trưng, Hà Nội</t>
  </si>
  <si>
    <t>01020377</t>
  </si>
  <si>
    <t>số nhà 9B, ngõ 127, ngách 127/19 Phùng Khoang, Quận Nam Từ Liêm, Hà Nội.</t>
  </si>
  <si>
    <t>01078933</t>
  </si>
  <si>
    <t>01002163</t>
  </si>
  <si>
    <t>MAI LAN NHI</t>
  </si>
  <si>
    <t>11/08/2002</t>
  </si>
  <si>
    <t>001302008870</t>
  </si>
  <si>
    <t>0941902921</t>
  </si>
  <si>
    <t>Mai Lan Nhi, ĐT 0941902921, Số 6 ngách 88 ngõ 211 Phố Khương Trung, Phường Khương Đình, Quận Thanh Xuân - Hà Nội</t>
  </si>
  <si>
    <t>01006323</t>
  </si>
  <si>
    <t>TRẦN NGỌC YẾN NHI</t>
  </si>
  <si>
    <t>10/06/2002</t>
  </si>
  <si>
    <t>001302002857</t>
  </si>
  <si>
    <t>0966493699</t>
  </si>
  <si>
    <t>58 Vọng Hà, phường Chương Dương Độ, Hoàn Kiếm, Hà Nội</t>
  </si>
  <si>
    <t>01012468</t>
  </si>
  <si>
    <t>TRẦN BẢO NHI</t>
  </si>
  <si>
    <t>001302017393</t>
  </si>
  <si>
    <t>0358797967</t>
  </si>
  <si>
    <t>số 99 Ngõ Văn Chương - Đường Tôn Đức Thắng - Quận Đống Đa - Hà Nội</t>
  </si>
  <si>
    <t>25001643</t>
  </si>
  <si>
    <t>LÊ HIỀN NHI</t>
  </si>
  <si>
    <t>036302006909</t>
  </si>
  <si>
    <t>0838752205</t>
  </si>
  <si>
    <t>Lê Thanh Hằng - SĐT  0942727571 - 8/36 ngõ An Phong đường Quang Trung - phường Quang Trung - Thành phố Nam Định - Nam Định</t>
  </si>
  <si>
    <t>249566109554</t>
  </si>
  <si>
    <t>24006266</t>
  </si>
  <si>
    <t>035302005239</t>
  </si>
  <si>
    <t>Đào Thị Hồng Nhung, Ngã tư An Đổ, Huyện Bình Lục - Hà Nam</t>
  </si>
  <si>
    <t>17013411</t>
  </si>
  <si>
    <t>BÙI HỒNG OANH</t>
  </si>
  <si>
    <t>17/07/2002</t>
  </si>
  <si>
    <t>022302006557</t>
  </si>
  <si>
    <t>0379978683</t>
  </si>
  <si>
    <t>Bùi Hồng Oanh, Số nhà 08, tổ 6, Khu Vĩnh Hòa - Phường Mạo Khê - Thị xã Đông Triều - Tỉnh Quảng Ninh</t>
  </si>
  <si>
    <t>29016336</t>
  </si>
  <si>
    <t>NGUYỄN THỊ KIM OANH</t>
  </si>
  <si>
    <t>187929208</t>
  </si>
  <si>
    <t>0915154102</t>
  </si>
  <si>
    <t>Xóm 1, Xã Quỳnh Thanh, Huyện Quỳnh Lưu, Nghệ An</t>
  </si>
  <si>
    <t>01010473</t>
  </si>
  <si>
    <t>NGUYỄN LƯU PHÚC</t>
  </si>
  <si>
    <t>001202005489</t>
  </si>
  <si>
    <t>0949933036</t>
  </si>
  <si>
    <t>NGUYỄN LƯU PHÚC , 0949933036 , 156 ngõ Xã Đàn 2 chung cư C'Land , phường Nam Đồng , quận Đống Đa , Hà Nội</t>
  </si>
  <si>
    <t>256841034400</t>
  </si>
  <si>
    <t>01022266</t>
  </si>
  <si>
    <t>số 7 ngõ 56 phố Thanh Lân, phường Thanh Trì, quận Hoàng Mai, Hà Nội</t>
  </si>
  <si>
    <t>17003146</t>
  </si>
  <si>
    <t>NGUYỄN THỊ PHƯƠNG</t>
  </si>
  <si>
    <t>022302007203</t>
  </si>
  <si>
    <t>0975357424</t>
  </si>
  <si>
    <t>Nguyễn Thị Phương, khu 3 thị trấn Cô Tô - Huyện Cô Tô - Quảng Ninh</t>
  </si>
  <si>
    <t>26006317</t>
  </si>
  <si>
    <t>034302008271</t>
  </si>
  <si>
    <t>0974173863</t>
  </si>
  <si>
    <t>Nguyễn Hà Phương, Thị Độc, thị Trấn Hưng Hà,  Hưng Hà, Thái Bình</t>
  </si>
  <si>
    <t>27002822</t>
  </si>
  <si>
    <t>NGUYỄN THỊ THU PHƯƠNG</t>
  </si>
  <si>
    <t>15/06/2002</t>
  </si>
  <si>
    <t>037302003858</t>
  </si>
  <si>
    <t>0968958592</t>
  </si>
  <si>
    <t>Nguyễn Thị Thu Phương, thôn Bạch Cừ, Xã Ninh Khang, Huyện Hoa Lư - Ninh Bình</t>
  </si>
  <si>
    <t>254565868250</t>
  </si>
  <si>
    <t>01057120</t>
  </si>
  <si>
    <t>Chúc Đồng - Thuỵ Hương, Huyện Chương Mỹ - Hà Nội</t>
  </si>
  <si>
    <t>24001212</t>
  </si>
  <si>
    <t>PHẠM THỊ PHƯỢNG</t>
  </si>
  <si>
    <t>035302001589</t>
  </si>
  <si>
    <t>0867644377</t>
  </si>
  <si>
    <t>Phạm Viết Tuấn, An Hòa - Thanh Hà, Huyện Thanh Liêm - Hà Nam</t>
  </si>
  <si>
    <t>253750116106</t>
  </si>
  <si>
    <t>01002307</t>
  </si>
  <si>
    <t>số 29 ngách 82/90 ngõ 166 Kim mã, phường Kim Mã, quận Ba Đình, Hà Nội</t>
  </si>
  <si>
    <t>16009495</t>
  </si>
  <si>
    <t>SÁI VĂN QUÂN</t>
  </si>
  <si>
    <t>06/08/2002</t>
  </si>
  <si>
    <t>026202000470</t>
  </si>
  <si>
    <t>0337912951</t>
  </si>
  <si>
    <t>Hữu Thủ 2 - Kim Long, Huyện Tam Dương - Vĩnh Phúc</t>
  </si>
  <si>
    <t>26010650</t>
  </si>
  <si>
    <t>034302007440</t>
  </si>
  <si>
    <t>0523891814</t>
  </si>
  <si>
    <t>Bách Thuận</t>
  </si>
  <si>
    <t>256533471232</t>
  </si>
  <si>
    <t>01002332</t>
  </si>
  <si>
    <t>ngách 75 ngõ 310/50 Nghi Tàm ,phường Yên Phụ, quận Tây Hồ, Hà Nội</t>
  </si>
  <si>
    <t>261083348896</t>
  </si>
  <si>
    <t>01022319</t>
  </si>
  <si>
    <t>001302000658</t>
  </si>
  <si>
    <t>số 52 ngõ 34 Ngô Sỹ Liên, phường Văn Miếu, quận Đống Đa, Hà Nội</t>
  </si>
  <si>
    <t>17007745</t>
  </si>
  <si>
    <t>CHU THÚY QUỲNH</t>
  </si>
  <si>
    <t>022302004721</t>
  </si>
  <si>
    <t>0911792101</t>
  </si>
  <si>
    <t>Phạm Thị Hiền, tổ 5, khu 2, Phường Hồng Hà, Thành phố Hạ Long - Quảng Ninh. 0347377628</t>
  </si>
  <si>
    <t>255113296506</t>
  </si>
  <si>
    <t>25005427</t>
  </si>
  <si>
    <t>036302005931</t>
  </si>
  <si>
    <t>0868025716</t>
  </si>
  <si>
    <t>Nguyễn Như Quỳnh, Thôn 4, Yên Quang, Huyện ý Yên - Nam Định</t>
  </si>
  <si>
    <t>248031846924</t>
  </si>
  <si>
    <t>28017734</t>
  </si>
  <si>
    <t>Đặng Việt Tiến, Thôn 1, Thị Trấn Triệu Sơn, Huyện Triệu Sơn - Thanh Hoá</t>
  </si>
  <si>
    <t>Thiếu 3</t>
  </si>
  <si>
    <t>254666264172</t>
  </si>
  <si>
    <t>01029295</t>
  </si>
  <si>
    <t>Lê Thị Thanh Thỏa - Ngõ 24 - thôn Siêu Quần - Xã Tả Thanh Oai - Thanh Trì - Hà Nội (0386988582)</t>
  </si>
  <si>
    <t>62004045</t>
  </si>
  <si>
    <t>QUÀNG VĂN SƠN</t>
  </si>
  <si>
    <t>040545806</t>
  </si>
  <si>
    <t>0898733768</t>
  </si>
  <si>
    <t>Quàng Văn Sơn,Bản Cọ, Xã Quài Nưa - Huyện Tuần Giáo - Điện Biên</t>
  </si>
  <si>
    <t>17013973</t>
  </si>
  <si>
    <t>NGUYỄN DUY THẮNG</t>
  </si>
  <si>
    <t>022202005988</t>
  </si>
  <si>
    <t>0359959153</t>
  </si>
  <si>
    <t>Nguyễn Duy Thắng, 0359959153, Phường Đức Chính, Thị xã Đông Triều, Tỉnh Quảng Ninh</t>
  </si>
  <si>
    <t>250532046160</t>
  </si>
  <si>
    <t>01016821</t>
  </si>
  <si>
    <t>P207 khu tập thể Vĩnh Hồ, đường Thái Thịnh, quận Đống Đa, TP Hà Nội</t>
  </si>
  <si>
    <t>01003519</t>
  </si>
  <si>
    <t>THANG TUẤN THÀNH</t>
  </si>
  <si>
    <t>001202001089</t>
  </si>
  <si>
    <t>0943835402</t>
  </si>
  <si>
    <t>Thang Tuấn Thành - 0943835402, số 19 ngõ 187/49 Hồng Mai, phường Quỳnh Lôi, Quận Hai Bà Trưng - Hà Nội</t>
  </si>
  <si>
    <t>01063309</t>
  </si>
  <si>
    <t>NGUYỄN THỊ THAO</t>
  </si>
  <si>
    <t>10/05/2002</t>
  </si>
  <si>
    <t>001302024895</t>
  </si>
  <si>
    <t>0354384321</t>
  </si>
  <si>
    <t>Nguyễn Quang Giáp, thôn Yên Thái, xã Tiền Yên, huyện Hoài Đức,  thành phố Hà Nội</t>
  </si>
  <si>
    <t>THAO</t>
  </si>
  <si>
    <t>250488771432</t>
  </si>
  <si>
    <t>01005014</t>
  </si>
  <si>
    <t>Số 159, ngõ 13, Tổ 19, phường Mai Động, quận Hoàng Mai, Hà Nội</t>
  </si>
  <si>
    <t>01005020</t>
  </si>
  <si>
    <t>07/04/2002</t>
  </si>
  <si>
    <t>Ngõ 147, ngách 147/50/12 Tân Mai, phường Tân Mai, quận Hoàng Mai, Hà Nội</t>
  </si>
  <si>
    <t>256573283052</t>
  </si>
  <si>
    <t>01017974</t>
  </si>
  <si>
    <t>Nguyễn Thu Thảo 0389052431 số nhà 122, xóm 2, Mễ Trì Thượng, quận Nam Từ Liêm,thành phố Hà Nội</t>
  </si>
  <si>
    <t>thiêếu 3</t>
  </si>
  <si>
    <t>256826235132</t>
  </si>
  <si>
    <t>01022368</t>
  </si>
  <si>
    <t>001302004028</t>
  </si>
  <si>
    <t>Số nhà 8, Ngõ 505, Ngách 52, đường Trần Khát Chân , Tổ dân phố số 3B, phường Thanh Nhàn, quận Hai Bà Trưng, Hà Nội</t>
  </si>
  <si>
    <t>256537073512</t>
  </si>
  <si>
    <t>14000486</t>
  </si>
  <si>
    <t>Tổ 3 ,  Phường Chiềng Cơi, Thành phố Sơn La, tỉnh Sơn La</t>
  </si>
  <si>
    <t>thiêếu 2</t>
  </si>
  <si>
    <t>254868763592</t>
  </si>
  <si>
    <t>21006798</t>
  </si>
  <si>
    <t>Thái An - Quang Phục, Huyện Tứ Kỳ - Hải Dương</t>
  </si>
  <si>
    <t>255813381938</t>
  </si>
  <si>
    <t>25003791</t>
  </si>
  <si>
    <t>VŨ THU THẢO</t>
  </si>
  <si>
    <t>27/09/2002</t>
  </si>
  <si>
    <t>036302004919</t>
  </si>
  <si>
    <t>0945484398</t>
  </si>
  <si>
    <t>598Trần Hưng Đạo, Thành phố Nam Định - Nam Định</t>
  </si>
  <si>
    <t>01005040</t>
  </si>
  <si>
    <t>27B ngõ 159 Hồng Mai, phường Quỳnh Lôi, quận Hai Bà Trưng, Hà Nội</t>
  </si>
  <si>
    <t>249331619118</t>
  </si>
  <si>
    <t>01017394</t>
  </si>
  <si>
    <t>Trần Thị Thanh Vân - 0379331886 - 706 La Thành - Quận Ba Đình - Hà Nội</t>
  </si>
  <si>
    <t>01008635</t>
  </si>
  <si>
    <t>ĐẶNG ANH THƯ</t>
  </si>
  <si>
    <t>001302000502</t>
  </si>
  <si>
    <t>0964260019</t>
  </si>
  <si>
    <t>23C Hoàng Văn Thụ, Hoàng Mai, Hà Nội</t>
  </si>
  <si>
    <t>01021113</t>
  </si>
  <si>
    <t>031302007170</t>
  </si>
  <si>
    <t>0389311897</t>
  </si>
  <si>
    <t>Quyết Tiến, Nghĩa Lộ, phường Yên Nghĩa, quận Hà Đông, Hà Nội</t>
  </si>
  <si>
    <t>254036816962</t>
  </si>
  <si>
    <t>10004777</t>
  </si>
  <si>
    <t>HÀ TRUNG THUẬT</t>
  </si>
  <si>
    <t>04/05/2002</t>
  </si>
  <si>
    <t>082380191</t>
  </si>
  <si>
    <t>0379600499</t>
  </si>
  <si>
    <t>Thôn Bản Chang, Xã Tân Mỹ - Huyện Văn Lãng - Lạng Sơn</t>
  </si>
  <si>
    <t>THUẬT</t>
  </si>
  <si>
    <t>256327240800</t>
  </si>
  <si>
    <t>01055692</t>
  </si>
  <si>
    <t>xã Sài Sơn, huyện Quốc Oai, Hà Nội</t>
  </si>
  <si>
    <t>05000748</t>
  </si>
  <si>
    <t>PHẠM BÍCH THÙY</t>
  </si>
  <si>
    <t>11/04/2002</t>
  </si>
  <si>
    <t>073614991</t>
  </si>
  <si>
    <t>0913282196</t>
  </si>
  <si>
    <t>Đồng Thị Minh Thu, Số nhà 15D, tổ 2, Phường Nguyễn Trãi - Thành phố Hà Giang - Hà Giang (Đt  09132781730</t>
  </si>
  <si>
    <t>THÙY</t>
  </si>
  <si>
    <t>250550281384</t>
  </si>
  <si>
    <t>01001169</t>
  </si>
  <si>
    <t>001302017470</t>
  </si>
  <si>
    <t>0857743401</t>
  </si>
  <si>
    <t>Trần Thủy Tiên - 2 Hẻm 195/58/29 Đường Hồng Hà, phường Phúc Tân, quận Hoàn Kiếm, Hà Nội</t>
  </si>
  <si>
    <t>01012556</t>
  </si>
  <si>
    <t>NGUYỄN THANH TOÀN</t>
  </si>
  <si>
    <t>02/06/2002</t>
  </si>
  <si>
    <t>001202012316</t>
  </si>
  <si>
    <t>0523594733</t>
  </si>
  <si>
    <t>Ông  Nguyễn Thanh Tùng, 0986296253, Số 1, ngõ 56, đường An Dương Vương, quận Tây Hồ, TP Hà Nội</t>
  </si>
  <si>
    <t>01072861</t>
  </si>
  <si>
    <t>ĐINH TIẾN TOÀN</t>
  </si>
  <si>
    <t>17/01/2001</t>
  </si>
  <si>
    <t>001201022592</t>
  </si>
  <si>
    <t>0981199384</t>
  </si>
  <si>
    <t>Xã Phượng Dực, Huyện Phú Xuyên - Hà Nội</t>
  </si>
  <si>
    <t>01000572</t>
  </si>
  <si>
    <t>08/03/2002</t>
  </si>
  <si>
    <t>001302000360</t>
  </si>
  <si>
    <t>0384405417</t>
  </si>
  <si>
    <t>Nguyễn Lê Thu Trà, 0384405417, 452A đường Lạc Long Quân, Nhật Tân, Tây Hồ, Hà Nội</t>
  </si>
  <si>
    <t>249771998390</t>
  </si>
  <si>
    <t>01000573</t>
  </si>
  <si>
    <t>Trần Thu Thủy, 0904856108, Số nhà 12 ngách 173/137 Hoàng Hoa Thám, Phường Ngọc Hà, Ba Đình, Hà Nội</t>
  </si>
  <si>
    <t>thiếu học bạ bản chính</t>
  </si>
  <si>
    <t>01078620</t>
  </si>
  <si>
    <t>253884012980</t>
  </si>
  <si>
    <t>01003970</t>
  </si>
  <si>
    <t>số 5 ngõ 403 Bạch Mai</t>
  </si>
  <si>
    <t>258033782352</t>
  </si>
  <si>
    <t>01005505</t>
  </si>
  <si>
    <t>Số 1 Linh Đường, Hoàng Mai, Hà Nội</t>
  </si>
  <si>
    <t>01009150</t>
  </si>
  <si>
    <t>ĐÀO THỊ HUYỀN TRANG</t>
  </si>
  <si>
    <t>26/07/2002</t>
  </si>
  <si>
    <t>001302026792</t>
  </si>
  <si>
    <t>0867476046</t>
  </si>
  <si>
    <t>Số 7, ngõ 420, ngách 420/24 hẻm 7 khương Đình, quận Thanh Xuân, Hà Nội</t>
  </si>
  <si>
    <t>01009164</t>
  </si>
  <si>
    <t>HOÀNG HÀ TRANG</t>
  </si>
  <si>
    <t>01/07/2002</t>
  </si>
  <si>
    <t>001302001982</t>
  </si>
  <si>
    <t>0962419281</t>
  </si>
  <si>
    <t>Hoàng Hà Trang, 0962419281, số nhà 18 hẻm 47/17/4 đường Láng, phường Ngã Tư Sở, quận Đống Đa, Hà Nội</t>
  </si>
  <si>
    <t>01012596</t>
  </si>
  <si>
    <t>số 12 ngách 46/1 Văn Cao,Liễu Giai,Ba Đình,Hà Nội</t>
  </si>
  <si>
    <t>01060897</t>
  </si>
  <si>
    <t>001302010447</t>
  </si>
  <si>
    <t>0967214523</t>
  </si>
  <si>
    <t>phạm thu trang, sn 272, liên minh, đội 4, địch trong, Phương Đình, Huyện Đan Phượng - Hà Nội</t>
  </si>
  <si>
    <t>01065294</t>
  </si>
  <si>
    <t>NGUYỄN BẢO TRANG</t>
  </si>
  <si>
    <t>14/03/2002</t>
  </si>
  <si>
    <t>001302039102</t>
  </si>
  <si>
    <t>0983001626</t>
  </si>
  <si>
    <t>Tảo Dương 1, xã Hồng Dương, huyện Thanh Oai, Hà Nội</t>
  </si>
  <si>
    <t>01078667</t>
  </si>
  <si>
    <t>001302010483</t>
  </si>
  <si>
    <t>0981982172</t>
  </si>
  <si>
    <t>256311530714</t>
  </si>
  <si>
    <t>14005454</t>
  </si>
  <si>
    <t>051130243</t>
  </si>
  <si>
    <t>Tiểu khu 2, thị trấn Phù Yên , Sơn La</t>
  </si>
  <si>
    <t>25012433</t>
  </si>
  <si>
    <t>ĐẶNG THỊ THU TRANG</t>
  </si>
  <si>
    <t>036302007850</t>
  </si>
  <si>
    <t>0779384088</t>
  </si>
  <si>
    <t>Đặng Thị Thu Trang xóm 13, Xã Xuân Thượng, huyện Xuân Trường, tỉnh Nam Định</t>
  </si>
  <si>
    <t>26001540</t>
  </si>
  <si>
    <t>034302003873</t>
  </si>
  <si>
    <t>0981396562</t>
  </si>
  <si>
    <t>PHẠM HUYỀN TRANG, 0981396562, Thôn Nghĩa Chính, Xã Phú Xuân, Tp Thái Bình</t>
  </si>
  <si>
    <t>29016566</t>
  </si>
  <si>
    <t>HOÀNG THỊ THÙY TRANG</t>
  </si>
  <si>
    <t>187987959</t>
  </si>
  <si>
    <t>0348988442</t>
  </si>
  <si>
    <t>Hoàng Thị Thùy Trang Xóm 8, Xã Quỳnh Liên, TX Hoàng Mai, Nghệ An</t>
  </si>
  <si>
    <t>17012096</t>
  </si>
  <si>
    <t>TRẦN THỊ TUYẾT TRINH</t>
  </si>
  <si>
    <t>022302005053</t>
  </si>
  <si>
    <t>0865861202</t>
  </si>
  <si>
    <t>Trần Thị Tuyết Trinh - SN 93 - Tổ 9 - Khu 6 -Thanh Sơn, Thành phố Uông Bí - Quảng Ninh</t>
  </si>
  <si>
    <t>01009287</t>
  </si>
  <si>
    <t>HOÀNG THANH TRÚC</t>
  </si>
  <si>
    <t>001302019224</t>
  </si>
  <si>
    <t>0917225315</t>
  </si>
  <si>
    <t>68 Ngõ Đình Tương Thuận, phường Khâm Thiên, quận Đống Đa, Hà Nội</t>
  </si>
  <si>
    <t>02021817</t>
  </si>
  <si>
    <t>NGUYỄN HOÀI THANH TRÚC</t>
  </si>
  <si>
    <t>079302013874</t>
  </si>
  <si>
    <t>0938132158</t>
  </si>
  <si>
    <t>685/30/19 Xô Viết Nghệ Tĩnh, P.26, Q.Bình Thạnh</t>
  </si>
  <si>
    <t>01004017</t>
  </si>
  <si>
    <t>THÁI HOÀNG TRUNG</t>
  </si>
  <si>
    <t>001202018321</t>
  </si>
  <si>
    <t>0961756682</t>
  </si>
  <si>
    <t>Số 52 ngách 66 ngõ Hoà Bình 7 phường Minh Khai Hai Bà Trưng Hà Nội</t>
  </si>
  <si>
    <t>01023248</t>
  </si>
  <si>
    <t>LÊ TRỌNG TRUNG</t>
  </si>
  <si>
    <t>001202012262</t>
  </si>
  <si>
    <t>0846919366</t>
  </si>
  <si>
    <t>Số 4 ngõ 141 Giáp Nhị, Phường Thịnh Liệt, Quận Hoàng Mai, Hà Nội</t>
  </si>
  <si>
    <t>256639847386</t>
  </si>
  <si>
    <t>14001072</t>
  </si>
  <si>
    <t>NGUYỄN HỮU TRƯỜNG</t>
  </si>
  <si>
    <t>30/10/2001</t>
  </si>
  <si>
    <t>051112651</t>
  </si>
  <si>
    <t>0325626737</t>
  </si>
  <si>
    <t>Vũ Thị Hoan, 0377375381 SN192 Tổ 6 Phường Chiềng Sinh - Thành phố Sơn La - Sơn La</t>
  </si>
  <si>
    <t>TRƯỜNG</t>
  </si>
  <si>
    <t>13002868</t>
  </si>
  <si>
    <t>TRỊNH NGUYỄN XUÂN TUYỀN</t>
  </si>
  <si>
    <t>16/05/2002</t>
  </si>
  <si>
    <t>061143653</t>
  </si>
  <si>
    <t>0395467491</t>
  </si>
  <si>
    <t>Trịnh Nguyễn Xuân Tuyền - Tổ dân phố 3 - Thác Bà - Yên Bình - Yên Bái</t>
  </si>
  <si>
    <t>256814802012</t>
  </si>
  <si>
    <t>01014809</t>
  </si>
  <si>
    <t>Lê Ánh Tuyết - 0392709294 - số 12 tổ 21 cụm 3 phường Xuân La , Quận Tây Hồ - Hà Nội</t>
  </si>
  <si>
    <t>36003593</t>
  </si>
  <si>
    <t>TRẦN THỊ VÂN</t>
  </si>
  <si>
    <t>233322962</t>
  </si>
  <si>
    <t>0905064830</t>
  </si>
  <si>
    <t>09 - Phan Bội Châu - Ngọc Hồi - Kon Tum</t>
  </si>
  <si>
    <t>01076146</t>
  </si>
  <si>
    <t>21/07/2002</t>
  </si>
  <si>
    <t>xã Văn Khê, huyện Mê Linh, Hà Nội</t>
  </si>
  <si>
    <t>252282905636</t>
  </si>
  <si>
    <t>01001759</t>
  </si>
  <si>
    <t>Số 29 Hàng Dầu, Quận Hoàn Kiếm - Hà Nội</t>
  </si>
  <si>
    <t>16009643</t>
  </si>
  <si>
    <t>Ngõ 12 - Liên Bảo, Thành phố Vĩnh Yên - Vĩnh Phúc</t>
  </si>
  <si>
    <t>thiếu điểm thi</t>
  </si>
  <si>
    <t>03007175</t>
  </si>
  <si>
    <t>TRẦN BÁCH VINH</t>
  </si>
  <si>
    <t>31/05/2002</t>
  </si>
  <si>
    <t>031202002715</t>
  </si>
  <si>
    <t>0385659315</t>
  </si>
  <si>
    <t>Mẹ Trần Thị Phương Đt 0358.741.835 Đ/c 20/3/10/312 Tô Hiệu, Hồ Nam, Lê Chân, Hải Phòng, Quận Lê Chân - Hải Phòng</t>
  </si>
  <si>
    <t>VINH</t>
  </si>
  <si>
    <t>16009649</t>
  </si>
  <si>
    <t>ĐÀO XUÂN VINH</t>
  </si>
  <si>
    <t>026202000455</t>
  </si>
  <si>
    <t>0825629259</t>
  </si>
  <si>
    <t>Điền Trú , Xã Hướng Đạo - Huyện Tam Dương - Vĩnh Phúc</t>
  </si>
  <si>
    <t>18003214</t>
  </si>
  <si>
    <t>HOÀNG NGUYÊN VŨ, 0378378391, Trường THPT Lục Ngạn số 4, Thác Lười, Tân Sơn, Lục Ngạn, Bắc Giang</t>
  </si>
  <si>
    <t>21010345</t>
  </si>
  <si>
    <t>NGUYỄN NGỌC ANH VŨ</t>
  </si>
  <si>
    <t>030302001529</t>
  </si>
  <si>
    <t>0522939750</t>
  </si>
  <si>
    <t>90 Nguyễn Văn Ngọc phường Hải Tân thành phố Hải Duương tỉnh Hải Dương</t>
  </si>
  <si>
    <t>01006431</t>
  </si>
  <si>
    <t>10/03/2002</t>
  </si>
  <si>
    <t>Số 4 ngõ 637, đường Trương Định, phường Thịnh Liệt, quận Hoàng Mai, Hà Nội</t>
  </si>
  <si>
    <t>19003933</t>
  </si>
  <si>
    <t>ĐINH THỊ XUÂN</t>
  </si>
  <si>
    <t>125920713</t>
  </si>
  <si>
    <t>0961122059</t>
  </si>
  <si>
    <t>An Ninh, Yên Phụ, Yên Phong, Bắc Ninh</t>
  </si>
  <si>
    <t>01004128</t>
  </si>
  <si>
    <t>LÊ BÁ NHƯ Ý</t>
  </si>
  <si>
    <t>001302002519</t>
  </si>
  <si>
    <t>0961637124</t>
  </si>
  <si>
    <t>Số 335 Hoàng Mai, phường Hoàng Văn Thụ, quận Hoàng Mai, Hà Nôi</t>
  </si>
  <si>
    <t>Ý</t>
  </si>
  <si>
    <t>01022596</t>
  </si>
  <si>
    <t>số 11, tổ 20 Tân Mai, phường Tương Mai, Quận Hoàng Mai, Hà Nội</t>
  </si>
  <si>
    <t>09005802</t>
  </si>
  <si>
    <t>NGUYỄN THỊ YẾN</t>
  </si>
  <si>
    <t>071108350</t>
  </si>
  <si>
    <t>0368551894</t>
  </si>
  <si>
    <t>Thôn 15, Mỹ Bằng, Yên Sơn, Tuyên Quang</t>
  </si>
  <si>
    <t>16009664</t>
  </si>
  <si>
    <t>NGUYỄN THỊ HƯƠNG YẾN</t>
  </si>
  <si>
    <t>026302006396</t>
  </si>
  <si>
    <t>0968726858</t>
  </si>
  <si>
    <t>Bảo Sơn, Bá Hiến, Huyện Bình Xuyên - Vĩnh Phúc</t>
  </si>
  <si>
    <t>01000288</t>
  </si>
  <si>
    <t>TRẦN LÊ QUỲNH ANH</t>
  </si>
  <si>
    <t>001302009651</t>
  </si>
  <si>
    <t>0908061905</t>
  </si>
  <si>
    <t>21 ngõ 10 Hoàng Hoa THám phường Thụy Khuê, quận Tây Hồ, Hà Nội</t>
  </si>
  <si>
    <t>QUẢN TRỊ KINH DOANH - Mã ngành: 7340101</t>
  </si>
  <si>
    <t>7340101</t>
  </si>
  <si>
    <t>01004170</t>
  </si>
  <si>
    <t>DƯƠNG LAN ANH</t>
  </si>
  <si>
    <t>001302002844</t>
  </si>
  <si>
    <t>0983049768</t>
  </si>
  <si>
    <t>107 Tổ 12, phường Vĩnh Tuy, quận Hai Bà Trưng, Hà Nội</t>
  </si>
  <si>
    <t>01006986</t>
  </si>
  <si>
    <t>Đỗ Huy Hoàng - SĐT  0913239079 - Số nhà 54B Bà Triệu, phường Hàng Bài, Hoàn Kiếm, Hà Nội</t>
  </si>
  <si>
    <t>261076704884</t>
  </si>
  <si>
    <t>01011234</t>
  </si>
  <si>
    <t>3-Ngách 50/67 Đặng Thai Mai, phường Quảng An, quận Tây Hồ, Hà Nội</t>
  </si>
  <si>
    <t>01012877</t>
  </si>
  <si>
    <t>LÊ HOÀNG ANH</t>
  </si>
  <si>
    <t>001302000883</t>
  </si>
  <si>
    <t>0933070402</t>
  </si>
  <si>
    <t>Lê Hoàng Anh - 0933070402 - Số 100 Quán Thánh, Phường Quán Thánh, Quận Ba Đình - Hà Nội</t>
  </si>
  <si>
    <t>01012894</t>
  </si>
  <si>
    <t>LÊ QUỲNH ANH</t>
  </si>
  <si>
    <t>29/04/2001</t>
  </si>
  <si>
    <t>001301007359</t>
  </si>
  <si>
    <t>0827529401</t>
  </si>
  <si>
    <t>Lê Quỳnh Anh, 0827529401, số 6 Lê Văn Thiêm, Thanh Xuân, Hà Nội</t>
  </si>
  <si>
    <t>247011713224</t>
  </si>
  <si>
    <t>01018115</t>
  </si>
  <si>
    <t>Đào Phan Hoài Anh - 0941107684 - Căn hộ số 1911, tòa A2, 58 Tố Hữu, Phường Trung Văn, Nam Từ Liêm, Hà Nội</t>
  </si>
  <si>
    <t>01021353</t>
  </si>
  <si>
    <t>NGUYỄN ĐỖ TUYẾT ANH</t>
  </si>
  <si>
    <t>04/02/2002</t>
  </si>
  <si>
    <t>001302033035</t>
  </si>
  <si>
    <t>0584635206</t>
  </si>
  <si>
    <t>36 ngách 296/108, ngõ 296 Minh Khai, Phường Mai Động, Quận Hoàng Mai, Hà Nội</t>
  </si>
  <si>
    <t>01023287</t>
  </si>
  <si>
    <t>ĐÀO ĐỨC ANH</t>
  </si>
  <si>
    <t>001202008261</t>
  </si>
  <si>
    <t>0582327202</t>
  </si>
  <si>
    <t>Vũ Thị Hương Giang, 0327696283, K3- KĐT Việt Hưng, quận Long Biên, Hà Nội</t>
  </si>
  <si>
    <t>258204798206</t>
  </si>
  <si>
    <t>01023321</t>
  </si>
  <si>
    <t>Số 344 tổ 37 Bắc Cầu Ngọc Thụy, Long Biên, Hà Nội</t>
  </si>
  <si>
    <t>01023400</t>
  </si>
  <si>
    <t>001302015535</t>
  </si>
  <si>
    <t>0986686011</t>
  </si>
  <si>
    <t>Số 37, Ngách 74/10, Ngõ 20, Tổ 11, Thượng Thanh, Long Biên, Hà Nội</t>
  </si>
  <si>
    <t>253702588482</t>
  </si>
  <si>
    <t>254889918596</t>
  </si>
  <si>
    <t>01028306</t>
  </si>
  <si>
    <t>Vũ Văn Sơn, Số 15, Ngõ 268, Tựu Liệt- Tam Hiệp- Thanh Trì- Hà Nội ( 0392548538)</t>
  </si>
  <si>
    <t>01069397</t>
  </si>
  <si>
    <t>001302035092</t>
  </si>
  <si>
    <t>0396811028</t>
  </si>
  <si>
    <t>Xóm Thượng Hiền, xã Hà Hồi, huyện Thường Tín, Hà Nội</t>
  </si>
  <si>
    <t>03004129</t>
  </si>
  <si>
    <t>NGUYỄN TRƯƠNG TÚ ANH</t>
  </si>
  <si>
    <t>27/11/2002</t>
  </si>
  <si>
    <t>044302005392</t>
  </si>
  <si>
    <t>0778544286</t>
  </si>
  <si>
    <t>TRƯƠNG THỊ THANH HƯƠNG (0989566439); số 24/175 Tôn Đức Thắng - Phường An Dương - Quận Lê Chân - Hải Phòng</t>
  </si>
  <si>
    <t>03004140</t>
  </si>
  <si>
    <t>PHẠM THỊ TÚ ANH</t>
  </si>
  <si>
    <t>031302003432</t>
  </si>
  <si>
    <t>0921432361</t>
  </si>
  <si>
    <t>PHẠM THỊ TÚ ANH; Số 5/192 Bạch Đằng - Phường Thượng Lý - Quận Hồng Bàng - Hải Phòng</t>
  </si>
  <si>
    <t>26005057</t>
  </si>
  <si>
    <t>Phú Óc, Thái Hưng, Hưng Hà, Thái Bình.</t>
  </si>
  <si>
    <t>253541888858</t>
  </si>
  <si>
    <t>26018533</t>
  </si>
  <si>
    <t>Trần Thị Tú Anh, Xóm 5, Thái Tân, Thái Thụy, Thái Bình</t>
  </si>
  <si>
    <t>28028705</t>
  </si>
  <si>
    <t>TRẦN VÂN ANH</t>
  </si>
  <si>
    <t>28/06/2002</t>
  </si>
  <si>
    <t>038302014234</t>
  </si>
  <si>
    <t>0365714782</t>
  </si>
  <si>
    <t>Thôn Phú Đa, Quảng Đức, Quảng Xương, Thanh Hóa</t>
  </si>
  <si>
    <t>28033288</t>
  </si>
  <si>
    <t>038302019476</t>
  </si>
  <si>
    <t>0898613864</t>
  </si>
  <si>
    <t>Lê Thị Huệ, Thôn 1, Xã Định Thành, Huyện Yên Định, Thanh Hóa</t>
  </si>
  <si>
    <t>63006017</t>
  </si>
  <si>
    <t>ĐẶNG TUẤN ANH</t>
  </si>
  <si>
    <t>245474379</t>
  </si>
  <si>
    <t>0343944224</t>
  </si>
  <si>
    <t>Đặng Tuấn Anh, Lớp 12B3 Trường THPT Lê Quý Đôn,Tuy Đức,Đắk Nông</t>
  </si>
  <si>
    <t>259226885316</t>
  </si>
  <si>
    <t>01004703</t>
  </si>
  <si>
    <t>588 E6, phường Tân Mai, quận Hoàng Mai, Hà Nội</t>
  </si>
  <si>
    <t>01056516</t>
  </si>
  <si>
    <t>001302023396</t>
  </si>
  <si>
    <t>0335573991</t>
  </si>
  <si>
    <t>Xã Thanh Bình, Huyện Chương Mỹ - Hà Nội</t>
  </si>
  <si>
    <t>01072024</t>
  </si>
  <si>
    <t>25/11/2002</t>
  </si>
  <si>
    <t>Lạt Dương, xã Hồng Thái, huyện Phú Xuyên, Hà Nội</t>
  </si>
  <si>
    <t>15010942</t>
  </si>
  <si>
    <t>UÔNG THỊ ÁNH</t>
  </si>
  <si>
    <t>132485729</t>
  </si>
  <si>
    <t>0979118903</t>
  </si>
  <si>
    <t>Uông Đình toàn khu 3 Thị trấn Phong Châu - Huyện Phù Ninh - Phú Thọ</t>
  </si>
  <si>
    <t>28021527</t>
  </si>
  <si>
    <t>LÊ THỊ NGỌC ÁNH</t>
  </si>
  <si>
    <t>27/06/2002</t>
  </si>
  <si>
    <t>038302021846</t>
  </si>
  <si>
    <t>0948468763</t>
  </si>
  <si>
    <t>Khu dân cư phố Tân Thọ, Đông Tân, TP Thanh Hóa</t>
  </si>
  <si>
    <t>62000041</t>
  </si>
  <si>
    <t>Nguyễn Linh Bình, 0335739017, số nhà 56, tổ 2, Phường Nam Thanh - Thành phố Điện Biên Phủ - Điện Biên</t>
  </si>
  <si>
    <t>257672605546</t>
  </si>
  <si>
    <t>01004761</t>
  </si>
  <si>
    <t>001302001459</t>
  </si>
  <si>
    <t>42 Nguyễn Công Trứ, phường Phố Huế, quận Hai Bà Trưng, Hà Nội</t>
  </si>
  <si>
    <t>01023780</t>
  </si>
  <si>
    <t>HOÀNG ĐỖ MINH CHÂU</t>
  </si>
  <si>
    <t>001302001809</t>
  </si>
  <si>
    <t>0921893621</t>
  </si>
  <si>
    <t>Hoàng Đỗ Minh Châu tổ 29 Ngọc Thụy, Long Biên, Hà Nội</t>
  </si>
  <si>
    <t>11001511</t>
  </si>
  <si>
    <t>NGUYỄN THỊ ÁNH CHI</t>
  </si>
  <si>
    <t>095295013</t>
  </si>
  <si>
    <t>0812337404</t>
  </si>
  <si>
    <t>Nguyễn Anh Nam, Tổ 16, TT Bằng Lũng, Chợ Đồn, Bắc Kạn, ĐT 0327083151</t>
  </si>
  <si>
    <t>250210844260</t>
  </si>
  <si>
    <t>17005318</t>
  </si>
  <si>
    <t>Nguyễn Thanh Hà, 0365520098, số 1A, tổ 7, khu 1A, Phường Quang Hanh , TP Cẩm Phả, Tỉnh Quảng Ninh</t>
  </si>
  <si>
    <t>14001479</t>
  </si>
  <si>
    <t>NGẦN THỊ CHÚC</t>
  </si>
  <si>
    <t>051180018</t>
  </si>
  <si>
    <t>0988209430</t>
  </si>
  <si>
    <t>Bản Mường Khoa - Xã Chiềng Khoa - Huyện Vân Hồ - Tỉnh Sơn La</t>
  </si>
  <si>
    <t>28016583</t>
  </si>
  <si>
    <t>NGUYỄN QUỐC ĐẠT</t>
  </si>
  <si>
    <t>038202002950</t>
  </si>
  <si>
    <t>TK4, Thị Trấn Thiệu Hoá, Huyện Thiệu Hóa - Thanh Hoá</t>
  </si>
  <si>
    <t>07001169</t>
  </si>
  <si>
    <t>Ma A Chứ (0857933015) - Bản Hợp 2 - Xã Dào San - Huyện Phong Thổ - Lai Châu</t>
  </si>
  <si>
    <t>25014994</t>
  </si>
  <si>
    <t>BÙI THỊ DỊU</t>
  </si>
  <si>
    <t>036302011518</t>
  </si>
  <si>
    <t>0345231472</t>
  </si>
  <si>
    <t>Tiên Thủy - Xã Giao Châu - Giao Thủy - Nam Định</t>
  </si>
  <si>
    <t>DỊU</t>
  </si>
  <si>
    <t>62002937</t>
  </si>
  <si>
    <t>GIÀNG THỊ DỢ</t>
  </si>
  <si>
    <t>040688007</t>
  </si>
  <si>
    <t>0828221914</t>
  </si>
  <si>
    <t>Giàng Thị Dợ, SĐT 0828221914, Bản Đề Dê, Xã Sá Tổng, Huyện Mường Chà, Tỉnh Điện Biên</t>
  </si>
  <si>
    <t>DỢ</t>
  </si>
  <si>
    <t>01011436</t>
  </si>
  <si>
    <t>153 An Dương, Tây Hồ, Hà Nội</t>
  </si>
  <si>
    <t>23004173</t>
  </si>
  <si>
    <t>NGUYỄN KIM DUNG</t>
  </si>
  <si>
    <t>113818822</t>
  </si>
  <si>
    <t>0975103265</t>
  </si>
  <si>
    <t>Nguyễn Kim Dung - Mương Dao, Độc Lập, TP Hòa Bình, Hòa Bình, ĐT:0975103265</t>
  </si>
  <si>
    <t>26005136</t>
  </si>
  <si>
    <t>ĐỖ THỊ THÙY DUNG</t>
  </si>
  <si>
    <t>034302008752</t>
  </si>
  <si>
    <t>0978932448</t>
  </si>
  <si>
    <t>Phú Hà, Tân Lễ, Hưng Hà, Thái Bình.</t>
  </si>
  <si>
    <t>28033358</t>
  </si>
  <si>
    <t>LÊ THỊ DUNG</t>
  </si>
  <si>
    <t>12/03/2002</t>
  </si>
  <si>
    <t>038302019458</t>
  </si>
  <si>
    <t>0981796230</t>
  </si>
  <si>
    <t>Hách Thị Quyên, Hoạch Thôn, Định Tăng, Yên Định, Thanh Hóa</t>
  </si>
  <si>
    <t>62000094</t>
  </si>
  <si>
    <t>040494859</t>
  </si>
  <si>
    <t>0352006865</t>
  </si>
  <si>
    <t>Nguyễn Phương Dung, 0352006865, Tổ 4 , Phường Thanh Trường - Thành phố Điện Biên Phủ - Điện Biên</t>
  </si>
  <si>
    <t>01004900</t>
  </si>
  <si>
    <t>NGUYỄN THÁI DƯƠNG</t>
  </si>
  <si>
    <t>001202001522</t>
  </si>
  <si>
    <t>0394178388</t>
  </si>
  <si>
    <t>Số 38 phố Huế, phường Hàng Bài, Quận Hoàn Kiếm - Hà Nội</t>
  </si>
  <si>
    <t>01014332</t>
  </si>
  <si>
    <t>Chu Đức Nghĩa - 0913368044 - Số 46 ngõ 66, ngách 66/18, Dịch Vọng Hậu, Quận Cầu Giấy - Hà Nội</t>
  </si>
  <si>
    <t>248878885300</t>
  </si>
  <si>
    <t>01077393</t>
  </si>
  <si>
    <t>17 ngách 1, ngõ 95, Chiến Thắng, Văn Quán, Quận Hà Đông - Hà Nội</t>
  </si>
  <si>
    <t>03004240</t>
  </si>
  <si>
    <t>PHẠM THÙY DƯƠNG</t>
  </si>
  <si>
    <t>18/04/2002</t>
  </si>
  <si>
    <t>PHẠM THÙY DƯƠNG (0911431203); Số 58/30 Trần Nguyên Hãn - Phường Cát Dài - Quận Lê Chân - Hải Phòng</t>
  </si>
  <si>
    <t>05005056</t>
  </si>
  <si>
    <t>073573357</t>
  </si>
  <si>
    <t>0355851941</t>
  </si>
  <si>
    <t>Nguyễn Thùy Dương. 0355851941. SN 435, Nguyễn Văn Linh, Tổ 7, Phường Quang Trung - Thành phố Hà Giang - Hà Giang</t>
  </si>
  <si>
    <t>25015028</t>
  </si>
  <si>
    <t>ĐỖ VĂN DƯƠNG</t>
  </si>
  <si>
    <t>036202012145</t>
  </si>
  <si>
    <t>0855515088</t>
  </si>
  <si>
    <t>247699210050</t>
  </si>
  <si>
    <t>27002556</t>
  </si>
  <si>
    <t>Phạm Quang Duy, đường 12C, thôn Quán Vinh, Xã Ninh Hòa - Huyện Hoa Lư - Ninh Bình (SĐT 0333384173)</t>
  </si>
  <si>
    <t>10003986</t>
  </si>
  <si>
    <t>VƯƠNG THỊ DUYÊN</t>
  </si>
  <si>
    <t>082374485</t>
  </si>
  <si>
    <t>0702293267</t>
  </si>
  <si>
    <t>Thôn 2, Xã Kháng Chiến - Huyện Tràng Định - Lạng Sơn</t>
  </si>
  <si>
    <t>255507088564</t>
  </si>
  <si>
    <t>01070010</t>
  </si>
  <si>
    <t>Xóm 2, thôn Văn Trai, xã Văn Phú, huyện Thường Tín, Thành phố Hà Nội</t>
  </si>
  <si>
    <t>16005504</t>
  </si>
  <si>
    <t>026302003626</t>
  </si>
  <si>
    <t>0392976910</t>
  </si>
  <si>
    <t>Trần Thị Hương Giang - 12A4 - THPT Ngô Gia Tự - Lập Thạch - Vĩnh Phúc</t>
  </si>
  <si>
    <t>18018170</t>
  </si>
  <si>
    <t>LÊ THỊ HÀ GIANG</t>
  </si>
  <si>
    <t>25/03/2002</t>
  </si>
  <si>
    <t>122396801</t>
  </si>
  <si>
    <t>0582019527</t>
  </si>
  <si>
    <t>Số nhà 7 ngách 7 tổ dân phố Thanh Mai, phường Đa Mai, TP Bắc Giang, tỉnh Bắc Giang</t>
  </si>
  <si>
    <t>256399587864</t>
  </si>
  <si>
    <t>01000870</t>
  </si>
  <si>
    <t>phòng 702 tháp B toà nhà N04A khu Đoàn Ngoại Giao, phường Xuân Tảo, quận Bắc Từ Liêm, Hà Nội</t>
  </si>
  <si>
    <t>01000872</t>
  </si>
  <si>
    <t>PHẠM THỊ NGỌC HÀ</t>
  </si>
  <si>
    <t>03/07/2002</t>
  </si>
  <si>
    <t>001302010419</t>
  </si>
  <si>
    <t>0971702235</t>
  </si>
  <si>
    <t>Phạm Thị Ngọc Hà, Số 58, Ngõ 355 Xuân Đỉnh, Quận Bắc Từ Liêm - Hà Nội</t>
  </si>
  <si>
    <t>01005295</t>
  </si>
  <si>
    <t>PHAN TRỊNH HẢI HÀ</t>
  </si>
  <si>
    <t>001302018910</t>
  </si>
  <si>
    <t>0822131639</t>
  </si>
  <si>
    <t>Số 204, C20 tập thể Mai Động, Quận Hoàng Mai - Hà Nội</t>
  </si>
  <si>
    <t>01019124</t>
  </si>
  <si>
    <t>PHAN THỊ THU HÀ</t>
  </si>
  <si>
    <t>11/02/2002</t>
  </si>
  <si>
    <t>037302004674</t>
  </si>
  <si>
    <t>0961677240</t>
  </si>
  <si>
    <t>01008460</t>
  </si>
  <si>
    <t>001302017085</t>
  </si>
  <si>
    <t>0332576590</t>
  </si>
  <si>
    <t>Nguyễn Thị Nhiễu, 0947432776, P207, A2, khu tập thể Vĩnh Hồ, Thịnh Quang, Đống Đa, Hà Nội</t>
  </si>
  <si>
    <t>05005284</t>
  </si>
  <si>
    <t>NGUYỄN THÚY HẰNG</t>
  </si>
  <si>
    <t>073512252</t>
  </si>
  <si>
    <t>0369865612</t>
  </si>
  <si>
    <t>Nguyễn Thúy Hằng 0369865612 Thôn Hát xã Việt Lâm huyện Vị Xuyên tỉnh Hà Giang</t>
  </si>
  <si>
    <t>21011261</t>
  </si>
  <si>
    <t>Nguyễn Nguyệt Hằng, 0989269131, 12B Trần Bình Trọng, Phường Trần Phú, TP Hải Dương, tỉnh Hải Dương</t>
  </si>
  <si>
    <t>01019156</t>
  </si>
  <si>
    <t>001302015122</t>
  </si>
  <si>
    <t>0353811334</t>
  </si>
  <si>
    <t>28015722</t>
  </si>
  <si>
    <t>NGUYỄN HỒNG HẠNH</t>
  </si>
  <si>
    <t>038302014764</t>
  </si>
  <si>
    <t>0375112351</t>
  </si>
  <si>
    <t>Thôn Đa Bút, Xã Minh Tân, Huyện Vĩnh Lộc - Thanh Hoá</t>
  </si>
  <si>
    <t>252784646966</t>
  </si>
  <si>
    <t>11002620</t>
  </si>
  <si>
    <t>Xã Đồng Phúc - Huyện Ba Bể - Bắc Kạn</t>
  </si>
  <si>
    <t>01072653</t>
  </si>
  <si>
    <t>NGUYỄN THỊ HIỀN</t>
  </si>
  <si>
    <t>001302018729</t>
  </si>
  <si>
    <t>0382885941</t>
  </si>
  <si>
    <t>Lập Phương, xã Khai Thái, huyện Phú Xuyên, Hà Nội</t>
  </si>
  <si>
    <t>252351421018</t>
  </si>
  <si>
    <t>01072654</t>
  </si>
  <si>
    <t>256540019634</t>
  </si>
  <si>
    <t>14000167</t>
  </si>
  <si>
    <t>SN 207A, Đường Trường Chinh, Tổ 1 , P. Quyết Thắng, TP Sơn La, Tỉnh Sơn La.</t>
  </si>
  <si>
    <t>22012436</t>
  </si>
  <si>
    <t>LÝ THỊ THU HIỀN</t>
  </si>
  <si>
    <t>033302004297</t>
  </si>
  <si>
    <t>0916057063</t>
  </si>
  <si>
    <t>Ông Lý Văn Hùng, Thôn Đan Kim, Xã Liên Nghĩa, Huyện Văn Giang - Hưng Yên</t>
  </si>
  <si>
    <t>01026760</t>
  </si>
  <si>
    <t>31/07/2002</t>
  </si>
  <si>
    <t>Nguyễn Chí Hiển - 0772224776 - số 240, phố Tân Phong, phường Thụy Phương, Quận Bắc Từ Liêm - Hà Nội</t>
  </si>
  <si>
    <t>01049582</t>
  </si>
  <si>
    <t>022302002848</t>
  </si>
  <si>
    <t>0936557446</t>
  </si>
  <si>
    <t>Bùi Duy Hiếu - Thôn Đài Mỏ, Vạn Yên, Vân Đồn, Quảng Ninh</t>
  </si>
  <si>
    <t>28024482</t>
  </si>
  <si>
    <t>TRƯƠNG THỊ NGỌC HOA</t>
  </si>
  <si>
    <t>038302016251</t>
  </si>
  <si>
    <t>0347735418</t>
  </si>
  <si>
    <t>Hùng Tiến, Xã Hoằng Yến - Huyện Hoằng Hóa - Thanh Hoá</t>
  </si>
  <si>
    <t>10005579</t>
  </si>
  <si>
    <t>LĂNG THỊ HOÀI</t>
  </si>
  <si>
    <t>082390562</t>
  </si>
  <si>
    <t>0368964142</t>
  </si>
  <si>
    <t>Lăng Văn Tư - Thôn Nà Ngùa, Xã Hồng Thái, Huyện Bình Gia, Tỉnh Lạng Sơn - ĐT: 0337647451</t>
  </si>
  <si>
    <t>18007840</t>
  </si>
  <si>
    <t>DƯƠNG THỊ LINH HUỆ</t>
  </si>
  <si>
    <t>122382137</t>
  </si>
  <si>
    <t>0815674215</t>
  </si>
  <si>
    <t>dương thị linh huệ 0815674215. cả dinh - tt phồn xương - Yên Thế -  Bắc Giang</t>
  </si>
  <si>
    <t>01073120</t>
  </si>
  <si>
    <t>VŨ THỊ THANH HƯƠNG</t>
  </si>
  <si>
    <t>18/01/2002</t>
  </si>
  <si>
    <t>001302001256</t>
  </si>
  <si>
    <t>0327435245</t>
  </si>
  <si>
    <t>Đặng Thị Ngân, Xóm Hồng Tích, Thôn Lam Sơn, xã Minh Cường, huyện Thường Tín, Hà Nội</t>
  </si>
  <si>
    <t>11002636</t>
  </si>
  <si>
    <t>Xã Quảng Khê - Huyện Ba Bể - Bắc Kạn</t>
  </si>
  <si>
    <t>26006108</t>
  </si>
  <si>
    <t>HOÀNG THỊ HƯỜNG</t>
  </si>
  <si>
    <t>034302008220</t>
  </si>
  <si>
    <t>0346798365</t>
  </si>
  <si>
    <t>Hà Thị Tho, Lập Bái, Kim Trung,  Hưng Hà, Thái Bình</t>
  </si>
  <si>
    <t>01052733</t>
  </si>
  <si>
    <t>PHÍ THỊ HUYỀN</t>
  </si>
  <si>
    <t>23/02/2002</t>
  </si>
  <si>
    <t>001302031074</t>
  </si>
  <si>
    <t>0989122892</t>
  </si>
  <si>
    <t>Phí Thị Huyền, 0989122892 - Thôn 1 - Xã Chàng Sơn - Huyện Thạch Thất - Tp Hà Nội</t>
  </si>
  <si>
    <t>253630510108</t>
  </si>
  <si>
    <t>01075460</t>
  </si>
  <si>
    <t>Thôn Quan Âm, xã Bắc Hồng, huyện Đông Anh, Hà Nội</t>
  </si>
  <si>
    <t>18010981</t>
  </si>
  <si>
    <t>LA THỊ THANH HUYỀN</t>
  </si>
  <si>
    <t>122390996</t>
  </si>
  <si>
    <t>0387067656</t>
  </si>
  <si>
    <t>La Thị Thanh Huyền, ĐT  0387067656, Danh Thượng 2, Xã Danh Thắng - Huyện Hiệp Hòa - Bắc Giang</t>
  </si>
  <si>
    <t>25005752</t>
  </si>
  <si>
    <t>VŨ THỊ HUYỀN</t>
  </si>
  <si>
    <t>06/06/2002</t>
  </si>
  <si>
    <t>036302006847</t>
  </si>
  <si>
    <t>0395762314</t>
  </si>
  <si>
    <t>Vũ Thị Nguyệt, Thôn An Quang 2, Yên Phúc, Ý Yên, Nam Định</t>
  </si>
  <si>
    <t>30008865</t>
  </si>
  <si>
    <t>184452551</t>
  </si>
  <si>
    <t>0374238441</t>
  </si>
  <si>
    <t>Yên Bình, Quang Lộc, Can Lộc, Hà Tĩnh</t>
  </si>
  <si>
    <t>30008890</t>
  </si>
  <si>
    <t>TRẦN VIẾT KHÁNH</t>
  </si>
  <si>
    <t>28/03/2001</t>
  </si>
  <si>
    <t>184397704</t>
  </si>
  <si>
    <t>0325821750</t>
  </si>
  <si>
    <t>Sơn Thủy, Mỹ Lộc, Huyện Can Lộc - Hà Tĩnh</t>
  </si>
  <si>
    <t>28033595</t>
  </si>
  <si>
    <t>HOÀNG THỊ LÂM</t>
  </si>
  <si>
    <t>038302019457</t>
  </si>
  <si>
    <t>0825111258</t>
  </si>
  <si>
    <t>Trịnh Thị Oanh, Duyên Thượng 2, Định Liên, Yên Định, Thanh Hóa</t>
  </si>
  <si>
    <t>63006108</t>
  </si>
  <si>
    <t>PHẠM DUY LÂM</t>
  </si>
  <si>
    <t>12/06/2002</t>
  </si>
  <si>
    <t>245466049</t>
  </si>
  <si>
    <t>0947141690</t>
  </si>
  <si>
    <t>Phạm Duy Lâm, Lớp 12B3 Trường THPT Lê Quý Đôn,Tuy Đức,Đắk Nông</t>
  </si>
  <si>
    <t>18013637</t>
  </si>
  <si>
    <t>NGUYỄN THỊ THU LAN</t>
  </si>
  <si>
    <t>122394774</t>
  </si>
  <si>
    <t>0377095128</t>
  </si>
  <si>
    <t>Nguyễn Văn Sáu - Xóm Nguộn - Xã Hồng Thái - huyện Việt Yên - tình Bắc Giang</t>
  </si>
  <si>
    <t>01006165</t>
  </si>
  <si>
    <t>LƯU THỊ THÙY LINH</t>
  </si>
  <si>
    <t>001302014687</t>
  </si>
  <si>
    <t>0979381915</t>
  </si>
  <si>
    <t>Cổ Điển B, xã Tứ Hiệp, huyện Thanh Trì, Hà Nội</t>
  </si>
  <si>
    <t>01006180</t>
  </si>
  <si>
    <t>025302000043</t>
  </si>
  <si>
    <t>0352692062</t>
  </si>
  <si>
    <t>10 ngách 493 ngõ 192 Lê Trọng Tấn, Định Công, Hoàng Mai, Hà Nội</t>
  </si>
  <si>
    <t>01006201</t>
  </si>
  <si>
    <t>05/08/2002</t>
  </si>
  <si>
    <t>Số 49 Vân Hồ 2 , Quận Hai Bà Trưng - Hà Nội</t>
  </si>
  <si>
    <t>01019637</t>
  </si>
  <si>
    <t>16/09/2002</t>
  </si>
  <si>
    <t>01027406</t>
  </si>
  <si>
    <t>001302008254</t>
  </si>
  <si>
    <t>0978796230</t>
  </si>
  <si>
    <t>Nguyễn Thùy Linh - 0978796230. Ngách 409/16 An Dương Vương,  phường Phú Thượng, quận Tây Hồ, Hà Nội</t>
  </si>
  <si>
    <t>01039259</t>
  </si>
  <si>
    <t>14/12/2002</t>
  </si>
  <si>
    <t>Nguyễn Thị Diệu Linh con ông Nguyễn Đức Long - Quang Tiến - Sóc Sơn - Hà nội</t>
  </si>
  <si>
    <t>01039265</t>
  </si>
  <si>
    <t>001302021433</t>
  </si>
  <si>
    <t>0328438742</t>
  </si>
  <si>
    <t>Xuân Nôi, Hồng Kỳ, Huyện Sóc Sơn - Hà Nội</t>
  </si>
  <si>
    <t>01050182</t>
  </si>
  <si>
    <t>NGUYỄN THỊ MAI LINH</t>
  </si>
  <si>
    <t>085924088</t>
  </si>
  <si>
    <t>0852000122</t>
  </si>
  <si>
    <t>Nguyễn Thị Mai Linh - Khu 4, Thị Trấn Pác Miầu, Bảo Lâm, Cao Bằng</t>
  </si>
  <si>
    <t>251532740740</t>
  </si>
  <si>
    <t>01064516</t>
  </si>
  <si>
    <t>xã Phương Trung, huyện Thanh Oai, Hà Nội</t>
  </si>
  <si>
    <t>249180804276</t>
  </si>
  <si>
    <t>08002767</t>
  </si>
  <si>
    <t>SN 062. Đường Nguyễn Bỉnh Khiêm. Phường Cốc Lếu</t>
  </si>
  <si>
    <t>10004162</t>
  </si>
  <si>
    <t>BẾ THÙY LINH</t>
  </si>
  <si>
    <t>082402152</t>
  </si>
  <si>
    <t>0382351666</t>
  </si>
  <si>
    <t>Thôn Nà Cáy, Xã Chi Lăng- Huyện Tràng Định - Lạng Sơn</t>
  </si>
  <si>
    <t>247550290852</t>
  </si>
  <si>
    <t>24005571</t>
  </si>
  <si>
    <t>Đinh Thị Hoan, tổ 1, Thanh Tuyền, Thành phố Phủ Lý - Hà Nam</t>
  </si>
  <si>
    <t>28019229</t>
  </si>
  <si>
    <t>LÊ TUẤN LINH</t>
  </si>
  <si>
    <t>10/08/2002</t>
  </si>
  <si>
    <t>038202018571</t>
  </si>
  <si>
    <t>0355301087</t>
  </si>
  <si>
    <t>Thọ Ngọc, Huyện Triệu Sơn - Thanh Hoá</t>
  </si>
  <si>
    <t>255402928052</t>
  </si>
  <si>
    <t>25004166</t>
  </si>
  <si>
    <t>Thôn Tây - Đại Đê - Đại An - Vụ Bản - Nam Định</t>
  </si>
  <si>
    <t>01003028</t>
  </si>
  <si>
    <t>ĐẶNG KHÁNH LY</t>
  </si>
  <si>
    <t>001302026896</t>
  </si>
  <si>
    <t>0971547156</t>
  </si>
  <si>
    <t>Phường Ngọc Hà, Quận Ba Đình, Hà Nội</t>
  </si>
  <si>
    <t>252234617620</t>
  </si>
  <si>
    <t>12013464</t>
  </si>
  <si>
    <t>TRƯƠNG THỊ KHÁNH LY, La Giang, Bá Xuyên, Sông Công, Thái Nguyên</t>
  </si>
  <si>
    <t>16001782</t>
  </si>
  <si>
    <t>TRẦN KHÁNH LY</t>
  </si>
  <si>
    <t>026302005313</t>
  </si>
  <si>
    <t>0362106593</t>
  </si>
  <si>
    <t>Trần Khánh Ly - Thôn Đoàn Kết - Đồng Văn - Yên Lạc - Vĩnh Phúc</t>
  </si>
  <si>
    <t>38012225</t>
  </si>
  <si>
    <t>ĐẶNG THỊ KHÁNH LY</t>
  </si>
  <si>
    <t>18/03/2002</t>
  </si>
  <si>
    <t>064302000004</t>
  </si>
  <si>
    <t>0363842970</t>
  </si>
  <si>
    <t>Đặng Thị Khánh Ly, thôn Tân Thủy, xã IaGa - huyện Chư Prông, tỉnh Gia Lai</t>
  </si>
  <si>
    <t>01006514</t>
  </si>
  <si>
    <t>VI KIM MAI</t>
  </si>
  <si>
    <t>20/06/2002</t>
  </si>
  <si>
    <t>001302017706</t>
  </si>
  <si>
    <t>0373634686</t>
  </si>
  <si>
    <t>22 NGUYỄN GIA THIỀU, phường Trần Hưng Đạo, quận Hoàn Kiếm, Hà Nội</t>
  </si>
  <si>
    <t>01022789</t>
  </si>
  <si>
    <t>ĐẶNG NGỌC MAI</t>
  </si>
  <si>
    <t>001302005355</t>
  </si>
  <si>
    <t>0904776568</t>
  </si>
  <si>
    <t>Số 75 ngách 150/82 phố Tân khai, quận Hoàng Mai, Hà Nội</t>
  </si>
  <si>
    <t>17008210</t>
  </si>
  <si>
    <t>LÊ QUỲNH MAI</t>
  </si>
  <si>
    <t>022302005501</t>
  </si>
  <si>
    <t>0867059872</t>
  </si>
  <si>
    <t>Nghiêm Thị Thúy Tổ 7, khu 8, phường Bãi Cháy, TP Hạ Long , Quảng Ninh 0974628383</t>
  </si>
  <si>
    <t>23003454</t>
  </si>
  <si>
    <t>PHẠM THANH MAI</t>
  </si>
  <si>
    <t>17/01/2002</t>
  </si>
  <si>
    <t>113817075</t>
  </si>
  <si>
    <t>0325887569</t>
  </si>
  <si>
    <t>Chum - Xã Hương Nhượng - Huyện Lạc Sơn - Hoà Bình</t>
  </si>
  <si>
    <t>24006614</t>
  </si>
  <si>
    <t>TRẦN THỊ VÂN MAI</t>
  </si>
  <si>
    <t>30/01/2002</t>
  </si>
  <si>
    <t>035302004250</t>
  </si>
  <si>
    <t>0385520388</t>
  </si>
  <si>
    <t>Bùi Thị Điệp, xóm Tân Trung, thôn 2, Ngọc Lũ - Bình Lục ,Tỉnh Hà Nam. SĐT  0963274248</t>
  </si>
  <si>
    <t>255261430598</t>
  </si>
  <si>
    <t>28027843</t>
  </si>
  <si>
    <t>Khu 1, Thị trấn Hậu Lộc, Huyện Hậu Lộc, Thanh Hoá</t>
  </si>
  <si>
    <t>13006165</t>
  </si>
  <si>
    <t>KIỀU THỊ NHẬT MINH</t>
  </si>
  <si>
    <t>061109832</t>
  </si>
  <si>
    <t>0376088611</t>
  </si>
  <si>
    <t>Kiều Thị Nhật Minh - Số nhà 02 - Tổ 5, Phường Tân An - Thị xã Nghĩa Lộ - Yên Bái</t>
  </si>
  <si>
    <t>16001806</t>
  </si>
  <si>
    <t>PHÙNG THỊ MINH</t>
  </si>
  <si>
    <t>026302006822</t>
  </si>
  <si>
    <t>0972876570</t>
  </si>
  <si>
    <t>Phùng Thị Minh - Lớp 12A5 - Trường THPT Vĩnh Yên - Hội Hợp - Vĩnh Yên - Vĩnh Phúc</t>
  </si>
  <si>
    <t>01071113</t>
  </si>
  <si>
    <t>ĐÀO THỊ TRANG MY</t>
  </si>
  <si>
    <t>001302032817</t>
  </si>
  <si>
    <t>0368832202</t>
  </si>
  <si>
    <t>Thôn Duyên Trường, xã Duyên Thái, huyện Thường Tín, Hà Nội</t>
  </si>
  <si>
    <t>03007447</t>
  </si>
  <si>
    <t>NGUYỄN BÍCH HUYỀN MY</t>
  </si>
  <si>
    <t>031302001716</t>
  </si>
  <si>
    <t>0925873375</t>
  </si>
  <si>
    <t>Phạm Thị Chiến - 68C/116 Nguyễn Bỉnh Khiêm - Ngô Quyền - Hải Phòng - ĐT 0328177384</t>
  </si>
  <si>
    <t>257029599308</t>
  </si>
  <si>
    <t>62001605</t>
  </si>
  <si>
    <t>Hoàng Thu Thủy, GV trường PT Dân tộc nội trú tỉnh, tổ 4, P Tân Thanh, Tp Điện Biên Phủ, Tỉnh Điện Biên</t>
  </si>
  <si>
    <t>255001219980</t>
  </si>
  <si>
    <t>01010791</t>
  </si>
  <si>
    <t>số 9 ngách 32, ngõ 221, Tôn Đưc Thắng, phường Hàng Bột, quận Đống Đa, Hà Nội</t>
  </si>
  <si>
    <t>28024628</t>
  </si>
  <si>
    <t>CHU THỊ NGÂN</t>
  </si>
  <si>
    <t>038301022748</t>
  </si>
  <si>
    <t>0363522196</t>
  </si>
  <si>
    <t>Thôn 3, Hoằng Ngọc, Huyện Hoằng Hóa - Thanh Hoá</t>
  </si>
  <si>
    <t>25007993</t>
  </si>
  <si>
    <t>LƯU TRỌNG NGHĨA</t>
  </si>
  <si>
    <t>036202001613</t>
  </si>
  <si>
    <t>0968694562</t>
  </si>
  <si>
    <t>Lưu Trọng Nghĩa, xã Tiên Lãng, xã Nam Hồng, huyện Nam Trực, tỉnh Nam Định</t>
  </si>
  <si>
    <t>62004021</t>
  </si>
  <si>
    <t>LÒ THỊ NGHIỆP</t>
  </si>
  <si>
    <t>01/01/2002</t>
  </si>
  <si>
    <t>040544031</t>
  </si>
  <si>
    <t>0854601927</t>
  </si>
  <si>
    <t>Lò Thị Nghiệp,Bản Nậm Cá, Xã Nà Sáy - Huyện Tuần Giáo - Điện Biên</t>
  </si>
  <si>
    <t>NGHIỆP</t>
  </si>
  <si>
    <t>01015312</t>
  </si>
  <si>
    <t>VŨ THỊ NGỌC</t>
  </si>
  <si>
    <t>125903800</t>
  </si>
  <si>
    <t>0868205370</t>
  </si>
  <si>
    <t>Vũ Cao Tuyên- 0904488897- Tổ 27, cụm 4, Nhật Tân, Tây Hồ, Hà Nội</t>
  </si>
  <si>
    <t>01076328</t>
  </si>
  <si>
    <t>xã Phù Lỗ, huyện Sóc Sơn, Hà Nội</t>
  </si>
  <si>
    <t>15001470</t>
  </si>
  <si>
    <t>132430615</t>
  </si>
  <si>
    <t>Phạm Thị Thanh Xuân - SN 184- Tổ 27A - Thọ Sơn - Việt Trì - Phú Thọ</t>
  </si>
  <si>
    <t>256702898262</t>
  </si>
  <si>
    <t>17011985</t>
  </si>
  <si>
    <t>Đỗ Thị Hoài Ngọc - SN 07 - Tổ 30 - Phú Thanh Tây - Yên Thanh - Uông Bí</t>
  </si>
  <si>
    <t>23004249</t>
  </si>
  <si>
    <t>NGUYỄN ÁNH NGỌC</t>
  </si>
  <si>
    <t>113765204</t>
  </si>
  <si>
    <t>0388403761</t>
  </si>
  <si>
    <t>Nguyễn Ánh Ngọc - Tổ 3, Kỳ Sơn, TP Hòa Bình, Hòa Bình, ĐT 0388703761</t>
  </si>
  <si>
    <t>40017725</t>
  </si>
  <si>
    <t>NGUYỄN HOÀNG NHÂM</t>
  </si>
  <si>
    <t>23/04/2002</t>
  </si>
  <si>
    <t>241976395</t>
  </si>
  <si>
    <t>0935826893</t>
  </si>
  <si>
    <t>Phường Tân An - Thành phố Buôn Ma Thuột - Đắk Lắk</t>
  </si>
  <si>
    <t>NHÂM</t>
  </si>
  <si>
    <t>01006322</t>
  </si>
  <si>
    <t>PHẠM LINH NHI</t>
  </si>
  <si>
    <t>001302036658</t>
  </si>
  <si>
    <t>0378332715</t>
  </si>
  <si>
    <t>24 - Lĩnh Nam - Hoàng Mai, phường Mai Động, quận Hoàng Mai, Hà Nội</t>
  </si>
  <si>
    <t>254980880767</t>
  </si>
  <si>
    <t>01010924</t>
  </si>
  <si>
    <t>14 ngách 143/20 phố chợ Khâm Thiên, Phường Trung Phụng, Quận Đống Đa, Hà Nội</t>
  </si>
  <si>
    <t>253690091948</t>
  </si>
  <si>
    <t>01035793</t>
  </si>
  <si>
    <t>Sáp Mai, Võng La, Huyện Đông Anh, Hà Nội</t>
  </si>
  <si>
    <t>14/10</t>
  </si>
  <si>
    <t>249807166904</t>
  </si>
  <si>
    <t>01006338</t>
  </si>
  <si>
    <t>TRẦN KIM NHUNG</t>
  </si>
  <si>
    <t>001302038350</t>
  </si>
  <si>
    <t>0392491932</t>
  </si>
  <si>
    <t>Số nhà 241 phố Chợ Khâm Thiên, tổ 69 Trung Phụng, Quận Đống Đa - Hà Nội</t>
  </si>
  <si>
    <t>01048251</t>
  </si>
  <si>
    <t>PHÙNG THỊ NHUNG</t>
  </si>
  <si>
    <t>30/10/2002</t>
  </si>
  <si>
    <t>Thôn Phú Mỹ, thị trấn Tây Đằng, huyện Ba Vì, Hà Nội</t>
  </si>
  <si>
    <t>01048254</t>
  </si>
  <si>
    <t>001302029379</t>
  </si>
  <si>
    <t>0376751888</t>
  </si>
  <si>
    <t>Vĩnh Phệ, xã Chu Minh, huyện Ba Vì, Hà Nội</t>
  </si>
  <si>
    <t>14000923</t>
  </si>
  <si>
    <t>PHAN THỊ TRANG NHUNG</t>
  </si>
  <si>
    <t>051112184</t>
  </si>
  <si>
    <t>0346369545</t>
  </si>
  <si>
    <t>Phan Đình Bẳng - SN 03 - Phường Quyết Tâm - Thành phố Sơn La - Sơn La 0978213847</t>
  </si>
  <si>
    <t>01020785</t>
  </si>
  <si>
    <t>LÊ THỊ OANH</t>
  </si>
  <si>
    <t>04/03/2002</t>
  </si>
  <si>
    <t>034302011337</t>
  </si>
  <si>
    <t>0333744049</t>
  </si>
  <si>
    <t>LÊ THỊ OANH, 0333744049, Số 33, ngõ 34 phường Phú Đô, quận Nam Từ Liêm, Hà Nội</t>
  </si>
  <si>
    <t>01029578</t>
  </si>
  <si>
    <t>TRẦN KIM OANH</t>
  </si>
  <si>
    <t>001302028923</t>
  </si>
  <si>
    <t>0962629122</t>
  </si>
  <si>
    <t>Thọ Am, Liên Ninh, Thanh Trì, Hà Nội</t>
  </si>
  <si>
    <t>01026967</t>
  </si>
  <si>
    <t>TRẦN HỒNG PHÚC</t>
  </si>
  <si>
    <t>001202023216</t>
  </si>
  <si>
    <t>0387725267</t>
  </si>
  <si>
    <t>tổ 6 cụm 1 phường phú thượng quận tây hồ hà nội</t>
  </si>
  <si>
    <t>09002954</t>
  </si>
  <si>
    <t>VŨ THỊ MAI PHƯƠNG</t>
  </si>
  <si>
    <t>036302005065</t>
  </si>
  <si>
    <t>0979633518</t>
  </si>
  <si>
    <t>Vũ Thị Mai Phương, 0979633518, Tổ 11/9, Thị trấn Vĩnh Lộc, Huyện Chiêm Hóa, Tỉnh Tuyên Quang</t>
  </si>
  <si>
    <t>14004734</t>
  </si>
  <si>
    <t>MÙA THỊ PHƯƠNG</t>
  </si>
  <si>
    <t>051166951</t>
  </si>
  <si>
    <t>0342532311</t>
  </si>
  <si>
    <t>Mùa Thị Phương - 0342532311 - Pa Cư Sáng, Hang Chú, Bắc Yên, Sơn La</t>
  </si>
  <si>
    <t>14009863</t>
  </si>
  <si>
    <t>GIÀNG A PHƯƠNG</t>
  </si>
  <si>
    <t>17/02/2001</t>
  </si>
  <si>
    <t>051180401</t>
  </si>
  <si>
    <t>0348111546</t>
  </si>
  <si>
    <t>Tếnh Thị Pàng, Bản Co Lóng, xã Lóng Luông, huyện Vân Hồ, tỉnh Sơn La</t>
  </si>
  <si>
    <t>24004039</t>
  </si>
  <si>
    <t>PHẠM THỊ HỒNG PHƯỢNG</t>
  </si>
  <si>
    <t>23/11/2001</t>
  </si>
  <si>
    <t>035301005599</t>
  </si>
  <si>
    <t>0912392632</t>
  </si>
  <si>
    <t>Phạm Thị Hồng Phượng, 0946341194, thôn Nội Kiếu, Đức Lý, Lý Nhân - Hà Nam</t>
  </si>
  <si>
    <t>01012006</t>
  </si>
  <si>
    <t>10/12/2002</t>
  </si>
  <si>
    <t>P. 205 nhà G khu 7,2 ha Vĩnh Phúc, Quận Ba Đình - Hà Nội</t>
  </si>
  <si>
    <t>252645254148</t>
  </si>
  <si>
    <t>14000451</t>
  </si>
  <si>
    <t>Nguyễn Như Quỳnh, Tổ 10, Phường Chiềng Lề, Tp  Sơn La; 0365416263</t>
  </si>
  <si>
    <t>HB bản sao</t>
  </si>
  <si>
    <t>254136794842</t>
  </si>
  <si>
    <t>21003282</t>
  </si>
  <si>
    <t>Nguyễn Thị Như Quỳnh Số nhà 46B Phố Giếng Chằm Thị Trấn Gia Lộc Huyện Gia Lộc Tỉnh Hải Dương</t>
  </si>
  <si>
    <t>27002844</t>
  </si>
  <si>
    <t>TRỊNH THỊ NHƯ QUỲNH</t>
  </si>
  <si>
    <t>037302002873</t>
  </si>
  <si>
    <t>0865018676</t>
  </si>
  <si>
    <t>Trịnh Thị Như Quỳnh, Thôn Quán Vinh, Xã Ninh Hòa - Huyện Hoa Lư - Ninh Bình</t>
  </si>
  <si>
    <t>01019856</t>
  </si>
  <si>
    <t>01029674</t>
  </si>
  <si>
    <t>NGUYỄN THỊ THANH TÂM</t>
  </si>
  <si>
    <t>001302014161</t>
  </si>
  <si>
    <t>0336015872</t>
  </si>
  <si>
    <t>Trần Thị Thanh Tâm,Số 20-ngõ 61-Bằng Liệt-Hoàng Mai-Hà Nội (0362325366)</t>
  </si>
  <si>
    <t>14011339</t>
  </si>
  <si>
    <t>Trần Thị Ngoan - 0945676769 - Ngã Ba 4G - Phường Chiềng Sinh - Thành phố Sơn La - Sơn La</t>
  </si>
  <si>
    <t>18012022</t>
  </si>
  <si>
    <t>122408935</t>
  </si>
  <si>
    <t>0373515940</t>
  </si>
  <si>
    <t>Hạc Lâm, Xã Hương Lâm - Huyện Hiệp Hòa - Bắc Giang</t>
  </si>
  <si>
    <t>259381382580</t>
  </si>
  <si>
    <t>30009069</t>
  </si>
  <si>
    <t>Thái Xá 2, Mỹ Lộc, Can Lộc</t>
  </si>
  <si>
    <t>62000457</t>
  </si>
  <si>
    <t>040833384</t>
  </si>
  <si>
    <t>Phạm Thị Quỳnh Tâm, 0377210248, số nhà 05, tổ 1, Phường Mường Thanh - Thành phố Điện Biên Phủ - Điện Biên</t>
  </si>
  <si>
    <t>01078084</t>
  </si>
  <si>
    <t>ĐỖ QUANG TẠO</t>
  </si>
  <si>
    <t>001202019867</t>
  </si>
  <si>
    <t>0946909161</t>
  </si>
  <si>
    <t>TẠO</t>
  </si>
  <si>
    <t>256292390904</t>
  </si>
  <si>
    <t>01011102</t>
  </si>
  <si>
    <t>P5, B4b Thành Công, quận Ba Đình, Hà Nội</t>
  </si>
  <si>
    <t>17005488</t>
  </si>
  <si>
    <t>TRỊNH THỊ THANH</t>
  </si>
  <si>
    <t>13/07/2002</t>
  </si>
  <si>
    <t>022302000204</t>
  </si>
  <si>
    <t>0369261831</t>
  </si>
  <si>
    <t>Đặng Thị Vượng, 0395436656, SN 74, tổ 1, khu Hồng Thạch B, Phường Cẩm Thạch , TP Cẩm Phả, Tỉnh Quảng Ninh</t>
  </si>
  <si>
    <t>256829660216</t>
  </si>
  <si>
    <t>01022359</t>
  </si>
  <si>
    <t>Số 28 ngõ 160 đường Hoàng Mai, phường Hoàng Văn Thụ, quận Hoàng Mai, Hà Nội</t>
  </si>
  <si>
    <t>247660317306</t>
  </si>
  <si>
    <t>01003078</t>
  </si>
  <si>
    <t>Ngõ 195, số nhà 52 Phúc Tân, Hoàn Kiếm, Hà Nội</t>
  </si>
  <si>
    <t>24001519</t>
  </si>
  <si>
    <t>035302001369</t>
  </si>
  <si>
    <t>0941948513</t>
  </si>
  <si>
    <t>Xã Tiên Tân, Thành phố Phủ Lý - Hà Nam</t>
  </si>
  <si>
    <t>26018850</t>
  </si>
  <si>
    <t>10/10/2002</t>
  </si>
  <si>
    <t>034302005082</t>
  </si>
  <si>
    <t>0523635980</t>
  </si>
  <si>
    <t>Nguyễn Thị Phương Thảo, thôn Bắc Tân, xã Hòa An, Huyện Thái Thụy - Thái Bình</t>
  </si>
  <si>
    <t>253343032754</t>
  </si>
  <si>
    <t>01079099</t>
  </si>
  <si>
    <t>SN 79, ngõ 112, Mễ Trì Thượng, Quận Nam Từ Liêm - Hà Nội</t>
  </si>
  <si>
    <t>25015504</t>
  </si>
  <si>
    <t>NGUYỄN THỊ THU</t>
  </si>
  <si>
    <t>11/09/2002</t>
  </si>
  <si>
    <t>036302011529</t>
  </si>
  <si>
    <t>0374407059</t>
  </si>
  <si>
    <t>Nông trường - Xã Bạch Long - Giao Thủy - Nam Định</t>
  </si>
  <si>
    <t>01075169</t>
  </si>
  <si>
    <t>Hoàng Anh Thư, Yên Nhân, Tiền Phong, Huyện Mê Linh - Hà Nội</t>
  </si>
  <si>
    <t>05005396</t>
  </si>
  <si>
    <t>073619551</t>
  </si>
  <si>
    <t>0869179023</t>
  </si>
  <si>
    <t>Nguyễn Hoài Thương 0869179023 Thôn Hát xã Việt Lâm huyện Vị Xuyên tỉnh Hà Giang</t>
  </si>
  <si>
    <t>23001375</t>
  </si>
  <si>
    <t>NGUYỄN HOÀNG THƯƠNG</t>
  </si>
  <si>
    <t>19/08/2002</t>
  </si>
  <si>
    <t>113736180</t>
  </si>
  <si>
    <t>0374233701</t>
  </si>
  <si>
    <t>Nguyễn Hoàng Thương, xóm Đồng Ngoài, Xã Vĩnh Tiến - Huyện Kim Bôi - Hoà Bình</t>
  </si>
  <si>
    <t>08004358</t>
  </si>
  <si>
    <t>NGUYỄN THỊ THÚY</t>
  </si>
  <si>
    <t>063559476</t>
  </si>
  <si>
    <t>0347523294</t>
  </si>
  <si>
    <t>Nguyễn Thị Thúy, thôn Sơn Mãn 1, Xã Vạn Hòa - Thành phố Lào Cai - Lào Cai</t>
  </si>
  <si>
    <t>254888935302</t>
  </si>
  <si>
    <t>01029388</t>
  </si>
  <si>
    <t>Bùi Thị Xuân, xóm Cầu, Thanh Liệt- Thanh Trì- Hà Nội ( 0778414468)</t>
  </si>
  <si>
    <t>01008122</t>
  </si>
  <si>
    <t>10/09/2000</t>
  </si>
  <si>
    <t>001300003925</t>
  </si>
  <si>
    <t>Trần Thủy Tiên, 0352380879, số 1 ngõ 44 phố Pháo Đài Láng, phường Láng Thượng , Quận Đống Đa - Hà Nội</t>
  </si>
  <si>
    <t>01062493</t>
  </si>
  <si>
    <t>NGUYỄN THỊ THỦY TIÊN</t>
  </si>
  <si>
    <t>001302005484</t>
  </si>
  <si>
    <t>0817273873</t>
  </si>
  <si>
    <t>An Thượng, Huyện Hoài Đức - Hà Nội</t>
  </si>
  <si>
    <t>01041513</t>
  </si>
  <si>
    <t>ĐỖ NGỌC TRÂM</t>
  </si>
  <si>
    <t>001302004970</t>
  </si>
  <si>
    <t>0903463635</t>
  </si>
  <si>
    <t>Đỗ Ngọc Trâm, 0903463635. Ngãi Cầu - An Khánh - Hoài Đức - Hà Nội</t>
  </si>
  <si>
    <t>01003967</t>
  </si>
  <si>
    <t>LÊ THỊ THÙY TRANG</t>
  </si>
  <si>
    <t>26/02/2002</t>
  </si>
  <si>
    <t>038302001034</t>
  </si>
  <si>
    <t>65 Hàng Gai, quận Hoàn Kiếm, Hà Nội</t>
  </si>
  <si>
    <t>252110190712</t>
  </si>
  <si>
    <t>01012591</t>
  </si>
  <si>
    <t>Số 16 ngõ 399 Âu Cơ - Phường Nhật Tân, Quận Tây Hồ - Hà Nội</t>
  </si>
  <si>
    <t>đu</t>
  </si>
  <si>
    <t>01021150</t>
  </si>
  <si>
    <t>001302004077</t>
  </si>
  <si>
    <t>0589378339</t>
  </si>
  <si>
    <t>01029445</t>
  </si>
  <si>
    <t>VŨ KIỀU TRANG</t>
  </si>
  <si>
    <t>001302000287</t>
  </si>
  <si>
    <t>0977313195</t>
  </si>
  <si>
    <t>VŨ KIỀU TRANG, 0977313195, Thôn Văn Điển, Xã Tứ Hiệp, Huyện Thanh Trì - Hà Nội</t>
  </si>
  <si>
    <t>01065318</t>
  </si>
  <si>
    <t>số 12, ngõ 10, xóm Kênh, thôn Trung, xã Cao Viên, Huyện Thanh Oai - Hà Nội</t>
  </si>
  <si>
    <t>24001546</t>
  </si>
  <si>
    <t>TRẦN THỊ KIỀU TRANG</t>
  </si>
  <si>
    <t>035302001368</t>
  </si>
  <si>
    <t>0915872894</t>
  </si>
  <si>
    <t>247682193248</t>
  </si>
  <si>
    <t>26003909</t>
  </si>
  <si>
    <t>Trần Thị Loan, 0384836351, Thôn Đồng Kỷ, xã Đông Hải, huyện Quỳnh Phụ, tỉnh Thái Bình</t>
  </si>
  <si>
    <t>26008229</t>
  </si>
  <si>
    <t>MAI THỊ HUYỀN TRANG</t>
  </si>
  <si>
    <t>28/03/2002</t>
  </si>
  <si>
    <t>034302007190</t>
  </si>
  <si>
    <t>0389015827</t>
  </si>
  <si>
    <t>Mai Thị Huyền Trang xóm 1 - Tây Chí - Hồng Giang - Đông Hưng - Thái Bình</t>
  </si>
  <si>
    <t>28005780</t>
  </si>
  <si>
    <t>20/02/2002</t>
  </si>
  <si>
    <t>Bản Bách, Xã Trung Thượng - Huyện Quan Sơn - Thanh Hoá</t>
  </si>
  <si>
    <t>01005571</t>
  </si>
  <si>
    <t>Số 11 ngõ 364 Bạch Đằng, phường Chương Dương, Quận Hoàn Kiếm - Hà Nội</t>
  </si>
  <si>
    <t>16010679</t>
  </si>
  <si>
    <t>NGUYỄN ĐỨC TRUNG</t>
  </si>
  <si>
    <t>026202002027</t>
  </si>
  <si>
    <t>0962818591</t>
  </si>
  <si>
    <t>Nguyễn Đức Trung - Lớp 12A7 Trường THPT Bến Tre - Vĩnh Phúc</t>
  </si>
  <si>
    <t>01014723</t>
  </si>
  <si>
    <t>NGUYỄN ANH TÚ</t>
  </si>
  <si>
    <t>001202019931</t>
  </si>
  <si>
    <t>0981191002</t>
  </si>
  <si>
    <t>Nguyễn Anh Tú, 0981191002. Số 2 Doãn Kế Thiện, phường Mai Dịch, quận Cầu Giấy, Hà Nội</t>
  </si>
  <si>
    <t>01024261</t>
  </si>
  <si>
    <t>NGUYỄN THANH TÚ</t>
  </si>
  <si>
    <t>001302003506</t>
  </si>
  <si>
    <t>0336992002</t>
  </si>
  <si>
    <t>Nguyễn Thanh Hà, 0366845825, Số 102, ngõ 466, Ngô Gia Tự, Tổ dân phố số 15, phường Đức Giang, quận Long Biên, Hà Nội</t>
  </si>
  <si>
    <t>01053077</t>
  </si>
  <si>
    <t>NGUYỄN MẠNH TUẤN</t>
  </si>
  <si>
    <t>14/02/2002</t>
  </si>
  <si>
    <t>001202034355</t>
  </si>
  <si>
    <t>0342721307</t>
  </si>
  <si>
    <t>Hương Ngải Thạch Thất Hà Nội</t>
  </si>
  <si>
    <t>256842239632</t>
  </si>
  <si>
    <t>01022517</t>
  </si>
  <si>
    <t>số nhà 33 ngách 95/65A Thúy Lĩnh, phường Lĩnh Nam, quận Hoàng Mai, Hà Nội</t>
  </si>
  <si>
    <t>254164892074</t>
  </si>
  <si>
    <t>01014815</t>
  </si>
  <si>
    <t>Đỗ Bùi Phương Uyên-0944200702- số 55 ngõ 113, Đào Tấn, Ngọc Khánh, Ba Đình, Hà Nội</t>
  </si>
  <si>
    <t>01001768</t>
  </si>
  <si>
    <t>NGUYỄN QUỐC VIỆT</t>
  </si>
  <si>
    <t>17/10/2002</t>
  </si>
  <si>
    <t>001202017493</t>
  </si>
  <si>
    <t>0337135712</t>
  </si>
  <si>
    <t>Số 12 ngách 195/58 đường Hồng Hà, Quận Hoàn Kiếm - Hà Nội</t>
  </si>
  <si>
    <t>24002750</t>
  </si>
  <si>
    <t>VŨ TIẾN VIỆT</t>
  </si>
  <si>
    <t>035202002923</t>
  </si>
  <si>
    <t>0327190784</t>
  </si>
  <si>
    <t>Xóm 7-Nhật Tân, Huyện Kim Bảng - Hà Nam</t>
  </si>
  <si>
    <t>09002519</t>
  </si>
  <si>
    <t>CHẮNG KIỀU XUÂN</t>
  </si>
  <si>
    <t>071124406</t>
  </si>
  <si>
    <t>0352601945</t>
  </si>
  <si>
    <t>Vũ Thị Thủy, 0346743990, tổ 10, Thị trấn Na Hang - Huyện Na Hang - Tuyên Quang</t>
  </si>
  <si>
    <t>14004235</t>
  </si>
  <si>
    <t>CÀ THỊ YÊN</t>
  </si>
  <si>
    <t>051157399</t>
  </si>
  <si>
    <t>0377571550</t>
  </si>
  <si>
    <t>Cà Thị Yên, bản Lái Kính, Xã Phổng Lái (từ 28/4/2017) - Huyện Thuận Châu - Sơn La</t>
  </si>
  <si>
    <t>45004597</t>
  </si>
  <si>
    <t>NGUYỄN THỊ PHƯƠNG YẾN</t>
  </si>
  <si>
    <t>30/08/2002</t>
  </si>
  <si>
    <t>264567641</t>
  </si>
  <si>
    <t>0797367983</t>
  </si>
  <si>
    <t>540, Đường 21/08, Phường Bảo An, TP.PRTC, Ninh Thuận</t>
  </si>
  <si>
    <t>01011153</t>
  </si>
  <si>
    <t>9 Nguyễn Quang Bích, phường Cửa Đông, quận Hoàn Kiếm, Hà Nội</t>
  </si>
  <si>
    <t>LUẬT - Mã ngành: 7380101</t>
  </si>
  <si>
    <t>7380101</t>
  </si>
  <si>
    <t>01004358</t>
  </si>
  <si>
    <t>04/12/2002</t>
  </si>
  <si>
    <t>số 38, ngõ 219, đường Đê Tô Hoàng, phố Bạch Mai, phường Cầu Dền, quận Hai Bà Trưng, Hà Nội.</t>
  </si>
  <si>
    <t>01004679</t>
  </si>
  <si>
    <t>VŨ HUYỀN ANH</t>
  </si>
  <si>
    <t>001302005975</t>
  </si>
  <si>
    <t>0842207777</t>
  </si>
  <si>
    <t>Số 5D ngõ 43 phố Vạn Kiếp, phường Chương Dương, Quận Hoàn Kiếm - Hà Nội</t>
  </si>
  <si>
    <t>03004126</t>
  </si>
  <si>
    <t>19/12/2001</t>
  </si>
  <si>
    <t>NGUYỄN THỊ QUỲNH ANH; 72 Tản Viên - Phường Thượng Lý - Quận Hồng Bàng - Hải Phòng</t>
  </si>
  <si>
    <t>10000007</t>
  </si>
  <si>
    <t>Đoàn Tuấn Anh, sdt  0983277899, số 522 Bà Triệu, P. Đông Kinh, TP Lạng Sơn</t>
  </si>
  <si>
    <t>14000028</t>
  </si>
  <si>
    <t>051112431</t>
  </si>
  <si>
    <t>Bản Hẹo, Phường Tô Hiệu, Tp Sơn La</t>
  </si>
  <si>
    <t>28000082</t>
  </si>
  <si>
    <t>04/07/2002</t>
  </si>
  <si>
    <t>15 Cao Thắng, phường Lam Sơn, TP. Thanh Hóa</t>
  </si>
  <si>
    <t>01013559</t>
  </si>
  <si>
    <t>TRƯƠNG NGỌC ÁNH</t>
  </si>
  <si>
    <t>001302030121</t>
  </si>
  <si>
    <t>0346822329</t>
  </si>
  <si>
    <t>Trương Ngọc Ánh - 0346822329 - số 34, ngách 173/134, ngõ 209, Đội Cấn, Ba Đình, Hà Nội</t>
  </si>
  <si>
    <t>22011658</t>
  </si>
  <si>
    <t>033302004172</t>
  </si>
  <si>
    <t>0963038975</t>
  </si>
  <si>
    <t>Liên Nghĩa- Văn giang- Hưng Yên</t>
  </si>
  <si>
    <t>10008600</t>
  </si>
  <si>
    <t>TRIỆU THỊ MINH CHÂU</t>
  </si>
  <si>
    <t>082381752</t>
  </si>
  <si>
    <t>0988293652</t>
  </si>
  <si>
    <t>Hét, Xã Vân Nham (Trước 01/01/2020) - Huyện Hữu Lũng - Lạng Sơn</t>
  </si>
  <si>
    <t>01077275</t>
  </si>
  <si>
    <t>Số 5, ngõ 63, ngách 212, Lê Đức Thọ, Mỹ Đình 2, Quận Nam Từ Liêm - Hà Nội</t>
  </si>
  <si>
    <t>03006326</t>
  </si>
  <si>
    <t>NGUYỄN QUỲNH CHI</t>
  </si>
  <si>
    <t>031302003221</t>
  </si>
  <si>
    <t>0334346819</t>
  </si>
  <si>
    <t>Bố  Nguyễn Văn Điệp ĐT  0814.842.092 Đ/c  24/52/5 Chùa Vẽ, Đông Hải 1, Hải An, Hải Phòng, Quận Hải An - Hải Phòng</t>
  </si>
  <si>
    <t>24006422</t>
  </si>
  <si>
    <t>TRẦN THỊ LINH CHI</t>
  </si>
  <si>
    <t>035302001556</t>
  </si>
  <si>
    <t>0333172713</t>
  </si>
  <si>
    <t>Nguyễn Thị Thủy, Đa Côn, thôn 3 - Vũ Bản, Huyện Bình Lục, Tỉnh Hà Nam.SĐT 0389417162</t>
  </si>
  <si>
    <t>261771420994</t>
  </si>
  <si>
    <t>33002065</t>
  </si>
  <si>
    <t>212 Kim Phụng-TDP 9-Hương Chữ- Hương Trà-Thừa Thiên Huế</t>
  </si>
  <si>
    <t>14001490</t>
  </si>
  <si>
    <t>VÀNG THỊ DÊNH</t>
  </si>
  <si>
    <t>051199487</t>
  </si>
  <si>
    <t>0332325648</t>
  </si>
  <si>
    <t>Bản Huổi Mòn - Xã Chiềng Khoong - Huyện Sông Mã - Tỉnh Sơn La</t>
  </si>
  <si>
    <t>DÊNH</t>
  </si>
  <si>
    <t>07001660</t>
  </si>
  <si>
    <t>HẠNG THỊ ĐỚT</t>
  </si>
  <si>
    <t>15/05/2002</t>
  </si>
  <si>
    <t>045275751</t>
  </si>
  <si>
    <t>0338491537</t>
  </si>
  <si>
    <t>Ka Sin Chải, Xã Tả Ngảo - Huyện Sìn Hồ - Lai Châu</t>
  </si>
  <si>
    <t>ĐỚT</t>
  </si>
  <si>
    <t>học  bạ rồi</t>
  </si>
  <si>
    <t>01041729</t>
  </si>
  <si>
    <t>Nguyễn Văn Khoa, trường THPT Ban Mai, khu đô thị Văn Phú, Hà Đông, Hà Nội</t>
  </si>
  <si>
    <t>01007814</t>
  </si>
  <si>
    <t>HÀ LỆ DUNG</t>
  </si>
  <si>
    <t>036302007831</t>
  </si>
  <si>
    <t>0921717638</t>
  </si>
  <si>
    <t>Hà Lệ Dung, 0921717638, phòng 1428 tầng 14 tòa HH3A, khu đô thị Linh Đàm, Hoàng Liệt, Hoàng Mai, Hà Nội</t>
  </si>
  <si>
    <t>257112021878</t>
  </si>
  <si>
    <t>21011736</t>
  </si>
  <si>
    <t>Khu dân cư Tây Sơn - Phường Hiệp An - Thị xã Kinh Môn - Hải Dương</t>
  </si>
  <si>
    <t>07001653</t>
  </si>
  <si>
    <t>CHANG THỊ DUY</t>
  </si>
  <si>
    <t>16/04/2002</t>
  </si>
  <si>
    <t>045275748</t>
  </si>
  <si>
    <t>0839213505</t>
  </si>
  <si>
    <t>Xã Xà Dề Phìn - Huyện Sìn Hồ - Lai Châu</t>
  </si>
  <si>
    <t>10005521</t>
  </si>
  <si>
    <t>NÔNG THỊ HƯƠNG GIANG</t>
  </si>
  <si>
    <t>082339920</t>
  </si>
  <si>
    <t>0789384652</t>
  </si>
  <si>
    <t>Thôn Tân thành, Thị Trấn Bình Gia, huyện Bình Gia, tỉnh Lạng Sơn</t>
  </si>
  <si>
    <t>259888463992</t>
  </si>
  <si>
    <t>01041415</t>
  </si>
  <si>
    <t>QUẢN THU HÀ, 0964658015,Lô DM23-4 điểm tiểu thủ công nghiệp, phường Vạn Phúc, quận Hà Đông, Hà Nội</t>
  </si>
  <si>
    <t>01049240</t>
  </si>
  <si>
    <t>03/03/2001</t>
  </si>
  <si>
    <t>001301026151</t>
  </si>
  <si>
    <t>0377314806</t>
  </si>
  <si>
    <t>Nguyễn Thị Hà, 0377314806, thôn Cựu Đình, xã Xuân Đình, huyện Phúc Thọ, Hà Nội</t>
  </si>
  <si>
    <t>259003052248</t>
  </si>
  <si>
    <t>26000191</t>
  </si>
  <si>
    <t>Dương Thị Thanh, Quỹ tín dụng Nhân dân xã Song Lãng, Vũ Thư, Thái Bình</t>
  </si>
  <si>
    <t>256399562286</t>
  </si>
  <si>
    <t>01000903</t>
  </si>
  <si>
    <t>12B5,ngõ 218, đường Lạc Lomg Quân, phường Bưởi, quận Tây Hồ, Hà Nội</t>
  </si>
  <si>
    <t>254938774608</t>
  </si>
  <si>
    <t>01008435</t>
  </si>
  <si>
    <t>Số 20 Ngách 48/100 Tây Sơn, phường Quang Trung, quận Đống Đa, Hà Nội</t>
  </si>
  <si>
    <t>01024094</t>
  </si>
  <si>
    <t>ĐỖ THỊ HẠNH</t>
  </si>
  <si>
    <t>001302000919</t>
  </si>
  <si>
    <t>0336789161</t>
  </si>
  <si>
    <t>Số 2 tổ 36, phường Ngọc Thụy, quận Long Biên, Hà Nội</t>
  </si>
  <si>
    <t>01064206</t>
  </si>
  <si>
    <t>13/06/2002</t>
  </si>
  <si>
    <t>số 6, ngách 6, ngõ giữa, xóm Liên Kết, thôn Trung, Cao viên, Huyện Thanh Oai - Hà Nội</t>
  </si>
  <si>
    <t>01070050</t>
  </si>
  <si>
    <t>001302033739</t>
  </si>
  <si>
    <t>0334743252</t>
  </si>
  <si>
    <t>Thôn Vĩnh Lộc, xã Thư Phú, huyện Thường Tín, Hà Nội</t>
  </si>
  <si>
    <t>254560176928</t>
  </si>
  <si>
    <t>38002680</t>
  </si>
  <si>
    <t>Trường THPT Hoàng Hoa Thám - 95 Tôn Đức Thắng - Phường Yên Thế - Thành phố Pleiku - Gia Lai</t>
  </si>
  <si>
    <t>thiếu giấy báo điểm, giấy chứng nhận bản chính</t>
  </si>
  <si>
    <t>01008489</t>
  </si>
  <si>
    <t>01/11/2002</t>
  </si>
  <si>
    <t>số 21 ngách 34/84 Hoàng cầu, phường Ô Chợ Dừa, quận Đống Đa, Hà Nội</t>
  </si>
  <si>
    <t>01064257</t>
  </si>
  <si>
    <t>NGUYỄN THANH HIỀN</t>
  </si>
  <si>
    <t>001302037606</t>
  </si>
  <si>
    <t>0393766497</t>
  </si>
  <si>
    <t>Thượng, xã Bình Minh, huyện Thanh Oai, Hà Nội</t>
  </si>
  <si>
    <t>14000166</t>
  </si>
  <si>
    <t>SN 403, Tổ 12 - P. Chiềng Lề - TP Sơn La - Sơn La.</t>
  </si>
  <si>
    <t>15010420</t>
  </si>
  <si>
    <t>17/12/2002</t>
  </si>
  <si>
    <t>132463569</t>
  </si>
  <si>
    <t>0987845094</t>
  </si>
  <si>
    <t>Bùi Thanh Trường - 0333917099 - Khu 8, Vĩnh Lại, Lâm Thao, Phú Thọ</t>
  </si>
  <si>
    <t>30007205</t>
  </si>
  <si>
    <t>26/05/2002</t>
  </si>
  <si>
    <t>184381394</t>
  </si>
  <si>
    <t>0393892337</t>
  </si>
  <si>
    <t>TRẦN THỊ THU HIỀN, Xuân Hòa - Thị Trấn Lộc Hà - Lộc Hà - Hà Tĩnh</t>
  </si>
  <si>
    <t>01077155</t>
  </si>
  <si>
    <t>ĐỖ THỊ HOA</t>
  </si>
  <si>
    <t>15/12/2001</t>
  </si>
  <si>
    <t>001301021630</t>
  </si>
  <si>
    <t>0392765960</t>
  </si>
  <si>
    <t>xã Dương Liễu, huyện Hoài Đức, Hà Nội</t>
  </si>
  <si>
    <t>01054910</t>
  </si>
  <si>
    <t>001302032016</t>
  </si>
  <si>
    <t>0354361412</t>
  </si>
  <si>
    <t>Nguyễn Thị Hòa, Phương Bản, Phụng Châu, Huyện Chương Mỹ, Hà Nội</t>
  </si>
  <si>
    <t>256399520464</t>
  </si>
  <si>
    <t>01001315</t>
  </si>
  <si>
    <t>12B5,ngõ 218, đường Lạc Long Quân, phường Bưởi, quận Tây Hồ, Hà Nội</t>
  </si>
  <si>
    <t>01057900</t>
  </si>
  <si>
    <t>Đồi 2, xã Đông Phương Yên</t>
  </si>
  <si>
    <t>247181947886</t>
  </si>
  <si>
    <t>14010607</t>
  </si>
  <si>
    <t>Vì Thị Khay Hương - bản Mường Và - Mường Và - Sốp Cộp - Sơn La</t>
  </si>
  <si>
    <t>08002733</t>
  </si>
  <si>
    <t>TRẦN VIỆT HUY</t>
  </si>
  <si>
    <t>063553367</t>
  </si>
  <si>
    <t>0911765909</t>
  </si>
  <si>
    <t>061_Nhạc Sơn_Kim Tân_TP. Lào Cai</t>
  </si>
  <si>
    <t>250896525986</t>
  </si>
  <si>
    <t>28023277</t>
  </si>
  <si>
    <t>Nguyễn Thị Huyền, thôn Cự Đà, Xã Hoằng Đức, Huyện Hoằng Hóa, Thanh Hoá</t>
  </si>
  <si>
    <t>28024525</t>
  </si>
  <si>
    <t>BÙI THỊ THANH HUYỀN</t>
  </si>
  <si>
    <t>038302016258</t>
  </si>
  <si>
    <t>0353819183</t>
  </si>
  <si>
    <t>Nghĩa Thục, Xã Hoằng Yến - Huyện Hoằng Hóa - Thanh Hoá</t>
  </si>
  <si>
    <t>28028950</t>
  </si>
  <si>
    <t>MAI THU HUYỀN</t>
  </si>
  <si>
    <t>038302014158</t>
  </si>
  <si>
    <t>0856277729</t>
  </si>
  <si>
    <t>Quang Tiền, Quảng Đức, Quảng Xương, Thanh Hóa</t>
  </si>
  <si>
    <t>01006050</t>
  </si>
  <si>
    <t>TRẦN ANH KHOA</t>
  </si>
  <si>
    <t>001202006308</t>
  </si>
  <si>
    <t>0972857455</t>
  </si>
  <si>
    <t>Số 38 ngõ 309 Bạch Mai, phường Quỳnh Lôi, Quận Hai Bà Trưng - Hà Nội</t>
  </si>
  <si>
    <t>KHOA</t>
  </si>
  <si>
    <t>01070606</t>
  </si>
  <si>
    <t>TRỊNH TRUNG KIÊN</t>
  </si>
  <si>
    <t>09/01/2002</t>
  </si>
  <si>
    <t>001202040376</t>
  </si>
  <si>
    <t>0814399002</t>
  </si>
  <si>
    <t>Thôn Chương Lộc, xã Chương Dương, huyện Thường Tín, Hà Nội</t>
  </si>
  <si>
    <t>01019556</t>
  </si>
  <si>
    <t>HOÀNG NGỌC LAN, 0973144051, Số nhà 26, ngõ 29 phố Khương Hạ, phường Khương Đình, quận Thanh Xuân, Hà Nội</t>
  </si>
  <si>
    <t>12001799</t>
  </si>
  <si>
    <t>HÀ THỊ LỆ</t>
  </si>
  <si>
    <t>038302003736</t>
  </si>
  <si>
    <t>0377425608</t>
  </si>
  <si>
    <t>Xã Trung Hạ - Huyện Quan Sơn - Thanh Hoá</t>
  </si>
  <si>
    <t>256791041754</t>
  </si>
  <si>
    <t>08001641</t>
  </si>
  <si>
    <t>063558795</t>
  </si>
  <si>
    <t>Nguyễn Đình Đề -SN   C109   Chung cư Lâm viên - Nam Cường - Lào Cai</t>
  </si>
  <si>
    <t>26008657</t>
  </si>
  <si>
    <t>Phạm Huy Hoàng ( Phạm Thị Toan ), Tổ 7 ,  Thị trấn Đông Hưng ,  Huyện Đông Hưng ,  Tỉnh Thái Bình</t>
  </si>
  <si>
    <t>29029154</t>
  </si>
  <si>
    <t>188015210</t>
  </si>
  <si>
    <t>0338066801</t>
  </si>
  <si>
    <t>Vĩnh Tháp, Vĩnh Thành</t>
  </si>
  <si>
    <t>01012321</t>
  </si>
  <si>
    <t>BÙI THỊ PHƯƠNG MINH</t>
  </si>
  <si>
    <t>001302024296</t>
  </si>
  <si>
    <t>0869175276</t>
  </si>
  <si>
    <t>PB2503, Chung cư Lạc Hồng, Phú Thượng, tây Hồ, Hà Nội</t>
  </si>
  <si>
    <t>14000373</t>
  </si>
  <si>
    <t>VŨ THỊ NGÂN</t>
  </si>
  <si>
    <t>051129150</t>
  </si>
  <si>
    <t>0342382826</t>
  </si>
  <si>
    <t>Vũ Xuân Hà 0904725148, Sn 112, Tổ 10, P.Quyết Tâm, TP Sơn La.</t>
  </si>
  <si>
    <t>257595729806</t>
  </si>
  <si>
    <t>28029109</t>
  </si>
  <si>
    <t>Thôn Trạch Trung, Quảng Trạch, Quảng Xương, Thanh Hóa</t>
  </si>
  <si>
    <t>38012373</t>
  </si>
  <si>
    <t>NGUYỄN THỊ ÁNH NGỌC</t>
  </si>
  <si>
    <t>231333300</t>
  </si>
  <si>
    <t>0376152024</t>
  </si>
  <si>
    <t>Nguyễn Thị Ánh Ngọc, thôn Phố Hiến, Xã la Lâu - Huyện Chư Prông - Gia Lai</t>
  </si>
  <si>
    <t>01078929</t>
  </si>
  <si>
    <t>08/07/2002</t>
  </si>
  <si>
    <t>09004234</t>
  </si>
  <si>
    <t>NGUYỄN ÁNH NGUYỆT</t>
  </si>
  <si>
    <t>06/02/2002</t>
  </si>
  <si>
    <t>071101907</t>
  </si>
  <si>
    <t>0355476907</t>
  </si>
  <si>
    <t>Cô giáo Nguyễn Thị Hoa Mỹ, trường THPT Hàm Yên, Hàm Yên, TQ</t>
  </si>
  <si>
    <t>256533552828</t>
  </si>
  <si>
    <t>01002150</t>
  </si>
  <si>
    <t>Ngõ 23 ngách 35 số nhà 12 Giang Văn Minh, quận Ba Đình, Hà Nội</t>
  </si>
  <si>
    <t>22012056</t>
  </si>
  <si>
    <t>VŨ THỊ NHUNG</t>
  </si>
  <si>
    <t>033302004438</t>
  </si>
  <si>
    <t>0388471714</t>
  </si>
  <si>
    <t>Mễ Sở - Văn Giang - Hưng Yên</t>
  </si>
  <si>
    <t>01009803</t>
  </si>
  <si>
    <t>Số 40 Ngõ 129 Giảng Võ, phường Cát Linh, quận Đống Đa, Hà Nội</t>
  </si>
  <si>
    <t>01040981</t>
  </si>
  <si>
    <t>26/09/2000</t>
  </si>
  <si>
    <t>001300025676</t>
  </si>
  <si>
    <t>0335912732</t>
  </si>
  <si>
    <t>Số 66 ngõ 17 Trần Nhật Duật, Hà Đông - Hà Nội</t>
  </si>
  <si>
    <t>01041439</t>
  </si>
  <si>
    <t>Số 72 ngõ 8, phố Văn Phú, phường Phú La, Quận Hà Đông - Hà Nội</t>
  </si>
  <si>
    <t>01068147</t>
  </si>
  <si>
    <t>HOÀNG THU PHƯƠNG</t>
  </si>
  <si>
    <t>25/07/2002</t>
  </si>
  <si>
    <t>001302037848</t>
  </si>
  <si>
    <t>0356692375</t>
  </si>
  <si>
    <t>Thôn Xuân Tình -xã Đồng Tân - huyện Ứng Hòa- Tp Hà Nội</t>
  </si>
  <si>
    <t>22012106</t>
  </si>
  <si>
    <t>Đỗ Văn Núi, thôn Đầu, Phụng Công, Huyện Văn Giang - Hưng Yên</t>
  </si>
  <si>
    <t>29008296</t>
  </si>
  <si>
    <t>VỪ Y SẾNH</t>
  </si>
  <si>
    <t>187997494</t>
  </si>
  <si>
    <t>0826254024</t>
  </si>
  <si>
    <t>Bản Huồi Khả - Xã Huồi Tụ - Huyện Kỳ Sơn - Nghệ An</t>
  </si>
  <si>
    <t>SẾNH</t>
  </si>
  <si>
    <t>01071217</t>
  </si>
  <si>
    <t>02/10/2001</t>
  </si>
  <si>
    <t>thôn Đống Xung xã Thắng Lợi, Huyện Thường Tín - Hà Nội</t>
  </si>
  <si>
    <t>01076076</t>
  </si>
  <si>
    <t>xã Hoàng Kim, huyện Mê Linh, Hà Nội</t>
  </si>
  <si>
    <t>255770818586</t>
  </si>
  <si>
    <t>03005427</t>
  </si>
  <si>
    <t>Đoàn Thị Loan, ĐT  0928087103, số 69/212 An Đà, Phường Đằng Giang - Quận Ngô Quyền - Hải Phòng</t>
  </si>
  <si>
    <t>08005969</t>
  </si>
  <si>
    <t>HOÀNG PHƯƠNG THẢO</t>
  </si>
  <si>
    <t>29/12/2002</t>
  </si>
  <si>
    <t>063526478</t>
  </si>
  <si>
    <t>0396380739</t>
  </si>
  <si>
    <t>Hoàng Phương Thảo- Bản Nà Lộc, Xã Khánh Yên Thượng, Huyện Văn Bàn, Lào Cai</t>
  </si>
  <si>
    <t>256679441776</t>
  </si>
  <si>
    <t>26008148</t>
  </si>
  <si>
    <t>Nguyễn Xuân Sang thôn Đông - Hồng Việt - Đông Hưng - Thái Bình</t>
  </si>
  <si>
    <t>28019395</t>
  </si>
  <si>
    <t>LÊ THỊ THƯ</t>
  </si>
  <si>
    <t>14/04/2002</t>
  </si>
  <si>
    <t>038302021730</t>
  </si>
  <si>
    <t>0374438732</t>
  </si>
  <si>
    <t>Xuân Thịnh, Huyện Triệu Sơn - Thanh Hoá</t>
  </si>
  <si>
    <t>08000446</t>
  </si>
  <si>
    <t>PHẠM THỊ THÙY</t>
  </si>
  <si>
    <t>063597188</t>
  </si>
  <si>
    <t>0328965770</t>
  </si>
  <si>
    <t>Trường THPT số 2 Bảo Thắng</t>
  </si>
  <si>
    <t>01075616</t>
  </si>
  <si>
    <t>Do Hạ - Xóm Đông, xã Tiền Phong, huyện Mê Linh, Hà Nội</t>
  </si>
  <si>
    <t>253642576006</t>
  </si>
  <si>
    <t>08000465</t>
  </si>
  <si>
    <t>Phú Thịnh 1,Đường Cách mạng tháng tám,thị trấn Phố Lu, Bảo Thắng,Lào Cai</t>
  </si>
  <si>
    <t>09007064</t>
  </si>
  <si>
    <t>NGUYỄN QUỲNH TRANG</t>
  </si>
  <si>
    <t>071096662</t>
  </si>
  <si>
    <t>0971310844</t>
  </si>
  <si>
    <t>NGUYỄN QUỲNH TRANG, 0971310844, thôn Lê - Xã Minh Thanh - Huyện Sơn Dương - Tuyên Quang</t>
  </si>
  <si>
    <t>19001604</t>
  </si>
  <si>
    <t>NGUYỄN THỊ THU TRANG</t>
  </si>
  <si>
    <t>125981508</t>
  </si>
  <si>
    <t>0828333908</t>
  </si>
  <si>
    <t>số nhà 01 ngõ 19 khu cổ mễ phường vũ ninh bắc ninh</t>
  </si>
  <si>
    <t>11002691</t>
  </si>
  <si>
    <t>NÔNG HOÀNG TUẤN</t>
  </si>
  <si>
    <t>095282345</t>
  </si>
  <si>
    <t>0816825351</t>
  </si>
  <si>
    <t>256126443004</t>
  </si>
  <si>
    <t>11000939</t>
  </si>
  <si>
    <t>Mai Kim Tuyến, Sn 318, Phường Huyền Tụng - Thành phố Bắc Kạn - Bắc Kạn</t>
  </si>
  <si>
    <t>26014417</t>
  </si>
  <si>
    <t>NGUYỄN THU UYÊN</t>
  </si>
  <si>
    <t>05/06/2002</t>
  </si>
  <si>
    <t>079302016982</t>
  </si>
  <si>
    <t>0397880138</t>
  </si>
  <si>
    <t>Xóm 12, Xã Đông Hòa, Thành phố Thái Bình - Thái Bình</t>
  </si>
  <si>
    <t>08004436</t>
  </si>
  <si>
    <t>PHẠM THẾ VŨ</t>
  </si>
  <si>
    <t>24/12/2002</t>
  </si>
  <si>
    <t>063559552</t>
  </si>
  <si>
    <t>0564866424</t>
  </si>
  <si>
    <t>Phạm Thế vũ, số nhà 055 đường Ngô Quyền, tổ 25, Phường Bắc Cường - Thành phố Lào Cai - Lào Cai</t>
  </si>
  <si>
    <t>247760381254</t>
  </si>
  <si>
    <t>01004629</t>
  </si>
  <si>
    <t>Số 17 ngách 381/6 Bạch mai, Quận Hai Bà Trưng - Hà Nội</t>
  </si>
  <si>
    <t>01002522</t>
  </si>
  <si>
    <t>TRẦN KHÁNH VY</t>
  </si>
  <si>
    <t>001302039314</t>
  </si>
  <si>
    <t>0983337575</t>
  </si>
  <si>
    <t>445/19B Lạc Long Quân - Tây Hồ - Hà Nội</t>
  </si>
  <si>
    <t>256633518194</t>
  </si>
  <si>
    <t>02058386</t>
  </si>
  <si>
    <t>92/9,đường Lâm Thị Hố, Phường Tân Chánh Hiệp,Quận 12</t>
  </si>
  <si>
    <t>LUẬT KINH TẾ - Mã ngành: 7380107</t>
  </si>
  <si>
    <t>7380107</t>
  </si>
  <si>
    <t>254079607468</t>
  </si>
  <si>
    <t>25007804</t>
  </si>
  <si>
    <t>BÙI THỊ NGỌC ĐÀO</t>
  </si>
  <si>
    <t>036302009884</t>
  </si>
  <si>
    <t>0828526811</t>
  </si>
  <si>
    <t>Bùi Thị Ngọc Đào thôn Thụ Tung, xã Nam Hùng, huyện Nam Trực, tỉnh Nam Định</t>
  </si>
  <si>
    <t>256330542152</t>
  </si>
  <si>
    <t>01054517</t>
  </si>
  <si>
    <t>Tổ dân phố Ngô Sài, thị trấn Quốc Oai, huyện Quốc Oai, Hà Nội</t>
  </si>
  <si>
    <t>29004915</t>
  </si>
  <si>
    <t>187892289</t>
  </si>
  <si>
    <t>0822831302</t>
  </si>
  <si>
    <t>Nguyễn Văn Sáu Xóm 1, Xã Diễn Nguyên, Diễn Châu, Nghệ An</t>
  </si>
  <si>
    <t>256827527792</t>
  </si>
  <si>
    <t>01022014</t>
  </si>
  <si>
    <t>số 83 Tái định cư X2A, phường Yên Sở, quận Hoàng Mai, Hà Nội</t>
  </si>
  <si>
    <t>HB Bản sao</t>
  </si>
  <si>
    <t>255728069668</t>
  </si>
  <si>
    <t>01052479</t>
  </si>
  <si>
    <t>01017393</t>
  </si>
  <si>
    <t>Đặng Hà Thu - 0827488389, Số 7 ngõ 33, phố Vĩnh Phúc, Quận Ba Đình - Hà Nội</t>
  </si>
  <si>
    <t>257206112426</t>
  </si>
  <si>
    <t>08004390</t>
  </si>
  <si>
    <t>Nguyễn Hồng Doan - 0386892542 - SN 198 đường Giải Phóng 11/11 - Thị trấn Mường Khương - Huyện Mường Khương - Lào Cai</t>
  </si>
  <si>
    <t>01023326</t>
  </si>
  <si>
    <t>HOÀNG THẢO ANH</t>
  </si>
  <si>
    <t>001302003886</t>
  </si>
  <si>
    <t>0981158211</t>
  </si>
  <si>
    <t>Nguyễn Ánh Nguyệt, 0374836095, Sô 9, Tổ dân phố số 3, phường Giang Biên, quận Long Biên, Hà Nội</t>
  </si>
  <si>
    <t>CÔNG TÁC XÃ HỘI - Mã ngành 7760101</t>
  </si>
  <si>
    <t>7760101</t>
  </si>
  <si>
    <t>22000344</t>
  </si>
  <si>
    <t>HOÀNG KIM ANH</t>
  </si>
  <si>
    <t>033302006782</t>
  </si>
  <si>
    <t>0869876002</t>
  </si>
  <si>
    <t>Ngõ 19, đường Đỗ Nhân, Phường Hiến Nam, Thành phố Hưng Yên, Hưng Yên</t>
  </si>
  <si>
    <t>62003939</t>
  </si>
  <si>
    <t>LY THỊ DẾ</t>
  </si>
  <si>
    <t>040545825</t>
  </si>
  <si>
    <t>0332380328</t>
  </si>
  <si>
    <t>Ly Thị Dế, Bản Huổi Cáy, Xã Mùn Chung - Huyện Tuần Giáo - Điện Biên</t>
  </si>
  <si>
    <t>DẾ</t>
  </si>
  <si>
    <t>10004006</t>
  </si>
  <si>
    <t>VI BÍCH ĐIỆP</t>
  </si>
  <si>
    <t>082402400</t>
  </si>
  <si>
    <t>0364917783</t>
  </si>
  <si>
    <t>Thôn Khuổi Phụ, Xã Khánh Long - Huyện Tràng Định - Lạng Sơn</t>
  </si>
  <si>
    <t>ĐIỆP</t>
  </si>
  <si>
    <t>01043822</t>
  </si>
  <si>
    <t>HẠNG THỊ DUNG</t>
  </si>
  <si>
    <t>040790524</t>
  </si>
  <si>
    <t>0835364459</t>
  </si>
  <si>
    <t>Hạng Thị Dung, Bản Phù Lồng B, Pú Nhi, Điện Biên Đông, Điện Biên</t>
  </si>
  <si>
    <t>01014354</t>
  </si>
  <si>
    <t>NGUYỄN VŨ THÙY DƯƠNG</t>
  </si>
  <si>
    <t>001302038797</t>
  </si>
  <si>
    <t>0388420646</t>
  </si>
  <si>
    <t>Nguyễn Vũ Thùy Dương, 0388420646. Khu kỹ thuật quân sự 212, tổ dân phố Tân Xuân 2, phường Xuân Đỉnh, quận Bắc Từ Liêm, Hà Nội</t>
  </si>
  <si>
    <t>62004207</t>
  </si>
  <si>
    <t>HOÀNG THỊ HOA</t>
  </si>
  <si>
    <t>040548886</t>
  </si>
  <si>
    <t>0868973814</t>
  </si>
  <si>
    <t>Bản Thín A, Xã Mường Thín - Huyện Tuần Giáo - Điện Biên</t>
  </si>
  <si>
    <t>15012129</t>
  </si>
  <si>
    <t>TRẦN THANH HÒA</t>
  </si>
  <si>
    <t>26/08/2002</t>
  </si>
  <si>
    <t>132508268</t>
  </si>
  <si>
    <t>0358937782</t>
  </si>
  <si>
    <t>Khu 12, Xã Đào Xá (Trước 28/4/2017) - Huyện Thanh Thủy - Phú Thọ</t>
  </si>
  <si>
    <t>10004576</t>
  </si>
  <si>
    <t>LỘC KIM HUẾ</t>
  </si>
  <si>
    <t>082363708</t>
  </si>
  <si>
    <t>0388353820</t>
  </si>
  <si>
    <t>Chu Thị Kiều, Thôn Tà Cóoc, Xã Tân Lang (Trước 01/01/2020) - Huyện Văn Lãng - Lạng Sơn</t>
  </si>
  <si>
    <t>250671551572</t>
  </si>
  <si>
    <t>05000880</t>
  </si>
  <si>
    <t>Hứa Văn Bình, Xóm Khâu Vai, Xã Khâu Vai - Huyện Mèo Vạc - Hà Giang. sđt  0942 167 024</t>
  </si>
  <si>
    <t>05005305</t>
  </si>
  <si>
    <t>LÝ THỊ HUỆ</t>
  </si>
  <si>
    <t>03/03/2002</t>
  </si>
  <si>
    <t>073513031</t>
  </si>
  <si>
    <t>0378352549</t>
  </si>
  <si>
    <t>Lý Thị Huệ 0378352549 Thôn Vằng Luông xã Thượng Sơn huyện Vị Xuyên tỉnh Hà Giang</t>
  </si>
  <si>
    <t>63003133</t>
  </si>
  <si>
    <t>NGUYỄN THỊ BÍCH HƯƠNG</t>
  </si>
  <si>
    <t>24/03/2002</t>
  </si>
  <si>
    <t>245425639</t>
  </si>
  <si>
    <t>0815569028</t>
  </si>
  <si>
    <t>Nguyễn Thị Bích Hương, SĐT 0815569028, Lớp 12A4, Trường THPT Nguyễn Du, Xã Đăk Săk, Huyện Đăk Mil, Tỉnh Đăk Nông</t>
  </si>
  <si>
    <t>13003842</t>
  </si>
  <si>
    <t>TRẦN NGUYỄN THU HƯỜNG</t>
  </si>
  <si>
    <t>061115789</t>
  </si>
  <si>
    <t>0353272565</t>
  </si>
  <si>
    <t>Trần Nguyễn Thu Hường, thôn Gốc Sâm, xã Trung Tâm, huyện Lục Yên, tỉnh Yên Bái</t>
  </si>
  <si>
    <t>255177137234</t>
  </si>
  <si>
    <t>01067618</t>
  </si>
  <si>
    <t>Nguyễn Ngọc Khánh Huyền, Thôn Xuân Tình, Xã Đồng Tân, Huyện Ứng Hòa, Hà Nội</t>
  </si>
  <si>
    <t>10002020</t>
  </si>
  <si>
    <t>VI THỊ NGỌC KHÁNH</t>
  </si>
  <si>
    <t>31/12/2002</t>
  </si>
  <si>
    <t>082394923</t>
  </si>
  <si>
    <t>0399048006</t>
  </si>
  <si>
    <t>Vi Văn Quy,Thôn Long Quế, Xã Xuân Long, Huyện Cao Lộc, Lạng Sơn, đt: 0388101564</t>
  </si>
  <si>
    <t>07002155</t>
  </si>
  <si>
    <t>LÒ THỊ KHIÊM</t>
  </si>
  <si>
    <t>045261914</t>
  </si>
  <si>
    <t>0815592416</t>
  </si>
  <si>
    <t>Seo Hay- Kan Hồ - Mường Tè- Lai Châu</t>
  </si>
  <si>
    <t>KHIÊM</t>
  </si>
  <si>
    <t>10002042</t>
  </si>
  <si>
    <t>ĐẶNG NGỌC LAN</t>
  </si>
  <si>
    <t>082360916</t>
  </si>
  <si>
    <t>0338399505</t>
  </si>
  <si>
    <t>Hoàng Thị Vang,Thôn Bắc Nga, Xã Gia Cát, Huyện Cao Lộc, Lạng Sơn, đt: 0373208403</t>
  </si>
  <si>
    <t>29025631</t>
  </si>
  <si>
    <t>MÙA Y LÊ</t>
  </si>
  <si>
    <t>187667787</t>
  </si>
  <si>
    <t>0394518490</t>
  </si>
  <si>
    <t>Bản Lữ Thành, Tây Sơn, Kỳ Sơn, Nghệ An</t>
  </si>
  <si>
    <t>LÊ</t>
  </si>
  <si>
    <t>256840800306</t>
  </si>
  <si>
    <t>01022637</t>
  </si>
  <si>
    <t>số nhà 129, Tổ 28, phường Lĩnh Nam, quận Hoàng Mai, Hà Nội</t>
  </si>
  <si>
    <t>01012252</t>
  </si>
  <si>
    <t>42 Lô D, Khu Dự án Hồ An Dương, Yên Phụ, Tây Hồ, Hà Nội</t>
  </si>
  <si>
    <t>01016542</t>
  </si>
  <si>
    <t>001302002239</t>
  </si>
  <si>
    <t>0916458968</t>
  </si>
  <si>
    <t>Nguyễn Phương Linh, 0916458968. Số 2 Doãn Kế Thiện, phường Mai Dịch, quận Cầu Giấy, Hà Nội</t>
  </si>
  <si>
    <t>01029169</t>
  </si>
  <si>
    <t>001302004799</t>
  </si>
  <si>
    <t>0382224055</t>
  </si>
  <si>
    <t>NGUYỄN THÙY LINH, 0382224055, Số nhà 03, dãy D4, Tổ dân phố 2179, Xã Tứ Hiệp, Huyện Thanh Trì - Hà Nội</t>
  </si>
  <si>
    <t>62000283</t>
  </si>
  <si>
    <t>040834687</t>
  </si>
  <si>
    <t>0398953116</t>
  </si>
  <si>
    <t>Nguyễn Diệu Linh, 0398953116, sn 73, tổ 6, Phường Nam Thanh - Thành phố Điện Biên Phủ - Điện Biên</t>
  </si>
  <si>
    <t>62003378</t>
  </si>
  <si>
    <t>LỲ KHÒ LY</t>
  </si>
  <si>
    <t>28/10/2002</t>
  </si>
  <si>
    <t>040638666</t>
  </si>
  <si>
    <t>0963886571</t>
  </si>
  <si>
    <t>Bản Tả Kố Khừ, Sín Thầu, Mường Nhé, Điện Biên</t>
  </si>
  <si>
    <t>14005727</t>
  </si>
  <si>
    <t>Đỗ Thị Hường, 0977750233, Giáo viên trường THPT Gia Phù, huyện Phù Yên, tỉnh Sơn La</t>
  </si>
  <si>
    <t>25015281</t>
  </si>
  <si>
    <t>HOÀNG MẠNH</t>
  </si>
  <si>
    <t>036202010007</t>
  </si>
  <si>
    <t>0563408738</t>
  </si>
  <si>
    <t>Xóm 6 - Xã Giao Tân - Giao Thủy - Nam Định</t>
  </si>
  <si>
    <t>01001952</t>
  </si>
  <si>
    <t>NGUYỄN ĐĂNG MINH</t>
  </si>
  <si>
    <t>001202015467</t>
  </si>
  <si>
    <t>0835090802</t>
  </si>
  <si>
    <t>Số 102 Trường Chinh</t>
  </si>
  <si>
    <t>05005347</t>
  </si>
  <si>
    <t>Vương Thị Lâm 0338825112 Thôn Đồng Xã Trung Thành - Huyện Vị Xuyên - Hà Giang</t>
  </si>
  <si>
    <t>62004013</t>
  </si>
  <si>
    <t>MÙA A NAM</t>
  </si>
  <si>
    <t>12/12/2001</t>
  </si>
  <si>
    <t>040549954</t>
  </si>
  <si>
    <t>0392668712</t>
  </si>
  <si>
    <t>Mùa A Nam, Xã Ta Ma - Huyện Tuần Giáo - Điện Biên</t>
  </si>
  <si>
    <t>01048126</t>
  </si>
  <si>
    <t>PHƯƠNG THỊ THANH NGÂN</t>
  </si>
  <si>
    <t>001302029556</t>
  </si>
  <si>
    <t>0836221311</t>
  </si>
  <si>
    <t>Thôn Chu Chàng, xã Minh Châu, huyện Ba Vì, Hà Nội</t>
  </si>
  <si>
    <t>25015332</t>
  </si>
  <si>
    <t>MAI THỊ THÚY NGUYỆT</t>
  </si>
  <si>
    <t>036302004492</t>
  </si>
  <si>
    <t>0368919744</t>
  </si>
  <si>
    <t>Lâm Trụ - Xã Giao Phong - Giao Thủy - Nam Định</t>
  </si>
  <si>
    <t>01002179</t>
  </si>
  <si>
    <t>12/09/2002</t>
  </si>
  <si>
    <t>001302005696</t>
  </si>
  <si>
    <t>0989584885</t>
  </si>
  <si>
    <t>Số 14 ngõ 189, ngách 112, Hoàng Hoa Thám, Ba Đình, Hà Nội</t>
  </si>
  <si>
    <t>62003785</t>
  </si>
  <si>
    <t>13/10/2002</t>
  </si>
  <si>
    <t>Lù Thị Đoan; ĐT 0914894629; TDP3 - Thị trấn Mường Ảng - Huyện Mường Ảng - Điện Biên</t>
  </si>
  <si>
    <t>62003419</t>
  </si>
  <si>
    <t>CHU KHAI NU</t>
  </si>
  <si>
    <t>040637753</t>
  </si>
  <si>
    <t>0965694335</t>
  </si>
  <si>
    <t>Bản Tá Miếu, Sín Thầu, Mường Nhé, Điện Biên</t>
  </si>
  <si>
    <t>NU</t>
  </si>
  <si>
    <t>28024667</t>
  </si>
  <si>
    <t>DƯƠNG THỊ OANH</t>
  </si>
  <si>
    <t>038302005470</t>
  </si>
  <si>
    <t>0963384683</t>
  </si>
  <si>
    <t>Thôn Xuân Vi, Xã Hoằng Thanh (Trước 01/01/2020) - Huyện Hoằng Hóa - Thanh Hoá</t>
  </si>
  <si>
    <t>62004028</t>
  </si>
  <si>
    <t>Quàng Thị Kiều Oanh, Bản Chăn, Xã Quài Nưa - Huyện Tuần Giáo - Điện Biên</t>
  </si>
  <si>
    <t>01059023</t>
  </si>
  <si>
    <t>22/04/2002</t>
  </si>
  <si>
    <t>038302002335</t>
  </si>
  <si>
    <t>0352152065</t>
  </si>
  <si>
    <t>Xã Sơn Thủy - Huyện Quan Sơn - Thanh Hoá</t>
  </si>
  <si>
    <t>01024955</t>
  </si>
  <si>
    <t>ĐINH THỊ QUYÊN</t>
  </si>
  <si>
    <t>Số 300 Bắc Cầu, Ngọc Thụy, Long Biên, Hà Nội</t>
  </si>
  <si>
    <t>01024976</t>
  </si>
  <si>
    <t>NGUYỄN PHƯƠNG QUỲNH</t>
  </si>
  <si>
    <t>001302003969</t>
  </si>
  <si>
    <t>0963049802</t>
  </si>
  <si>
    <t>Nguyễn Xuân Chiêm, 0912350067, Số 103, Ngõ 344,Tổ dân phố số 19, phường Ngọc Thụy, quận Long Biên, Hà Nội</t>
  </si>
  <si>
    <t>01050893</t>
  </si>
  <si>
    <t>LẦU Y RÙA</t>
  </si>
  <si>
    <t>187865771</t>
  </si>
  <si>
    <t>0853304915</t>
  </si>
  <si>
    <t>Lầu Y Rùa - Bản Trường Sơn, Nậm Cắn, Kỳ Sơn, Nghệ An</t>
  </si>
  <si>
    <t>RÙA</t>
  </si>
  <si>
    <t>11002669</t>
  </si>
  <si>
    <t>NÔNG THỊ XUÂN SỨ</t>
  </si>
  <si>
    <t>095282322</t>
  </si>
  <si>
    <t>0365584270</t>
  </si>
  <si>
    <t>SỨ</t>
  </si>
  <si>
    <t>26005571</t>
  </si>
  <si>
    <t>12/05/2002</t>
  </si>
  <si>
    <t>034302007112</t>
  </si>
  <si>
    <t>0823288565</t>
  </si>
  <si>
    <t>Nguyễn Thị Thanh Tâm, Kênh, Tân Hòa, Hưng Hà, Thái Bình</t>
  </si>
  <si>
    <t>01002430</t>
  </si>
  <si>
    <t>NGÔ PHƯƠNG THẢO</t>
  </si>
  <si>
    <t>25/02/2002</t>
  </si>
  <si>
    <t>000302001005</t>
  </si>
  <si>
    <t>0966166856</t>
  </si>
  <si>
    <t>Số 96 ngõ 158 Ngọc Hà, Quận Ba Đình - Hà Nội</t>
  </si>
  <si>
    <t>01002440</t>
  </si>
  <si>
    <t>NGUYỄN THANH THẢO</t>
  </si>
  <si>
    <t>001302039016</t>
  </si>
  <si>
    <t>0943632708</t>
  </si>
  <si>
    <t>Số 91 ngõ 112 Ngọc Khánh, Quận Ba Đình - Hà Nội</t>
  </si>
  <si>
    <t>01047331</t>
  </si>
  <si>
    <t>001302029411</t>
  </si>
  <si>
    <t>0384099158</t>
  </si>
  <si>
    <t>Xóm 3, thôn Chu Chàng, xã Minh Châu, huyện Ba Vì, Hà Nội</t>
  </si>
  <si>
    <t>15012295</t>
  </si>
  <si>
    <t>HOÀNG THỊ THANH THẢO</t>
  </si>
  <si>
    <t>132479224</t>
  </si>
  <si>
    <t>0971373842</t>
  </si>
  <si>
    <t>Khu 13, Xã Đào Xá (Trước 28/4/2017) - Huyện Thanh Thủy - Phú Thọ</t>
  </si>
  <si>
    <t>62002393</t>
  </si>
  <si>
    <t>QUÀNG PHƯƠNG THẢO</t>
  </si>
  <si>
    <t>25/09/2002</t>
  </si>
  <si>
    <t>040500441</t>
  </si>
  <si>
    <t>0779370344</t>
  </si>
  <si>
    <t>Lò Văn Cu, Bản Na Lao, Xã Sam Mứn - Huyện Điện Biên - Điện Biên</t>
  </si>
  <si>
    <t>62003845</t>
  </si>
  <si>
    <t>Quàng Văn Thịnh; ĐT  0973879852; Bản Ten - Xã Nặm Lịch - Huyện Mường Ảng - Điện Biên</t>
  </si>
  <si>
    <t>62004388</t>
  </si>
  <si>
    <t>LƯỜNG THỊ THẢO</t>
  </si>
  <si>
    <t>040547069</t>
  </si>
  <si>
    <t>0353299601</t>
  </si>
  <si>
    <t>Bản cọ, Xã Quài Nưa - Huyện Tuần Giáo - Điện Biên</t>
  </si>
  <si>
    <t>01047876</t>
  </si>
  <si>
    <t>HOÀNG THỊ THƠM</t>
  </si>
  <si>
    <t>001302029365</t>
  </si>
  <si>
    <t>0967466276</t>
  </si>
  <si>
    <t>THƠM</t>
  </si>
  <si>
    <t>247304463536</t>
  </si>
  <si>
    <t>15003416</t>
  </si>
  <si>
    <t>HÀ THỊ THƯ</t>
  </si>
  <si>
    <t>22/07/2002</t>
  </si>
  <si>
    <t>132449362</t>
  </si>
  <si>
    <t>0344678002</t>
  </si>
  <si>
    <t>Hà Thị Thư, 0344678002 - Xóm Quét - Đông Cửu - Thanh Sơn-Phú Thọ</t>
  </si>
  <si>
    <t>01012090</t>
  </si>
  <si>
    <t>NGUYỄN THÚY THÚY</t>
  </si>
  <si>
    <t>001302010113</t>
  </si>
  <si>
    <t>0333674226</t>
  </si>
  <si>
    <t>Ông  Nguyễn Văn Cường, 0976842678, Số 14, ngõ 406, ngách 12, Phường Nhật Tân, Quận Tây Hồ, TP Hà Nội</t>
  </si>
  <si>
    <t>25015519</t>
  </si>
  <si>
    <t>MAI THỊ THÚY</t>
  </si>
  <si>
    <t>036302005863</t>
  </si>
  <si>
    <t>0334044915</t>
  </si>
  <si>
    <t>Đông Thành - Xã Xuân Ninh - Xuân Trường - Nam Định</t>
  </si>
  <si>
    <t>14010358</t>
  </si>
  <si>
    <t>HOÀNG THỊ THANH THỦY</t>
  </si>
  <si>
    <t>051179644</t>
  </si>
  <si>
    <t>0384050215</t>
  </si>
  <si>
    <t>Tiểu khu 19/8, TTNT Mộc Châu, Mộc Châu, Sơn La</t>
  </si>
  <si>
    <t>25015516</t>
  </si>
  <si>
    <t>VŨ THỊ THU THỦY</t>
  </si>
  <si>
    <t>036302011525</t>
  </si>
  <si>
    <t>0787190014</t>
  </si>
  <si>
    <t>Cồn Tàu Đông -  TT. Quất Lâm - Giao Thủy - Nam Định</t>
  </si>
  <si>
    <t>38000120</t>
  </si>
  <si>
    <t>RƠ LAN H' THỦY</t>
  </si>
  <si>
    <t>231356296</t>
  </si>
  <si>
    <t>0346466071</t>
  </si>
  <si>
    <t>729 Phạm Văn Đồng, phường Yên Thế, thành phố Pleiku, tỉnh Gia Lai</t>
  </si>
  <si>
    <t>06000484</t>
  </si>
  <si>
    <t>HOÀNG THỊ KIM TIẾN</t>
  </si>
  <si>
    <t>085924183</t>
  </si>
  <si>
    <t>0372101171</t>
  </si>
  <si>
    <t>Hoàng Thị Kim Tiến Khu 2, Thị trấn Pác Miầu - Huyện Bảo Lâm - Cao Bằng</t>
  </si>
  <si>
    <t>62003884</t>
  </si>
  <si>
    <t>MÙA THỊ TỒNG</t>
  </si>
  <si>
    <t>07/05/2002</t>
  </si>
  <si>
    <t>040737539</t>
  </si>
  <si>
    <t>0989905149</t>
  </si>
  <si>
    <t>Mùa Thị Tồng; ĐT 0989905149; Bản Pú Khớ - Xã Ẳng Cang - Huyện Mường Ảng - Điện Biên</t>
  </si>
  <si>
    <t>TỒNG</t>
  </si>
  <si>
    <t>01024139</t>
  </si>
  <si>
    <t>ĐINH HUYỀN TRANG</t>
  </si>
  <si>
    <t>001302003552</t>
  </si>
  <si>
    <t>0357796554</t>
  </si>
  <si>
    <t>Đinh Huyền Trang, 0357796554, số 22A, Tổ dân phố số 5, phường Đức Giang, quận Long Biên, Hà Nội</t>
  </si>
  <si>
    <t>14010381</t>
  </si>
  <si>
    <t>20/04/2002</t>
  </si>
  <si>
    <t>051179662</t>
  </si>
  <si>
    <t>0865446162</t>
  </si>
  <si>
    <t>Tiểu khu 19/8, thị trấn Nông Trường, Mộc Châu, Sơn La</t>
  </si>
  <si>
    <t>01003609</t>
  </si>
  <si>
    <t>001202015413</t>
  </si>
  <si>
    <t>08547886888</t>
  </si>
  <si>
    <t>Phường Nam Đồng, Quận Đống Đa, Hà Nội</t>
  </si>
  <si>
    <t>01024266</t>
  </si>
  <si>
    <t>TRẦN ANH TÚ</t>
  </si>
  <si>
    <t>001302003781</t>
  </si>
  <si>
    <t>0362054205</t>
  </si>
  <si>
    <t>Trần Duy Dương, 0335535464, số 14 ngách 640/41/27 Nguyễn Văn Cừ, quận Long Biên, Hà Nội</t>
  </si>
  <si>
    <t>23005712</t>
  </si>
  <si>
    <t>113778697</t>
  </si>
  <si>
    <t>0326197118</t>
  </si>
  <si>
    <t>Nguyễn THị Miên; sđt 0347237303; Khu Đoàn Kết, Thị trấn Bo - Huyện Kim Bôi - Hoà Bình</t>
  </si>
  <si>
    <t>01061446</t>
  </si>
  <si>
    <t>Đỗ Thị Thu Uyên, 0396348778, số 7, Bồng Lai, Xã Hồng Hà, Huyện Đan Phượng - Hà Nội</t>
  </si>
  <si>
    <t>03018245</t>
  </si>
  <si>
    <t>28/01/2002</t>
  </si>
  <si>
    <t>Nguyễn Thị Hoa, ĐT 0388840016, KDC Bình Minh, Thị trấn Vĩnh Bảo - Huyện Vĩnh Bảo - Hải Phòng</t>
  </si>
  <si>
    <t>06004121</t>
  </si>
  <si>
    <t>VƯƠNG THỊ XUYẾN</t>
  </si>
  <si>
    <t>085925665</t>
  </si>
  <si>
    <t>0339615471</t>
  </si>
  <si>
    <t>Vương Thị Xuyến, Xóm Nà Pia, Xã Lương Can (Từ 10/01/2020) - Huyện Hà Quảng - Cao Bằng</t>
  </si>
  <si>
    <t>XUYẾN</t>
  </si>
  <si>
    <t>01018070</t>
  </si>
  <si>
    <t>NGUYỄN BÁ TRƯỜNG AN</t>
  </si>
  <si>
    <t>015202000017</t>
  </si>
  <si>
    <t>0911724536</t>
  </si>
  <si>
    <t>Đinh Thị Hải Yến - 0915914968, GV trường ĐHSP Nghệ Thuật TW, số 18, ngõ 55, đường Trần Phú, Hà Đông, Hà Nội</t>
  </si>
  <si>
    <t>QUẢN TRỊ DỊCH VỤ DU LỊCH VÀ LỮ HÀNH - Mã ngành: 7810103</t>
  </si>
  <si>
    <t>7810103</t>
  </si>
  <si>
    <t>01007103</t>
  </si>
  <si>
    <t>Số 21 ngõ hồ bãi cát, ngách 96 lan bá, khâm thiên, Hà Nội</t>
  </si>
  <si>
    <t>01007587</t>
  </si>
  <si>
    <t>TRƯƠNG KIM ANH</t>
  </si>
  <si>
    <t>001302001032</t>
  </si>
  <si>
    <t>0796176877</t>
  </si>
  <si>
    <t>SN 1 Ngõ 35/61 Cát Linh, phường Cát Linh, quận Đống Đa, Hà Nội</t>
  </si>
  <si>
    <t>01011279</t>
  </si>
  <si>
    <t>68B ngách 38 ngõ 89 Lạc Long Quân - Nghĩa Đô, Quận Cầu Giấy - Hà Nội</t>
  </si>
  <si>
    <t>01011319</t>
  </si>
  <si>
    <t>001302018064</t>
  </si>
  <si>
    <t>0327514725</t>
  </si>
  <si>
    <t>Số 7 ngách 515/3/2 ngõ 515 Hoàng Hoa Thám - Ba Đình - Hà Nội</t>
  </si>
  <si>
    <t>01021399</t>
  </si>
  <si>
    <t>467B Vĩnh Hưng, Hoàng Mai, Hà Nội</t>
  </si>
  <si>
    <t>01021404</t>
  </si>
  <si>
    <t>001302028133</t>
  </si>
  <si>
    <t>0389895369</t>
  </si>
  <si>
    <t>Số 2 ngõ 173/28 tổ 44, Tam Trinh , Tổ 44, phường Mai Động, quận Hoàng Mai, Hà Nội</t>
  </si>
  <si>
    <t>01021466</t>
  </si>
  <si>
    <t>001302018264</t>
  </si>
  <si>
    <t>0333938358</t>
  </si>
  <si>
    <t>Số 98 phố Định CôngHạ phường Định Công Hoàng Mai Hà Nội</t>
  </si>
  <si>
    <t>01023308</t>
  </si>
  <si>
    <t>ĐỖ MINH ANH</t>
  </si>
  <si>
    <t>001302003377</t>
  </si>
  <si>
    <t>0523648258</t>
  </si>
  <si>
    <t>Đỗ Minh Anh ngách68/177/66/32 tổ 14 Thạch Bàn, Long Biên, Hà Nội</t>
  </si>
  <si>
    <t>01025747</t>
  </si>
  <si>
    <t>NGUYỄN BẢO ANH</t>
  </si>
  <si>
    <t>001302035554</t>
  </si>
  <si>
    <t>0948926666</t>
  </si>
  <si>
    <t>341 Đình Chèm, Thụy Phương, Bắc Từ Liêm, Hà Nội</t>
  </si>
  <si>
    <t>01056408</t>
  </si>
  <si>
    <t>001302023021</t>
  </si>
  <si>
    <t>0382520085</t>
  </si>
  <si>
    <t>An Thuận II, xã Hữu Văn</t>
  </si>
  <si>
    <t>01067388</t>
  </si>
  <si>
    <t>NGUYỄN ĐÌNH TUẤN ANH</t>
  </si>
  <si>
    <t>001202035462</t>
  </si>
  <si>
    <t>0936075921</t>
  </si>
  <si>
    <t>Xóm 1 Vũ Ngoại, Liên Bạt, Huyện Ứng Hòa - Hà Nội</t>
  </si>
  <si>
    <t>01074384</t>
  </si>
  <si>
    <t>001302023745</t>
  </si>
  <si>
    <t>0973475004</t>
  </si>
  <si>
    <t>Khu 4, Văn Lôi, xã Tam Đồng, Huyện Mê Linh - Hà Nội</t>
  </si>
  <si>
    <t>252071061264</t>
  </si>
  <si>
    <t>08003038</t>
  </si>
  <si>
    <t>Xã Cam Đường, Tp Lào Cai, tỉnh Lào Cai</t>
  </si>
  <si>
    <t>dđủ</t>
  </si>
  <si>
    <t>09005829</t>
  </si>
  <si>
    <t>071101337</t>
  </si>
  <si>
    <t>0969164891</t>
  </si>
  <si>
    <t>Trần Vân Anh, 0969164891, tổ dân phố Tân Bắc, thị trấn Sơn dương, huyện Sơn Dương, tỉnh Tuyên Quang</t>
  </si>
  <si>
    <t>12002201</t>
  </si>
  <si>
    <t>HOÀNG NGỌC ANH</t>
  </si>
  <si>
    <t>092043442</t>
  </si>
  <si>
    <t>0358104626</t>
  </si>
  <si>
    <t>Cầu Giao-Minh Đức- Phổ Yên- Thái Nguyên</t>
  </si>
  <si>
    <t>252012949260</t>
  </si>
  <si>
    <t>13005984</t>
  </si>
  <si>
    <t>Lê Hà Việt Anh - Số nhà 89 - Tổ 4 - phường Tân An - TX Nghĩa Lộ - Yên Bái</t>
  </si>
  <si>
    <t>15006409</t>
  </si>
  <si>
    <t>132454918</t>
  </si>
  <si>
    <t>Nguyễn Thị Khoát, Khu 4, Xã Sơn Tình - Huyện Cẩm Khê - Phú Thọ</t>
  </si>
  <si>
    <t>251759910662</t>
  </si>
  <si>
    <t>18007668</t>
  </si>
  <si>
    <t>Nông Thị Vân Anh 0363582984; Phan-tt Phồn Xương-Yên Thế- Bắc Giang</t>
  </si>
  <si>
    <t>253509883844</t>
  </si>
  <si>
    <t>24006405</t>
  </si>
  <si>
    <t>Nguyễn Thị Duyên, thôn 2, Bối Cầu - Bình Lục ,Tỉnh Hà Nam. SĐT  0919520105</t>
  </si>
  <si>
    <t>Thiếu học bạ</t>
  </si>
  <si>
    <t>25008235</t>
  </si>
  <si>
    <t>036202008563</t>
  </si>
  <si>
    <t>0385593902</t>
  </si>
  <si>
    <t>Vũ Thế Anh, trường THPT Lý Tự Trọng, huyện Nam Trực, tỉnh Nam Định</t>
  </si>
  <si>
    <t>26013868</t>
  </si>
  <si>
    <t>VŨ TUẤN ANH</t>
  </si>
  <si>
    <t>29/03/2002</t>
  </si>
  <si>
    <t>034202001056</t>
  </si>
  <si>
    <t>0395082545</t>
  </si>
  <si>
    <t>Tổ 13, Phường Hoàng Diệu, Thành phố Thái Bình - Thái Bình</t>
  </si>
  <si>
    <t>62000019</t>
  </si>
  <si>
    <t>Phạm Phương Anh, 0827134669, Sn 07, Tổ 7, Phường Tân Thanh - Thành phố Điện Biên Phủ - Điện Biên</t>
  </si>
  <si>
    <t>01021471</t>
  </si>
  <si>
    <t>ĐẶNG NGỌC ÁNH</t>
  </si>
  <si>
    <t>28/09/2002</t>
  </si>
  <si>
    <t>001302004645</t>
  </si>
  <si>
    <t>0962844047</t>
  </si>
  <si>
    <t>Số 10E, ngõ 231 Nam Dư, Tổ 21, phường Lĩnh Nam, quận Hoàng Mai, Hà Nội</t>
  </si>
  <si>
    <t>01051307</t>
  </si>
  <si>
    <t>Nguyễn Minh Ánh, 0356225238, Thôn Thuống, Xã Yên Bình - Huyện Thạch Thất - Hà Nội</t>
  </si>
  <si>
    <t>14004084</t>
  </si>
  <si>
    <t>29/12/2001</t>
  </si>
  <si>
    <t>Nguyễn Thanh Bình, Xã Phổng Lái (từ 28/4/2017) - Huyện Thuận Châu - Sơn La</t>
  </si>
  <si>
    <t>01021541</t>
  </si>
  <si>
    <t>001302017006</t>
  </si>
  <si>
    <t>0902105664</t>
  </si>
  <si>
    <t>Số 216 Định Công Thượng, phường Định Công, quận Hoàng Mai, Hà Nội</t>
  </si>
  <si>
    <t>01028357</t>
  </si>
  <si>
    <t>TRẦN QUỲNH CHI</t>
  </si>
  <si>
    <t>001302014542</t>
  </si>
  <si>
    <t>0327843926</t>
  </si>
  <si>
    <t>TRẦN QUỲNH CHI, 0963114526, Số 8 ngõ Ngò 1 Thôn Cương Ngô, Xã Tứ Hiệp, Huyện Thanh Trì - Hà Nội</t>
  </si>
  <si>
    <t>252919293532</t>
  </si>
  <si>
    <t>17007511</t>
  </si>
  <si>
    <t>Nguyễn Phương Chi, ngõ 5 Cao Xanh, Thành phố Hạ Long - Quảng Ninh. 0852012002</t>
  </si>
  <si>
    <t>01048969</t>
  </si>
  <si>
    <t>GIANG VĂN CHÍ</t>
  </si>
  <si>
    <t>001202029007</t>
  </si>
  <si>
    <t>0386839587</t>
  </si>
  <si>
    <t>Cụm 1, xã Liên Hiệp, huyện Phúc Thọ, TP. Hà Nội</t>
  </si>
  <si>
    <t>CHÍ</t>
  </si>
  <si>
    <t>01043780</t>
  </si>
  <si>
    <t>SÙNG A CHÍNH</t>
  </si>
  <si>
    <t>061151209</t>
  </si>
  <si>
    <t>0367467404</t>
  </si>
  <si>
    <t>Sùng A Chính, Lao Chải, Mù Căng Chải, Yên Bái</t>
  </si>
  <si>
    <t>CHÍNH</t>
  </si>
  <si>
    <t>10005932</t>
  </si>
  <si>
    <t>LƯỜNG THỊ CHÚC</t>
  </si>
  <si>
    <t>082350942</t>
  </si>
  <si>
    <t>0395891164</t>
  </si>
  <si>
    <t>Trường THPT Bắc Sơn, Bắc Sơn, Lạng Sơn</t>
  </si>
  <si>
    <t>254127586360</t>
  </si>
  <si>
    <t>29002184</t>
  </si>
  <si>
    <t>Lê Thị Trình,0383184821, thôn 6,Xã Đức Sơn,Huyện Anh Sơn,Nghệ An</t>
  </si>
  <si>
    <t>23007220</t>
  </si>
  <si>
    <t>BÙI ĐỨC ĐẠT</t>
  </si>
  <si>
    <t>113780535</t>
  </si>
  <si>
    <t>0367516259</t>
  </si>
  <si>
    <t>Bùi Thị Tuyển, 0974138266, Xóm Đồng Lạc, Xã Đoàn Kết - Huyện Yên Thủy - Hoà Bình</t>
  </si>
  <si>
    <t>250139817392</t>
  </si>
  <si>
    <t>25011989</t>
  </si>
  <si>
    <t>Đỗ Vũ Ngọc Diễm thôn Trung Lễ, Xã Xuân Ngọc, huyện Xuân Trường, tỉnh Nam Định</t>
  </si>
  <si>
    <t>25014977</t>
  </si>
  <si>
    <t>Xóm 2 - Xã Xuân Hoà - Xuân Trường - Nam Định</t>
  </si>
  <si>
    <t>251414180858</t>
  </si>
  <si>
    <t>27000940</t>
  </si>
  <si>
    <t>Trần Văn Kiểm, 0393920949, Mỹ Thượng, Xã Gia Thủy - Huyện Nho Quan - Ninh Bình</t>
  </si>
  <si>
    <t>thiếu học bạ</t>
  </si>
  <si>
    <t>28033352</t>
  </si>
  <si>
    <t>PHẠM THỊ DIỆP</t>
  </si>
  <si>
    <t>23/04/2001</t>
  </si>
  <si>
    <t>038301022816</t>
  </si>
  <si>
    <t>0923905485</t>
  </si>
  <si>
    <t>Lê Thị Bình, Công Bình, Định Bình, Yên Định, Thanh Hóa</t>
  </si>
  <si>
    <t>01000814</t>
  </si>
  <si>
    <t>001202018088</t>
  </si>
  <si>
    <t>0339632002</t>
  </si>
  <si>
    <t>Phạm Minh Đức, 0339632002, số 2 Ngõ Hàng Hương , phường Hàng Mã, quận Hoàn Kiếm, Hà Nội</t>
  </si>
  <si>
    <t>10003694</t>
  </si>
  <si>
    <t>CHU THỊ DUNG</t>
  </si>
  <si>
    <t>082391394</t>
  </si>
  <si>
    <t>0856128995</t>
  </si>
  <si>
    <t>Chu Thị Dung, đt  0856128995, Lớp 12C1, trường THPT Đình Lập, khu 8, thị trấn Đình Lập, huyện Đình Lập, tỉnh Lạng Sơn</t>
  </si>
  <si>
    <t>62000096</t>
  </si>
  <si>
    <t>TRẦN PHƯƠNG DUNG</t>
  </si>
  <si>
    <t>30/03/2002</t>
  </si>
  <si>
    <t>040830124</t>
  </si>
  <si>
    <t>0912582628</t>
  </si>
  <si>
    <t>Trần Phương Dung,0912582628, Sn 353B, Tổ 10, Phường Mường Thanh - Thành phố Điện Biên Phủ - Điện Biên</t>
  </si>
  <si>
    <t>Bổ sung ngày 13-10</t>
  </si>
  <si>
    <t>256533406690</t>
  </si>
  <si>
    <t>01000746</t>
  </si>
  <si>
    <t>Số 29 Hàng Gà, phường Hàng Bồ, Thành Phố Hà Nội</t>
  </si>
  <si>
    <t>01049110</t>
  </si>
  <si>
    <t>HOÀNG THÙY DƯƠNG</t>
  </si>
  <si>
    <t>091975264</t>
  </si>
  <si>
    <t>0975583153</t>
  </si>
  <si>
    <t>Hoàng Thùy Dương - Thôn Na Hiên, Yên Trạch, Phú Lương, Thái Nguyên</t>
  </si>
  <si>
    <t>03008371</t>
  </si>
  <si>
    <t>NGUYỄN TRẦN ANH DUY</t>
  </si>
  <si>
    <t>031202006510</t>
  </si>
  <si>
    <t>0775206320</t>
  </si>
  <si>
    <t>Nguyễn Trần Anh Duy, 0775206320, số 3/91 Vũ Chí Thắng, phường Nghĩa Xá, quận Lê Chân, tp Hải Phòng</t>
  </si>
  <si>
    <t>01046408</t>
  </si>
  <si>
    <t>BÙI THU HÀ</t>
  </si>
  <si>
    <t>001302029313</t>
  </si>
  <si>
    <t>0865862796</t>
  </si>
  <si>
    <t>Thôn Phú Xuyên 4, xã Phú Châu, huyện Ba Vì, Hà Nội</t>
  </si>
  <si>
    <t>05002798</t>
  </si>
  <si>
    <t>Chấu Thu Hà, Khu Phố I, Thị trấn Phố Bảng - Huyện Đồng Văn - Hà Giang</t>
  </si>
  <si>
    <t>13004762</t>
  </si>
  <si>
    <t>061142188</t>
  </si>
  <si>
    <t>0366562342</t>
  </si>
  <si>
    <t>Nguyễn Thị Hà - Số nhà 136, đường Trần Hưng Đạo - Thị trấn Mậu A - Huyện Văn Yên - Yên Bái</t>
  </si>
  <si>
    <t>13006056</t>
  </si>
  <si>
    <t>LÒ THỊ THU HÀ</t>
  </si>
  <si>
    <t>061109869</t>
  </si>
  <si>
    <t>0967194371</t>
  </si>
  <si>
    <t>Lò Văn Thịnh - Tổ Pá kết, Phường Trung Tâm - Thị xã Nghĩa Lộ - Yên Bái</t>
  </si>
  <si>
    <t>17003795</t>
  </si>
  <si>
    <t>TRẦN THU HÀ</t>
  </si>
  <si>
    <t>04/09/2002</t>
  </si>
  <si>
    <t>022302001235</t>
  </si>
  <si>
    <t>0356392368</t>
  </si>
  <si>
    <t>Phường Cửa Ông, TP Cẩm Phả, Tỉnh Quảng Ninh</t>
  </si>
  <si>
    <t>17011835</t>
  </si>
  <si>
    <t>VŨ LÊ NGÂN HÀ</t>
  </si>
  <si>
    <t>022302005332</t>
  </si>
  <si>
    <t>0528517378</t>
  </si>
  <si>
    <t>Vũ Lê Ngân Hà - SN 23 - Tổ 6 - Khu 4 - Thanh Sơn - Uông Bí - Quảng Ninh</t>
  </si>
  <si>
    <t>28024451</t>
  </si>
  <si>
    <t>Thôn 1, Xã Hoằng Trường (Trước 01/01/2020) - Huyện Hoằng Hóa - Thanh Hoá</t>
  </si>
  <si>
    <t>62000741</t>
  </si>
  <si>
    <t>BÙI THỊ THU HÀ</t>
  </si>
  <si>
    <t>040832029</t>
  </si>
  <si>
    <t>0942028796</t>
  </si>
  <si>
    <t>Bùi Thị Thu Hà, Sn 37, Đường 19, tổ 1, Phường Noong Bua - Thành phố Điện Biên Phủ - Điện Biên</t>
  </si>
  <si>
    <t>01028693</t>
  </si>
  <si>
    <t>001302030811</t>
  </si>
  <si>
    <t>0947824502</t>
  </si>
  <si>
    <t>NGUYỄN NHẬT HẠ, 0947824502, Đội 7, Thôn Vĩnh Trung, Xã Đại Áng, Huyện Thanh Trì - Hà Nội</t>
  </si>
  <si>
    <t>01014547</t>
  </si>
  <si>
    <t>PHẠM HOÀNG HẢI</t>
  </si>
  <si>
    <t>001202019797</t>
  </si>
  <si>
    <t>0584669525</t>
  </si>
  <si>
    <t>Đào Thị Thúy Nga - 0946122603 - TT trường phụ nữ trung ương - số 55 Pháo Đài Láng , Quận Đống Đa - Hà Nội</t>
  </si>
  <si>
    <t>28016044</t>
  </si>
  <si>
    <t>ĐỖ THỊ XUÂN HẢI</t>
  </si>
  <si>
    <t>038302015390</t>
  </si>
  <si>
    <t>0857200635</t>
  </si>
  <si>
    <t>Mật thôn, Xã Thiệu Phúc, Huyện Thiệu Hóa, Thanh Hoá</t>
  </si>
  <si>
    <t>16006461</t>
  </si>
  <si>
    <t>026302005403</t>
  </si>
  <si>
    <t>0989890737</t>
  </si>
  <si>
    <t>Thôn Sơn Phùng - Xã Văn Quán, Huyện Lập Thạch - Vĩnh Phúc</t>
  </si>
  <si>
    <t>09003331</t>
  </si>
  <si>
    <t>MA THỊ HỒNG HẠNH</t>
  </si>
  <si>
    <t>12/04/2002</t>
  </si>
  <si>
    <t>071086882</t>
  </si>
  <si>
    <t>0353972413</t>
  </si>
  <si>
    <t>Nà Mè, Xã Minh Quang - Huyện Chiêm Hóa - Tuyên Quang</t>
  </si>
  <si>
    <t>09007523</t>
  </si>
  <si>
    <t>NGUYỄN THỊ MỸ HẠNH</t>
  </si>
  <si>
    <t>071106495</t>
  </si>
  <si>
    <t>0397248713</t>
  </si>
  <si>
    <t>Tân Trào, Hợp Hòa, Sơn Dương, Tuyên Quang</t>
  </si>
  <si>
    <t>27000089</t>
  </si>
  <si>
    <t>BÙI THỊ HẢO</t>
  </si>
  <si>
    <t>09/07/2002</t>
  </si>
  <si>
    <t>037302000629</t>
  </si>
  <si>
    <t>0984321582</t>
  </si>
  <si>
    <t>Bùi Thị Huyền, 0386840673, Thôn Đồng Thanh, Xã Quảng Lạc - Huyện Nho Quan - Ninh Bình</t>
  </si>
  <si>
    <t>29013678</t>
  </si>
  <si>
    <t>187835943</t>
  </si>
  <si>
    <t>Bản Khe Hán, xã Châu Hạnh Quỳ Châu, Nghệ An,</t>
  </si>
  <si>
    <t>01066099</t>
  </si>
  <si>
    <t>ĐÀO THỊ MAI HIÊN</t>
  </si>
  <si>
    <t>07/02/2002</t>
  </si>
  <si>
    <t>001302022917</t>
  </si>
  <si>
    <t>0397890553</t>
  </si>
  <si>
    <t>Ông(bà) Đào Thị Mai Hiên; Điện thoại 0397890553; Địa chỉ Đội 8, Thôn Trinh Tiết, xã Đại Hưng, huyện Mỹ Đức, Hà Nội</t>
  </si>
  <si>
    <t>HIÊN</t>
  </si>
  <si>
    <t>01026753</t>
  </si>
  <si>
    <t>Phạm Thị Thúy Hiền - 0945659637 - Số 2,dãy N20,KTT K10, Bộ TLCV,ngõ 445, đường Lạc Long Quân, Quận Tây Hồ - Hà Nội</t>
  </si>
  <si>
    <t>261785429956</t>
  </si>
  <si>
    <t>01038225</t>
  </si>
  <si>
    <t>Tiên Chu, Bắc Sơn , Huyện Sóc Sơn - Hà Nội</t>
  </si>
  <si>
    <t>255239646254</t>
  </si>
  <si>
    <t>24001008</t>
  </si>
  <si>
    <t>Hoàng Văn Kim, Tổ 7 - Thanh Tuyền, Thành phố Phủ Lý - Hà Nam</t>
  </si>
  <si>
    <t>22004944</t>
  </si>
  <si>
    <t>NGUYỄN THỊ HẠNH HOA</t>
  </si>
  <si>
    <t>033302005472</t>
  </si>
  <si>
    <t>0376557309</t>
  </si>
  <si>
    <t>Mẹ Nguyễn Thị Thoan, đội 11, thôn Kệ Châu 2, xã Phú Cường, TP Hưng Yên, Tỉnh Hưng Yên</t>
  </si>
  <si>
    <t>01028786</t>
  </si>
  <si>
    <t>Vũ Thị Xiêm - Xóm 3 - Tam Hiệp - Thanh Trì - Hà Nội (0917135356)</t>
  </si>
  <si>
    <t>25012751</t>
  </si>
  <si>
    <t>Tổ 13 Thị trấn Xuân Trường, Huyện Xuân Trường - Nam Định</t>
  </si>
  <si>
    <t>259385439430</t>
  </si>
  <si>
    <t>25001958</t>
  </si>
  <si>
    <t>LÊ THỊ QUỐC HOÀN</t>
  </si>
  <si>
    <t>07/07/2002</t>
  </si>
  <si>
    <t>036302005109</t>
  </si>
  <si>
    <t>0822523669</t>
  </si>
  <si>
    <t>Lê Thị Quốc Hoàn 65/140 Trần Nhật Duật, phường Trần Tế Xương, Thành phố Nam Định - Nam Định</t>
  </si>
  <si>
    <t>HOÀN</t>
  </si>
  <si>
    <t>01041960</t>
  </si>
  <si>
    <t>NGUYỄN ĐỨC HOÀNG</t>
  </si>
  <si>
    <t>001202027993</t>
  </si>
  <si>
    <t>0932320265</t>
  </si>
  <si>
    <t>01047008</t>
  </si>
  <si>
    <t>ĐỖ THỊ THÚY HỒNG</t>
  </si>
  <si>
    <t>001302024869</t>
  </si>
  <si>
    <t>0359265989</t>
  </si>
  <si>
    <t>Thôn Đông Kỳ, xã Thụy An, huyện Ba Vì, Hà Nội</t>
  </si>
  <si>
    <t>14009652</t>
  </si>
  <si>
    <t>Nguyễn Minh Trung - 0915564488, bản Tự Nhiên, xã Đông Sang, huyện Mộc Châu, tỉnh Sơn La</t>
  </si>
  <si>
    <t>15011518</t>
  </si>
  <si>
    <t>132481835</t>
  </si>
  <si>
    <t>0364097597</t>
  </si>
  <si>
    <t>Trần Thị Thanh Hoa - Khu 18 - Xã Vạn Xuân - Huyện Tam Nông - Phú Thọ</t>
  </si>
  <si>
    <t>28023243</t>
  </si>
  <si>
    <t>LÊ THỊ HUỆ</t>
  </si>
  <si>
    <t>038302001926</t>
  </si>
  <si>
    <t>0332418061</t>
  </si>
  <si>
    <t>Thôn Trung Đoài - Xã Hoằng Yến - , Huyện Hoằng Hóa - Thanh Hoá</t>
  </si>
  <si>
    <t>01022101</t>
  </si>
  <si>
    <t>158 đường Đê Tô Hoàng, Phường Cầu Dền, Quận Hai Bà Trưng - Hà Nội</t>
  </si>
  <si>
    <t>01011812</t>
  </si>
  <si>
    <t>VŨ QUỲNH HƯƠNG</t>
  </si>
  <si>
    <t>001302016462</t>
  </si>
  <si>
    <t>0378871570</t>
  </si>
  <si>
    <t>19 Phan Đình Phùng, BĐ,HN</t>
  </si>
  <si>
    <t>01022189</t>
  </si>
  <si>
    <t>TRẦN THANH HƯƠNG</t>
  </si>
  <si>
    <t>03/09/2002</t>
  </si>
  <si>
    <t>001302004851</t>
  </si>
  <si>
    <t>0355377972</t>
  </si>
  <si>
    <t>số 23, ngõ 943/5, đường Giải Phóng, quận Hoàng Mai, Hà Nội</t>
  </si>
  <si>
    <t>01022191</t>
  </si>
  <si>
    <t>15/07/2002</t>
  </si>
  <si>
    <t>036302001491</t>
  </si>
  <si>
    <t>710 Đường Bạch Đằng, Phường Bạch Đằng, Quận Hai Bà Trưng, Hà Nội</t>
  </si>
  <si>
    <t>01070565</t>
  </si>
  <si>
    <t>NGUYỄN THỊ THU HƯƠNG</t>
  </si>
  <si>
    <t>001302033262</t>
  </si>
  <si>
    <t>0972320594</t>
  </si>
  <si>
    <t>xã Vân Tảo, huyện Thường Tín, Hà Nội</t>
  </si>
  <si>
    <t>01077998</t>
  </si>
  <si>
    <t>11/06/2002</t>
  </si>
  <si>
    <t>001302007470</t>
  </si>
  <si>
    <t>0865554511</t>
  </si>
  <si>
    <t>Xóm 6, Yên Nội, Đồng Quang, Huyện Quốc Oai - Hà Nội</t>
  </si>
  <si>
    <t>14003241</t>
  </si>
  <si>
    <t>Bản Bỉa Phổng Lăng Thuận Châu</t>
  </si>
  <si>
    <t>24006988</t>
  </si>
  <si>
    <t>LÊ THỊ HƯƠNG</t>
  </si>
  <si>
    <t>035302000448</t>
  </si>
  <si>
    <t>0354390181</t>
  </si>
  <si>
    <t>Lê Văn Tụ Quyết Thắng Đồng Du, Huyện Bình Lục - Hà Nam</t>
  </si>
  <si>
    <t>26015936</t>
  </si>
  <si>
    <t>PHAN THỊ LAN HƯƠNG</t>
  </si>
  <si>
    <t>034302007881</t>
  </si>
  <si>
    <t>0862214781</t>
  </si>
  <si>
    <t>Phan Thị Lan Hương xóm 3 xã Nam Hưng, Huyện Tiền Hải - Thái Bình</t>
  </si>
  <si>
    <t>255458064748</t>
  </si>
  <si>
    <t>27004498</t>
  </si>
  <si>
    <t>Mẹ Phạm Thị Là, số nhà 19, Đường Lê Thái Tổ, phố Bình Khang, phường Ninh Khánh, TP Ninh Bình, Ninh Bình. (SĐT 0395973171)</t>
  </si>
  <si>
    <t>01070570</t>
  </si>
  <si>
    <t>NGUYỄN THANH HƯỜNG</t>
  </si>
  <si>
    <t>001302038803</t>
  </si>
  <si>
    <t>0328870405</t>
  </si>
  <si>
    <t>Thôn Phú Mỹ, xã Thư Phú, huyện Thường Tín, Hà Nội</t>
  </si>
  <si>
    <t>62001874</t>
  </si>
  <si>
    <t>NGUYỄN THỊ HƯỜNG</t>
  </si>
  <si>
    <t>040501437</t>
  </si>
  <si>
    <t>0853955085</t>
  </si>
  <si>
    <t>Nguyễn Thị Hường - Đội 12 - Xã Thanh Yên - Huyện Điện Biên - Điện Biên</t>
  </si>
  <si>
    <t>254942979668</t>
  </si>
  <si>
    <t>01008991</t>
  </si>
  <si>
    <t>số 98 ngách 72/73 phố quan nhân nhân chính thanh xuân hà nội, Tổ dân phố số 2, phường Nhân Chính, quận Thanh Xuân, Hà Nội</t>
  </si>
  <si>
    <t>01022139</t>
  </si>
  <si>
    <t>Số 20/67 Chùa Láng, Phường Láng Thượng, Quận Đống Đa, Hà Nội</t>
  </si>
  <si>
    <t>01024649</t>
  </si>
  <si>
    <t>001302018019</t>
  </si>
  <si>
    <t>0397783615</t>
  </si>
  <si>
    <t>Số 8 ngõ 564/37/7 Nguyễn Văn Cừ, Phường Gia Thụy, Quận Long Biên, Hà Nội</t>
  </si>
  <si>
    <t>01026869</t>
  </si>
  <si>
    <t>LÊ THỊ THANH HUYỀN</t>
  </si>
  <si>
    <t>019302000049</t>
  </si>
  <si>
    <t>0941897601</t>
  </si>
  <si>
    <t>P1704, N04B-T1, chung cư Ngoại Giao Đoàn, phường Xuân Tảo, quận Bắc từ Liêm</t>
  </si>
  <si>
    <t>01057815</t>
  </si>
  <si>
    <t>001302023080</t>
  </si>
  <si>
    <t>0962341606</t>
  </si>
  <si>
    <t>Đông Cựu, xã Đông Phương Yên</t>
  </si>
  <si>
    <t>259932174256</t>
  </si>
  <si>
    <t>05000169</t>
  </si>
  <si>
    <t>Lê Thị Loan, Tổ 17, Phường Trần Phú, Tp. Hà Giang, Hà Giang, SĐT: 0349049902</t>
  </si>
  <si>
    <t>250675098228</t>
  </si>
  <si>
    <t>18016806</t>
  </si>
  <si>
    <t>Nguyễn Khánh Huyền, SN 244, thôn Tân Phượng, xã Tân Mỹ, Tp. Bắc Giang, ĐT 0977484335</t>
  </si>
  <si>
    <t>25007895</t>
  </si>
  <si>
    <t>NGUYỄN THỊ MINH HUYỀN</t>
  </si>
  <si>
    <t>036302001688</t>
  </si>
  <si>
    <t>0354969416</t>
  </si>
  <si>
    <t>Nguyễn Thị Minh Huyền, thôn Sa Lung, xã Đồng Sơn, huyện Nam Trực, tỉnh Nam Định</t>
  </si>
  <si>
    <t>258703452146</t>
  </si>
  <si>
    <t>25013960</t>
  </si>
  <si>
    <t>Trịnh Thị Trang Huyền - 0378336318 - Xóm 2 - Bình Hòa - Giao Thủy - Nam Định</t>
  </si>
  <si>
    <t>01016390</t>
  </si>
  <si>
    <t>VŨ TRUNG KIÊN</t>
  </si>
  <si>
    <t>001202003235</t>
  </si>
  <si>
    <t>0943865609</t>
  </si>
  <si>
    <t>Nguyễn Kim Dung - 0834865609 - Chung cư Nam Trung Yên B10A - phòng 807 phường Trung Hòa - Cầu Giấy - Hà Nội</t>
  </si>
  <si>
    <t>10003776</t>
  </si>
  <si>
    <t>Vũ Hương Lan, đt  0349109206, Lớp 12C1, trường THPT Đình Lập, Khu 8, thị trấn Đình Lập, huyện Đình Lập, tỉnh Lạng Sơn</t>
  </si>
  <si>
    <t>62000268</t>
  </si>
  <si>
    <t>NÔNG THỊ HƯƠNG LAN</t>
  </si>
  <si>
    <t>040833319</t>
  </si>
  <si>
    <t>0388747265</t>
  </si>
  <si>
    <t>Nông Thị Hương Lan - Số nhà 83 - Phố 2 - Phường Thanh Trường - Thành phố Điện Biên Phủ - Điện Biên</t>
  </si>
  <si>
    <t>28010613</t>
  </si>
  <si>
    <t>PHẠM THỊ LỆ</t>
  </si>
  <si>
    <t>038302010246</t>
  </si>
  <si>
    <t>0818183402</t>
  </si>
  <si>
    <t>Thọ Liên, Xã Kiên Thọ - Huyện Ngọc Lặc - Thanh Hoá</t>
  </si>
  <si>
    <t>01052894</t>
  </si>
  <si>
    <t>ĐỖ THỊ LIÊN</t>
  </si>
  <si>
    <t>001302031076</t>
  </si>
  <si>
    <t>0984357794</t>
  </si>
  <si>
    <t>Đỗ Thị Liên, 0984357794, Thôn Cuối Chùa, Xã Bình Phú, Huyện Thạch Thất, Tp Hà Nội</t>
  </si>
  <si>
    <t>15006664</t>
  </si>
  <si>
    <t>ĐỖ THỊ KIM LIÊN</t>
  </si>
  <si>
    <t>132510526</t>
  </si>
  <si>
    <t>0964842647</t>
  </si>
  <si>
    <t>Đỗ Kim Tần, Khu 2, Xã Yên Tập - Huyện Cẩm Khê - Phú Thọ</t>
  </si>
  <si>
    <t>05004835</t>
  </si>
  <si>
    <t>HOÀNG DƯƠNG LIỄU</t>
  </si>
  <si>
    <t>21/11/2002</t>
  </si>
  <si>
    <t>073589094</t>
  </si>
  <si>
    <t>0347835034</t>
  </si>
  <si>
    <t>Nông Thị Loan 0976655033 Thôn Nà Sài - Xã Minh Ngọc - Huyện Bắc Mê - Hà Giang</t>
  </si>
  <si>
    <t>256533586862</t>
  </si>
  <si>
    <t>01001546</t>
  </si>
  <si>
    <t>Số 7 Tống Duy Tân, phường Hàng Bông, quận Hoàn Kiếm, Hà Nội</t>
  </si>
  <si>
    <t>247896738072</t>
  </si>
  <si>
    <t>01001811</t>
  </si>
  <si>
    <t>Nguyễn Nhật Linh, 0962479253, số 16 ngõ 93, phố Nghĩ Dũng, phường Phúc Xá, quận Ba Đình, thành phố Hà Nội</t>
  </si>
  <si>
    <t>255167960564</t>
  </si>
  <si>
    <t>01001817</t>
  </si>
  <si>
    <t>Số 3 ngách ngõ Thổ Quan, Đống Đa, Hà Nội</t>
  </si>
  <si>
    <t>thiếu hb</t>
  </si>
  <si>
    <t>254991378034</t>
  </si>
  <si>
    <t>01009622</t>
  </si>
  <si>
    <t>Số nhà 12, ngách 25/43 phố Vũ Ngọc Phan, Q Đống Đa, Hà Nội</t>
  </si>
  <si>
    <t>01009710</t>
  </si>
  <si>
    <t>Số 65 ngõ 44 Hào Nam, Tổ dân phố số 39, phường Ô Chợ Dừa, quận Đống Đa, Hà Nội</t>
  </si>
  <si>
    <t>01016623</t>
  </si>
  <si>
    <t>Võ Hoài Linh, 0965076719, 231 Lương Thế Vinh, Trung Văn, Nam Từ Liêm, Hà Nội</t>
  </si>
  <si>
    <t>01023597</t>
  </si>
  <si>
    <t>LÊ NGỌC LINH</t>
  </si>
  <si>
    <t>25/06/2001</t>
  </si>
  <si>
    <t>034301003544</t>
  </si>
  <si>
    <t>0387618805</t>
  </si>
  <si>
    <t>43a ngách 667/2 Nguyễn Văn Cừ, Long Biên, HN</t>
  </si>
  <si>
    <t>01066674</t>
  </si>
  <si>
    <t>CHU THỊ KHÁNH LINH</t>
  </si>
  <si>
    <t>001302022787</t>
  </si>
  <si>
    <t>0819599693</t>
  </si>
  <si>
    <t>Ông(bà) Chu Đình Chuyển; Điện thoại  0819599693; Địa chỉ  Xóm 3, Thôn Ải, xã Hợp Thanh, huyện Mỹ Đức, Hà Nội</t>
  </si>
  <si>
    <t>259712628548</t>
  </si>
  <si>
    <t>01068651</t>
  </si>
  <si>
    <t>xóm 1 phù yên, Viên An, Huyện Ứng Hòa - Hà Nội</t>
  </si>
  <si>
    <t>Đủ HS 6/10</t>
  </si>
  <si>
    <t>15001424</t>
  </si>
  <si>
    <t>28/07/2002</t>
  </si>
  <si>
    <t>132467247</t>
  </si>
  <si>
    <t>0964138700</t>
  </si>
  <si>
    <t>Nguyễn Thị Minh Hải - Tổ 28 - Khu 3 - Nông Trang - Việt Trì - Phú Thọ</t>
  </si>
  <si>
    <t>19003457</t>
  </si>
  <si>
    <t>125920019</t>
  </si>
  <si>
    <t>0363706793</t>
  </si>
  <si>
    <t>Nguyễn Thùy Linh - Thôn Mẫn Xá - Xã Văn Môn, Huyện Yên Phong - Bắc Ninh</t>
  </si>
  <si>
    <t>252171333286</t>
  </si>
  <si>
    <t>25006763</t>
  </si>
  <si>
    <t>Phạm Thùy Linh, Thôn Thanh Bình, Xã Yên Thọ, Huyện ý Yên - Nam Định</t>
  </si>
  <si>
    <t>25016621</t>
  </si>
  <si>
    <t>ĐẶNG THÙY LINH</t>
  </si>
  <si>
    <t>036302011093</t>
  </si>
  <si>
    <t>0396106443</t>
  </si>
  <si>
    <t>Ông Đặng Đình Hạnh, SĐT  0912877472 xóm Giáp Nội, xã Hải Bắc, Huyện Hải Hậu - Nam Định</t>
  </si>
  <si>
    <t>01022735</t>
  </si>
  <si>
    <t>VŨ THỊ LOAN</t>
  </si>
  <si>
    <t>001302026940</t>
  </si>
  <si>
    <t>0349164495</t>
  </si>
  <si>
    <t>xóm Hồng Phong,thôn Vĩnh Thịnh,xã Đại Áng,huyện Thanh Trì,TP Hà Nội</t>
  </si>
  <si>
    <t>01020110</t>
  </si>
  <si>
    <t>NGUYỄN TIẾN LONG</t>
  </si>
  <si>
    <t>001202007909</t>
  </si>
  <si>
    <t>0913360338</t>
  </si>
  <si>
    <t>126, Lê Lợi, phường Nguyễn Trãi, quận Hà Đông, Hà Nội</t>
  </si>
  <si>
    <t>07002674</t>
  </si>
  <si>
    <t>LÌM THỊ LUYẾN</t>
  </si>
  <si>
    <t>045272552</t>
  </si>
  <si>
    <t>0971894543</t>
  </si>
  <si>
    <t>Lìm Văn Hùng  Bản Chiềng Ban 2, Xã Mường Kim - Huyện Than Uyên - Lai Châu</t>
  </si>
  <si>
    <t>LUYẾN</t>
  </si>
  <si>
    <t>15001135</t>
  </si>
  <si>
    <t>132483080</t>
  </si>
  <si>
    <t>Số 20, ngõ 29, đường Hùng QUốc Vương, Gia Cẩm, Thành phố Việt Trì - Phú Thọ</t>
  </si>
  <si>
    <t>29025699</t>
  </si>
  <si>
    <t>HÀ THỊ THỦY LY</t>
  </si>
  <si>
    <t>187934147</t>
  </si>
  <si>
    <t>0352227172</t>
  </si>
  <si>
    <t>Xóm Tân Hợp, Bình Sơn, Anh Sơn, Nghệ An</t>
  </si>
  <si>
    <t>01020162</t>
  </si>
  <si>
    <t>MẠC QUỲNH MAI</t>
  </si>
  <si>
    <t>18/08/2002</t>
  </si>
  <si>
    <t>001302011855</t>
  </si>
  <si>
    <t>0964926841</t>
  </si>
  <si>
    <t>Mạc Quỳnh Mai, 0964926841, Số 2, ngách 188/7, ngõ 188, Vương Thừa Vũ, phường Khương Trung, quận Thanh Xuân, Hà Nội</t>
  </si>
  <si>
    <t>01047687</t>
  </si>
  <si>
    <t>ĐỖ THỊ HOA MAI</t>
  </si>
  <si>
    <t>28/12/2002</t>
  </si>
  <si>
    <t>001302026841</t>
  </si>
  <si>
    <t>0962563601</t>
  </si>
  <si>
    <t>Thôn Chu Quyến, xã Chu Minh, huyện Ba Vì, Hà Nội</t>
  </si>
  <si>
    <t>14003779</t>
  </si>
  <si>
    <t>LƯỜNG THỊ MAI</t>
  </si>
  <si>
    <t>051144114</t>
  </si>
  <si>
    <t>0374140408</t>
  </si>
  <si>
    <t>Bản Công Mường -  Tông Lạnh - Thuận Châu - Sơn La</t>
  </si>
  <si>
    <t>261496458126</t>
  </si>
  <si>
    <t>28026745</t>
  </si>
  <si>
    <t>Bố Phạm Văn Đông, Hậu Trạch, Xã Nga Thạch, Huyện Nga Sơn, Thanh Hoá</t>
  </si>
  <si>
    <t>22000716</t>
  </si>
  <si>
    <t>TRẦN THỊ MI</t>
  </si>
  <si>
    <t>033302002764</t>
  </si>
  <si>
    <t>0926710734</t>
  </si>
  <si>
    <t>Thôn 4, Xã Quảng Châu, Thành phố Hưng Yên, Hưng Yên</t>
  </si>
  <si>
    <t>17013368</t>
  </si>
  <si>
    <t>TRẦN GIÁNG MY</t>
  </si>
  <si>
    <t>022302006566</t>
  </si>
  <si>
    <t>0368415308</t>
  </si>
  <si>
    <t>Trần Giáng My, Tổ 7, Khu Vĩnh Hòa - Phường Mạo Khê - Thị xã Đông Triều - Tỉnh Quảng Ninh</t>
  </si>
  <si>
    <t>26008017</t>
  </si>
  <si>
    <t>MAI THỊ TRÀ MY</t>
  </si>
  <si>
    <t>034302007164</t>
  </si>
  <si>
    <t>0357827197</t>
  </si>
  <si>
    <t>Mai Thị Trà My thôn Tây Chí - Hồng Giang - Đông Hưng - Thái Bình</t>
  </si>
  <si>
    <t>30006835</t>
  </si>
  <si>
    <t>HỒ THỊ ÁI MỸ</t>
  </si>
  <si>
    <t>184438589</t>
  </si>
  <si>
    <t>0941316294</t>
  </si>
  <si>
    <t>Hồ Thị Ái Mỹ, thôn Tiến Giang, xã Đồng Môn, Thành phố Hà Tĩnh - Hà Tĩnh</t>
  </si>
  <si>
    <t>261084625322</t>
  </si>
  <si>
    <t>01022888</t>
  </si>
  <si>
    <t>Số 49, ngõ 294, đường Lĩnh Nam, Phường Trần Phú, Quận Hoàng Mai, Hà Nội</t>
  </si>
  <si>
    <t>01020323</t>
  </si>
  <si>
    <t>82 Tô Hiến Thành, Phường Phúc La, Quận Hà Đông - Hà Nội</t>
  </si>
  <si>
    <t>14000896</t>
  </si>
  <si>
    <t>VŨ MAI NGA</t>
  </si>
  <si>
    <t>27/02/2002</t>
  </si>
  <si>
    <t>051169478</t>
  </si>
  <si>
    <t>0969949016</t>
  </si>
  <si>
    <t>Vũ Đức Công TK Nà Sản Xã Chiềng Mung (từ 28/4/2017) - Huyện Mai Sơn - Sơn La</t>
  </si>
  <si>
    <t>62002312</t>
  </si>
  <si>
    <t>TRỊNH THÚY NGA</t>
  </si>
  <si>
    <t>Trịnh Thúy Nga, Đội 2, Xã Pom Lót - Huyện Điện Biên - Điện Biên</t>
  </si>
  <si>
    <t>01071476</t>
  </si>
  <si>
    <t>NGUYỄN BÍCH NGÀ</t>
  </si>
  <si>
    <t>001302030817</t>
  </si>
  <si>
    <t>0395359501</t>
  </si>
  <si>
    <t>Thôn Thọ Am, xã Liên Ninh, huyện Thanh Trì, Hà Nội</t>
  </si>
  <si>
    <t>NGÀ</t>
  </si>
  <si>
    <t>16003466</t>
  </si>
  <si>
    <t>NGUYỄN THỊ KIM NGÂN</t>
  </si>
  <si>
    <t>132501296</t>
  </si>
  <si>
    <t>0397003603</t>
  </si>
  <si>
    <t>Khu 10 - Thanh Miếu - Việt Trì - Phú Thọ</t>
  </si>
  <si>
    <t>255686748324</t>
  </si>
  <si>
    <t>23008796</t>
  </si>
  <si>
    <t>Xã Nam Thượng (Từ 01/02/2016) - Huyện Kim Bôi - Hoà Bình</t>
  </si>
  <si>
    <t>38009783</t>
  </si>
  <si>
    <t>ĐẶNG THỊ TUYẾT NGÂN</t>
  </si>
  <si>
    <t>231476475</t>
  </si>
  <si>
    <t>0354014985</t>
  </si>
  <si>
    <t>thôn 3, xã Pờ tó, huyện Ia Pa, tỉnh Gia lai</t>
  </si>
  <si>
    <t>01002120</t>
  </si>
  <si>
    <t>Số 3, ngõ 40 Đoàn Thị Điểm, phường Quốc Tử Giám, quận Đống Đa, Hà Nội</t>
  </si>
  <si>
    <t>01024828</t>
  </si>
  <si>
    <t>001302003840</t>
  </si>
  <si>
    <t>0362966267</t>
  </si>
  <si>
    <t>Số 7 ngõ 193/32 tổ 14 Bồ Đề, Long Biên, Hà Nội</t>
  </si>
  <si>
    <t>01029520</t>
  </si>
  <si>
    <t>Nguyễn Bích Ngọc số nhà 90 -ngõ Gốc Đề -Hoàng Văn Thụ -Hoàng Mai -Hà Nội(0346463882)</t>
  </si>
  <si>
    <t>250847091156</t>
  </si>
  <si>
    <t>01043308</t>
  </si>
  <si>
    <t>101 Ngô Thì Sỹ, Phường Vạn Phúc, Hà Đông</t>
  </si>
  <si>
    <t>18014829</t>
  </si>
  <si>
    <t>ĐỖ THỊ ÁNH NGỌC</t>
  </si>
  <si>
    <t>11/12/2002</t>
  </si>
  <si>
    <t>122427308</t>
  </si>
  <si>
    <t>0388554634</t>
  </si>
  <si>
    <t>Phúc Lâm - thị trấn Nếnh, Huyện Việt Yên - Bắc Giang</t>
  </si>
  <si>
    <t>254708542756</t>
  </si>
  <si>
    <t>01002131</t>
  </si>
  <si>
    <t>Số 22B ngách 1/16 hẻm 1/10/1 Thúy Lĩnh, Hoàng Mai, Hà Nội</t>
  </si>
  <si>
    <t>259452071244</t>
  </si>
  <si>
    <t>01061029</t>
  </si>
  <si>
    <t>Bùi Trung Nguyên, số nhà 30, phố Phượng Trì, thị trấn Phùng, Huyện Đan Phượng - Hà Nội</t>
  </si>
  <si>
    <t>253291035504</t>
  </si>
  <si>
    <t>27002794</t>
  </si>
  <si>
    <t>Lâm Kiều Trung Nguyên, thôn Bãi Trữ, Xã Ninh Giang, Huyện Hoa Lư - Ninh Bình</t>
  </si>
  <si>
    <t>30003040</t>
  </si>
  <si>
    <t>NGUYỄN THỊ MINH NGUYỆT</t>
  </si>
  <si>
    <t>184443681</t>
  </si>
  <si>
    <t>0375512082</t>
  </si>
  <si>
    <t>Nguyễn Viết Dũng- 0375512082- Thông Đông Nam Lý, Cẩm Bình, Cẩm Xuyên, Hà Tĩnh</t>
  </si>
  <si>
    <t>26007382</t>
  </si>
  <si>
    <t>thôn Trần Phú - xã Chi Lăng, Huyện Hưng Hà - Thái Bình</t>
  </si>
  <si>
    <t>01006306</t>
  </si>
  <si>
    <t>Số 25 ngách 29 ngõ Cẩm Văn đường Đê La Thành, Hàng Bột, Đống Đa, Hà Nội</t>
  </si>
  <si>
    <t>261084312622</t>
  </si>
  <si>
    <t>01022959</t>
  </si>
  <si>
    <t>206 Nhà C4 Tập thể Quỳnh Mai, phường Quỳnh Mai, quận Hai Bà Trưng, Hà Nội</t>
  </si>
  <si>
    <t>01024860</t>
  </si>
  <si>
    <t>NGUYỄN LAN NHI</t>
  </si>
  <si>
    <t>001302020974</t>
  </si>
  <si>
    <t>0911146314</t>
  </si>
  <si>
    <t>53 ngõ 140 Ngọc Thụy, Long Biên, Hà Nội</t>
  </si>
  <si>
    <t>259582247912</t>
  </si>
  <si>
    <t>01035446</t>
  </si>
  <si>
    <t>Nguyễn Thị Hồng Nhi 0336050417 thôn thụy hà xã Bắc Hồng, huyện Đông Anh, Hà Nội</t>
  </si>
  <si>
    <t>259535453830</t>
  </si>
  <si>
    <t>01009731</t>
  </si>
  <si>
    <t>199 tổ 16 phường Trung Liệt, quận Đống Đa, Hà Nội</t>
  </si>
  <si>
    <t>01068933</t>
  </si>
  <si>
    <t>24/07/2002</t>
  </si>
  <si>
    <t>001302037842</t>
  </si>
  <si>
    <t>0979454863</t>
  </si>
  <si>
    <t>Thôn Cầu -xã Minh Đức - huyện Ứng Hòa- Tp Hà Nội</t>
  </si>
  <si>
    <t>10002185</t>
  </si>
  <si>
    <t>082376784</t>
  </si>
  <si>
    <t>Nguyễn Thị Huyền, số 12 Phan Chu Trinh, Khối 13, Phường Hoàng Văn Thụ, Thành phố Lạng Sơn, Lạng Sơn, đt: 0989545039</t>
  </si>
  <si>
    <t>32001659</t>
  </si>
  <si>
    <t>NGUYỄN THÙY NHUNG</t>
  </si>
  <si>
    <t>197453212</t>
  </si>
  <si>
    <t>0795777356</t>
  </si>
  <si>
    <t>Nguyễn Văn Khánh.0343953567 - Thôn Hà Thượng, Xã Gio Châu, Huyện Gio Linh, Quảng Trị</t>
  </si>
  <si>
    <t>251754134838</t>
  </si>
  <si>
    <t>25005861</t>
  </si>
  <si>
    <t>Ngô Thị Nhung, Xóm Cầu, Yên Phúc, Ý Yên, Nam Định</t>
  </si>
  <si>
    <t>01074046</t>
  </si>
  <si>
    <t>001302035245</t>
  </si>
  <si>
    <t>0965003059</t>
  </si>
  <si>
    <t>Bố Nguyễn Văn Tuấn, Thôn Cổ Trai, xã Đại Xuyên, huyện Phú Xuyên, Hà Nội</t>
  </si>
  <si>
    <t>26009348</t>
  </si>
  <si>
    <t>BÙI THỊ OANH</t>
  </si>
  <si>
    <t>18/09/2002</t>
  </si>
  <si>
    <t>034302004721</t>
  </si>
  <si>
    <t>0329501028</t>
  </si>
  <si>
    <t>Đông Quang - Đông Hưng - Thái Bình</t>
  </si>
  <si>
    <t>256383788328</t>
  </si>
  <si>
    <t>01002244</t>
  </si>
  <si>
    <t>7a/2/165, Dương Quảng Hàm, phường Quan Hoa, quận Cầu Giấy, Hà Nội</t>
  </si>
  <si>
    <t>01053907</t>
  </si>
  <si>
    <t>001302031056</t>
  </si>
  <si>
    <t>0387051266</t>
  </si>
  <si>
    <t>Nguyễn Thu Phương,038705166-Thôn Đầu Làng-xã Bình Phú-huyện Thạch Thất-TP Hà Nội</t>
  </si>
  <si>
    <t>246961945490</t>
  </si>
  <si>
    <t>25012934</t>
  </si>
  <si>
    <t>Xóm 3, Xuân Đài, Huyện Xuân Trường - Nam Định</t>
  </si>
  <si>
    <t>thiếu mục 2, 3</t>
  </si>
  <si>
    <t>252608880038</t>
  </si>
  <si>
    <t>28031373</t>
  </si>
  <si>
    <t>Lê Thanh Bình, 0984257050, Tiểu khu 6, Phường Hải Hòa, Thị xã Nghi Sơn, Thanh Hoá</t>
  </si>
  <si>
    <t>29013857</t>
  </si>
  <si>
    <t>LÒ THỊ PHƯỢNG</t>
  </si>
  <si>
    <t>187833069</t>
  </si>
  <si>
    <t>0398253471</t>
  </si>
  <si>
    <t>Bản Húa Na, Xã Châu Hạnh, Huyện Quỳ Châu, Nghệ An</t>
  </si>
  <si>
    <t>62000404</t>
  </si>
  <si>
    <t>LƯỜNG THỊ LAN PHƯỢNG</t>
  </si>
  <si>
    <t>040500356</t>
  </si>
  <si>
    <t>0346291363</t>
  </si>
  <si>
    <t>Lường Thị Lan Phượng - Bản Tông Khao - Xã Thanh Nưa - Huyện Điện Biên - Điện Biên</t>
  </si>
  <si>
    <t>01068192</t>
  </si>
  <si>
    <t>PHẠM NGỌC QUÝ</t>
  </si>
  <si>
    <t>001302037884</t>
  </si>
  <si>
    <t>0862214102</t>
  </si>
  <si>
    <t>Thôn Tu Lễ -xã Kim Đường - huyện Ứng Hòa- Tp Hà Nội</t>
  </si>
  <si>
    <t>QUÝ</t>
  </si>
  <si>
    <t>258611238336</t>
  </si>
  <si>
    <t>03002615</t>
  </si>
  <si>
    <t>Lê Thị Quyên ( Bình) - Xóm 3 - Câu Thượng - Quang Hưng - An Lão - Hải Phòng</t>
  </si>
  <si>
    <t>01056084</t>
  </si>
  <si>
    <t>VƯƠNG THỊ DIỄM QUỲNH</t>
  </si>
  <si>
    <t>001302017327</t>
  </si>
  <si>
    <t>0345894869</t>
  </si>
  <si>
    <t>Thôn 4, xã Tân Hòa, Huyện Quốc Oai - Hà Nội</t>
  </si>
  <si>
    <t>08000390</t>
  </si>
  <si>
    <t>NGUYỄN HƯƠNG QUỲNH</t>
  </si>
  <si>
    <t>063570763</t>
  </si>
  <si>
    <t>0368867352</t>
  </si>
  <si>
    <t>Phú Cường 2 -Thị trấn Phố Lu - Huyện Bảo Thắng - tỉnh Lào Cai</t>
  </si>
  <si>
    <t>17000984</t>
  </si>
  <si>
    <t>PHẠM NHƯ QUỲNH</t>
  </si>
  <si>
    <t>022302000192</t>
  </si>
  <si>
    <t>0973326219</t>
  </si>
  <si>
    <t>Trường THPT Trần Phú  - Móng Cái - Quảng Ninh</t>
  </si>
  <si>
    <t>29013411</t>
  </si>
  <si>
    <t>LỲ Ý RAU</t>
  </si>
  <si>
    <t>187931704</t>
  </si>
  <si>
    <t>Tri Lễ, Quế Phong -Nghệ An</t>
  </si>
  <si>
    <t>RAU</t>
  </si>
  <si>
    <t>29012174</t>
  </si>
  <si>
    <t>NGUYỄN HÀ SANG</t>
  </si>
  <si>
    <t>187974160</t>
  </si>
  <si>
    <t>0981003742</t>
  </si>
  <si>
    <t>Minh Sơn, Xã Nghĩa Minh - Huyện Nghĩa Đàn - Nghệ An</t>
  </si>
  <si>
    <t>SANG</t>
  </si>
  <si>
    <t>62004734</t>
  </si>
  <si>
    <t>GIÀNG A SÁNG</t>
  </si>
  <si>
    <t>11/04/2001</t>
  </si>
  <si>
    <t>040583284</t>
  </si>
  <si>
    <t>0941177430</t>
  </si>
  <si>
    <t>Giàng A Sáng, Pàng Dề B, Xã Xá Nhè - Huyện Tủa Chùa - Điện Biên</t>
  </si>
  <si>
    <t>SÁNG</t>
  </si>
  <si>
    <t>01019849</t>
  </si>
  <si>
    <t>LÊ HOÀNG SƠN</t>
  </si>
  <si>
    <t>001202016116</t>
  </si>
  <si>
    <t>0964179517</t>
  </si>
  <si>
    <t>07001470</t>
  </si>
  <si>
    <t>VI KHÁNH SƠN</t>
  </si>
  <si>
    <t>045275414</t>
  </si>
  <si>
    <t>0373700056</t>
  </si>
  <si>
    <t>Hoàng Thị Thủy (0392230880) - Bản An Tần - Xã Pa Tần - Huyện Sìn Hồ - Lai Châu</t>
  </si>
  <si>
    <t>250729667538</t>
  </si>
  <si>
    <t>17007755</t>
  </si>
  <si>
    <t>Vũ Thái Sơn, tổ 2, khu 2, Phường Hà Lầm, Thành phố Hạ Long - Quảng Ninh. 0389223183</t>
  </si>
  <si>
    <t>256533465986</t>
  </si>
  <si>
    <t>01002366</t>
  </si>
  <si>
    <t>48C ngõ 424 Thuỵ Khuê , phường Bưởi , Tây Hồ , Hà Nội</t>
  </si>
  <si>
    <t>01021003</t>
  </si>
  <si>
    <t>LƯU QUANG THÁI</t>
  </si>
  <si>
    <t>19/06/2002</t>
  </si>
  <si>
    <t>001202012824</t>
  </si>
  <si>
    <t>0333196398</t>
  </si>
  <si>
    <t>Lưu Quang Thái, Số 11, ngách 75, ngõ văn Hương, phố Tôn Đức Thắng, Đống Đa, Hà Nội</t>
  </si>
  <si>
    <t>251197151986</t>
  </si>
  <si>
    <t>01016826</t>
  </si>
  <si>
    <t>Vũ Ngọc Thanh, 0365734286. Số 14 ngõ 46, tổ dân phố Tân Xuân 4, phường Xuân Đỉnh, quận Bắc Từ Liêm, Hà Nội</t>
  </si>
  <si>
    <t>05005379</t>
  </si>
  <si>
    <t>073586415</t>
  </si>
  <si>
    <t>0339371165</t>
  </si>
  <si>
    <t>Nguyễn Thị Phương Thanh 0339371165 Thôn Chung Xã Việt Lâm - Huyện Vị Xuyên - Hà Giang</t>
  </si>
  <si>
    <t>01022375</t>
  </si>
  <si>
    <t>ĐỖ PHƯƠNG THẢO</t>
  </si>
  <si>
    <t>001302010691</t>
  </si>
  <si>
    <t>0582656930</t>
  </si>
  <si>
    <t>40 ngách 281/25 ngõ 281 Tam Trinh phường Hoàng văn Thụ, Hoàng Mai Hà Nội</t>
  </si>
  <si>
    <t>01027566</t>
  </si>
  <si>
    <t>001302009645</t>
  </si>
  <si>
    <t>0349791527</t>
  </si>
  <si>
    <t>Nguyễn Phương Thảo - 0349791527 - ngõ 254A đường Thụy Khuê , quận Tây Hồ , Hà Nội</t>
  </si>
  <si>
    <t>253645447810</t>
  </si>
  <si>
    <t>08000418</t>
  </si>
  <si>
    <t>Thôn Bắc Ngầm - Xã Xuân Quang - Huyện Bảo Thắng - tỉnh Lào Cai</t>
  </si>
  <si>
    <t>257523555370</t>
  </si>
  <si>
    <t>08005227</t>
  </si>
  <si>
    <t>Bùi Thị Thu Hiền (0985307954), số nhà 026, đường Suối Hồ, tổ 1, phường Phan Si Păng, thị xã Sa Pa, tỉnh Lào Cai</t>
  </si>
  <si>
    <t>22007753</t>
  </si>
  <si>
    <t>033302000507</t>
  </si>
  <si>
    <t>0868973162</t>
  </si>
  <si>
    <t>Đỗ Thị Tú; Lạc Thủy- Đông Kết- Khoái Châu- Hưng Yên</t>
  </si>
  <si>
    <t>24003652</t>
  </si>
  <si>
    <t>035302004978</t>
  </si>
  <si>
    <t>0349866082</t>
  </si>
  <si>
    <t>Nhân Khang , Huyện Lý Nhân - Hà Nam</t>
  </si>
  <si>
    <t>252365108278</t>
  </si>
  <si>
    <t>26009943</t>
  </si>
  <si>
    <t>Bố Nguyễn Văn Cầu, Thôn Duyên Trang Đông, Xã Phú Lương, Huyện Đông Hưng, Tỉnh Thái Bình</t>
  </si>
  <si>
    <t>28003548</t>
  </si>
  <si>
    <t>038302000025</t>
  </si>
  <si>
    <t>0865031793</t>
  </si>
  <si>
    <t>Xóm Vân Điền, Xã Hà Vân, Huyện Hà Trung, Thanh Hoá</t>
  </si>
  <si>
    <t>27000298</t>
  </si>
  <si>
    <t>BÙI THỊ HỒNG THƠM</t>
  </si>
  <si>
    <t>037302000631</t>
  </si>
  <si>
    <t>0977661384</t>
  </si>
  <si>
    <t>Bùi Văn Thịnh, 0945251495, Thôn Hưng Long, Xã Quảng Lạc - Huyện Nho Quan - Ninh Bình</t>
  </si>
  <si>
    <t>01002481</t>
  </si>
  <si>
    <t>001302008981</t>
  </si>
  <si>
    <t>0934647914</t>
  </si>
  <si>
    <t>Số 7, Hẻm 127/6/2 Đốc Ngữ, phường Liễu Giai, quận Ba Đình, Hà Nội</t>
  </si>
  <si>
    <t>01008597</t>
  </si>
  <si>
    <t>001302015300</t>
  </si>
  <si>
    <t>0376290334</t>
  </si>
  <si>
    <t>Số 82 Quan Thổ 1, Tổ dân phố số 30, phường Hàng Bột, quận Đống Đa, Hà Nội</t>
  </si>
  <si>
    <t>01008634</t>
  </si>
  <si>
    <t>DƯƠNG LINH THƯ</t>
  </si>
  <si>
    <t>001302006972</t>
  </si>
  <si>
    <t>0961462076</t>
  </si>
  <si>
    <t>Dương Linh Thư, 0961462076, CHCC số 2412 V1 Home City Phố Trung Kính, Phường Yên Hòa, Cầu giấy, Hà Nội</t>
  </si>
  <si>
    <t>23000667</t>
  </si>
  <si>
    <t>BÙI THỊ ÁNH THƯƠNG</t>
  </si>
  <si>
    <t>113776978</t>
  </si>
  <si>
    <t>0344159318</t>
  </si>
  <si>
    <t>Bùi Văn lợi 0354589118 Phường Thái Bình - Thành phố Hòa Bình - Hoà Bình</t>
  </si>
  <si>
    <t>01044890</t>
  </si>
  <si>
    <t>001302027815</t>
  </si>
  <si>
    <t>0328524391</t>
  </si>
  <si>
    <t>Vạn An, xã Sơn Đông, thị xã Sơn Tây, Hà Nội</t>
  </si>
  <si>
    <t>22003800</t>
  </si>
  <si>
    <t>NGUYỄN THỊ THỦY</t>
  </si>
  <si>
    <t>033302006878</t>
  </si>
  <si>
    <t>0344904958</t>
  </si>
  <si>
    <t>Nguyễn Thị Thủy, thôn Ngô Xá, Xã Quảng Lãng, Huyện Ân Thi - Hưng Yên; đt 0344904958</t>
  </si>
  <si>
    <t>40002206</t>
  </si>
  <si>
    <t>VÕ THỊ THANH THỦY</t>
  </si>
  <si>
    <t>241936521</t>
  </si>
  <si>
    <t>0856126779</t>
  </si>
  <si>
    <t>Trường THPT Nguyễn Trường Tộ, Thôn 14 - Ea Riêng - M'Drăk - Đắk Lắk</t>
  </si>
  <si>
    <t>18001727</t>
  </si>
  <si>
    <t>24/01/2002</t>
  </si>
  <si>
    <t>Hoàng Văn Quang - Thôn Cầu Cát , Xã Nghĩa Hồ (Trước 01/01/2020) - Huyện Lục Ngạn - Bắc Giang ( sđt   0392899648 )</t>
  </si>
  <si>
    <t>258072426776</t>
  </si>
  <si>
    <t>01009274</t>
  </si>
  <si>
    <t>ngõ 306, số 57, Tây Sơn, Đống Đa, Hà Nội</t>
  </si>
  <si>
    <t>248932878500</t>
  </si>
  <si>
    <t>01001198</t>
  </si>
  <si>
    <t>Số 8, ngõ 65, ngách 2/1, hẻm 2/1 phố Phúc Xá, Ba Đình, Hà Nội</t>
  </si>
  <si>
    <t>254943634954</t>
  </si>
  <si>
    <t>01009230</t>
  </si>
  <si>
    <t>40 ngách 438/221 Tây Sơn, phường Thịnh Quang, quận Đống Đa, Hà Nội</t>
  </si>
  <si>
    <t>01023197</t>
  </si>
  <si>
    <t>NGUYỄN HÀ TRANG</t>
  </si>
  <si>
    <t>001302025968</t>
  </si>
  <si>
    <t>0385336202</t>
  </si>
  <si>
    <t>Số nhà 27 ngách 299/15, đường Hoàng Mai, phường Hoàng Văn Thụ, quận Hoàng Mai, Hà Nội</t>
  </si>
  <si>
    <t>01023213</t>
  </si>
  <si>
    <t>Sô 61, ngõ Trại Cá, Trương Định, Hai Bà Trưng, Hà Nội</t>
  </si>
  <si>
    <t>01062897</t>
  </si>
  <si>
    <t>Thôn Yên Lũng, xã An Khánh, huyện Hoài Đức, Hà Nội</t>
  </si>
  <si>
    <t>257962695792</t>
  </si>
  <si>
    <t>01075583</t>
  </si>
  <si>
    <t>01078666</t>
  </si>
  <si>
    <t>Nguyễn Thu Trang,  lớp 12I (khóa 2017-2020), trường THCS&amp;THPT Marie Curie, phố Trần Văn Lai, phường Mỹ Đình 1, Nam Từ Liêm, HN</t>
  </si>
  <si>
    <t>03006834</t>
  </si>
  <si>
    <t>Đào Văn Mạnh - 260 Tô Hiệu - Hồ Nam - Lê Chân - Hải Phòng - ĐT 0913254540</t>
  </si>
  <si>
    <t>15012326</t>
  </si>
  <si>
    <t>TRẦN QUỲNH TRANG</t>
  </si>
  <si>
    <t>132480843</t>
  </si>
  <si>
    <t>0985732353</t>
  </si>
  <si>
    <t>Khu 7, Thị trấn Hưng Hóa - Huyện Tam Nông - Phú Thọ</t>
  </si>
  <si>
    <t>18013950</t>
  </si>
  <si>
    <t>122394776</t>
  </si>
  <si>
    <t>0382836906</t>
  </si>
  <si>
    <t>Nguyễn Thành Tuấn - Thượng - Hồng Thái - Việt Yến - Bắc Giang</t>
  </si>
  <si>
    <t>22000883</t>
  </si>
  <si>
    <t>NGUYỄN THỊ HUYỀN TRANG</t>
  </si>
  <si>
    <t>033302007126</t>
  </si>
  <si>
    <t>0583157266</t>
  </si>
  <si>
    <t>Số 312, Triệu Quang Phục, Phường An Tảo, Thành phố Hưng Yên, Hưng Yên</t>
  </si>
  <si>
    <t>28024813</t>
  </si>
  <si>
    <t>Yên Tập, Hoằng Ngọc, Huyện Hoằng Hóa - Thanh Hoá</t>
  </si>
  <si>
    <t>23005250</t>
  </si>
  <si>
    <t>NGUYỄN VĂN TRIỆU</t>
  </si>
  <si>
    <t>001202033029</t>
  </si>
  <si>
    <t>0355464015</t>
  </si>
  <si>
    <t>số nhà 185, thôn Trung Vực Trong, xã Thượng Vực, huyện Chương Mỹ, tp Hà Nội</t>
  </si>
  <si>
    <t>TRIỆU</t>
  </si>
  <si>
    <t>26016261</t>
  </si>
  <si>
    <t>TRẦN THỊ TÚ TRINH</t>
  </si>
  <si>
    <t>034302007136</t>
  </si>
  <si>
    <t>0923732252</t>
  </si>
  <si>
    <t>Trần Thị Tú Trinh xóm 1 xã Nam Thanh, Huyện Tiền Hải - Thái Bình</t>
  </si>
  <si>
    <t>03002989</t>
  </si>
  <si>
    <t>LÊ ĐỨC TRỌNG</t>
  </si>
  <si>
    <t>031202003029</t>
  </si>
  <si>
    <t>0325563876</t>
  </si>
  <si>
    <t>Lê Đức Trọng, tổ dân phố Tiến Lộc, thị trấn Cát Hải, huyện Cát Hải, TP Hải Phòng</t>
  </si>
  <si>
    <t>TRỌNG</t>
  </si>
  <si>
    <t>05005516</t>
  </si>
  <si>
    <t>LA TIỂU TRÚC</t>
  </si>
  <si>
    <t>073529699</t>
  </si>
  <si>
    <t>0949036108</t>
  </si>
  <si>
    <t>La Tiểu Trúc - Thôn Lùng Thàng - Xã Quyết Tiến - Huyện Quản Bạ - Tỉnh Hà Giang</t>
  </si>
  <si>
    <t>256383953282</t>
  </si>
  <si>
    <t>01001674</t>
  </si>
  <si>
    <t>151 Phùng Hưng, phường Cửa Đông, quận Hoàn Kiếm, Hà Nội</t>
  </si>
  <si>
    <t>32001033</t>
  </si>
  <si>
    <t>TRƯƠNG LÊ CẨM TÚ</t>
  </si>
  <si>
    <t>197395056</t>
  </si>
  <si>
    <t>0982186219</t>
  </si>
  <si>
    <t>TRƯƠNG LÊ CẨM TÚ - Tân Trại 2, Xã Vĩnh Giang (25/1/2017) - Huyện Vĩnh Linh - Quảng Trị</t>
  </si>
  <si>
    <t>09006416</t>
  </si>
  <si>
    <t>NGUYỄN THỊ KIM TUYẾN</t>
  </si>
  <si>
    <t>071126154</t>
  </si>
  <si>
    <t>0333011127</t>
  </si>
  <si>
    <t>Nguyễn Thị Kim Tuyến, 0333011127, tổ dân phố Tân Kì, thị trấn Sơn duong, huyện Sơn dương, tỉnh Tuyên Quang</t>
  </si>
  <si>
    <t>09007835</t>
  </si>
  <si>
    <t>MẠC THỊ ÁNH TUYẾT</t>
  </si>
  <si>
    <t>071101802</t>
  </si>
  <si>
    <t>0364385053</t>
  </si>
  <si>
    <t>Hội kế,Ninh Lai,Sơn Dương,Tuyên Quang</t>
  </si>
  <si>
    <t>261483740956</t>
  </si>
  <si>
    <t>21004970</t>
  </si>
  <si>
    <t>Bùi Thị Phi 0376284224, Đội 1 thôn Vé, Đồng Tâm, Huyện Ninh Giang - Hải Dương</t>
  </si>
  <si>
    <t>01014836</t>
  </si>
  <si>
    <t>Nguyễn Thị Kim Khuyên - 0983333234, Chi cục thuế quận Tây Hồ, ngõ 699 Lạc Long Quân, Tây Hồ, Hà Nội</t>
  </si>
  <si>
    <t>01031793</t>
  </si>
  <si>
    <t>31/01/2002</t>
  </si>
  <si>
    <t>Thôn Trung Quan 1, xã Văn Đức, huyện Gia Lâm, Hà Nội</t>
  </si>
  <si>
    <t>10005879</t>
  </si>
  <si>
    <t>LÝ THU VÂN</t>
  </si>
  <si>
    <t>082367186</t>
  </si>
  <si>
    <t>0383788961</t>
  </si>
  <si>
    <t>Nông Thị Hoàn - Thôn Nà Dẳn, Xã Hồng Thái, Huyện Bình Gia, Tỉnh Lạng Sơn - ĐT: 0359938084</t>
  </si>
  <si>
    <t>249562475008</t>
  </si>
  <si>
    <t>05002941</t>
  </si>
  <si>
    <t>Hầu Thị Xuân, Thôn Bản Thùng, Xã Ma Lé - Huyện Đồng Văn - Hà Giang</t>
  </si>
  <si>
    <t>25016950</t>
  </si>
  <si>
    <t>08/04/2002</t>
  </si>
  <si>
    <t>036302002947</t>
  </si>
  <si>
    <t>0383021858</t>
  </si>
  <si>
    <t>Mai Thị Dung - Xóm 4 - Hải Phong - Hải Hậu - Nam Định</t>
  </si>
  <si>
    <t>01053719</t>
  </si>
  <si>
    <t>026302006520</t>
  </si>
  <si>
    <t>0372944241</t>
  </si>
  <si>
    <t>Nguyễn Hải Yến, 0372944241, Thôn 7, Xã Phú Cát, Huyện Quốc Oai, Hà Nội</t>
  </si>
  <si>
    <t>254989785594</t>
  </si>
  <si>
    <t>08003947</t>
  </si>
  <si>
    <t>Vương Hải Yến, Thôn 1, Thị trấn N.T Phong Hải, Huyện Bảo Thắng, Lào Cai</t>
  </si>
  <si>
    <t>15012345</t>
  </si>
  <si>
    <t>LÊ THỊ HẢI YẾN</t>
  </si>
  <si>
    <t>132508128</t>
  </si>
  <si>
    <t>0971758771</t>
  </si>
  <si>
    <t>Khu 4 , Xã Thạch Đồng (Trước 29/02/2016) - Huyện Thanh Thủy - Phú Thọ</t>
  </si>
  <si>
    <t>Mã SV</t>
  </si>
  <si>
    <t>Tổng điểm có ưu tiên</t>
  </si>
  <si>
    <t>ĐT</t>
  </si>
  <si>
    <t>KV</t>
  </si>
  <si>
    <t>Tổ hợp</t>
  </si>
  <si>
    <t>ĐÀO THUỲ TRANG</t>
  </si>
  <si>
    <t>Lớp</t>
  </si>
  <si>
    <t>Quản trị dịch vụ du lịch và lữ hành</t>
  </si>
  <si>
    <t>Số lượng</t>
  </si>
  <si>
    <t>NGUYỄN VIỆT HOÀNG</t>
  </si>
  <si>
    <t>CÀ THỊ THÙY</t>
  </si>
  <si>
    <t>HOÀNG THỊ THỦY TIÊN</t>
  </si>
  <si>
    <t>VŨ THỊ THÙY LINH</t>
  </si>
  <si>
    <t>NGUYỄN HÀ CHI</t>
  </si>
  <si>
    <t>VŨ THÙY DƯƠNG</t>
  </si>
  <si>
    <t>VŨ TRẦN THÚY NGỌC</t>
  </si>
  <si>
    <t>NGUYỄN THỊ THÙY LINH</t>
  </si>
  <si>
    <t>NGÔ THỊ THÙY LINH</t>
  </si>
  <si>
    <t>TRẦN THANH THỦY</t>
  </si>
  <si>
    <t>ĐOÀN NGUYỄN HUYỀN MY</t>
  </si>
  <si>
    <t>STT</t>
  </si>
  <si>
    <r>
      <t xml:space="preserve">Đợt xét tuyển </t>
    </r>
    <r>
      <rPr>
        <b/>
        <sz val="11"/>
        <color indexed="10"/>
        <rFont val="Times New Roman"/>
        <family val="1"/>
      </rPr>
      <t>(*)</t>
    </r>
    <r>
      <rPr>
        <b/>
        <sz val="11"/>
        <rFont val="Times New Roman"/>
        <family val="1"/>
      </rPr>
      <t xml:space="preserve"> </t>
    </r>
  </si>
  <si>
    <r>
      <t xml:space="preserve">Phương thức xét tuyển </t>
    </r>
    <r>
      <rPr>
        <b/>
        <sz val="11"/>
        <color indexed="10"/>
        <rFont val="Times New Roman"/>
        <family val="1"/>
      </rPr>
      <t>(*)</t>
    </r>
  </si>
  <si>
    <t>Số báo danh thi THPTQG 2018 (nếu có)</t>
  </si>
  <si>
    <r>
      <t xml:space="preserve">Số CMND </t>
    </r>
    <r>
      <rPr>
        <b/>
        <sz val="11"/>
        <color indexed="10"/>
        <rFont val="Times New Roman"/>
        <family val="1"/>
      </rPr>
      <t>(*)</t>
    </r>
  </si>
  <si>
    <r>
      <t xml:space="preserve">Họ tên </t>
    </r>
    <r>
      <rPr>
        <b/>
        <sz val="11"/>
        <color indexed="10"/>
        <rFont val="Times New Roman"/>
        <family val="1"/>
      </rPr>
      <t>(*)</t>
    </r>
  </si>
  <si>
    <r>
      <t xml:space="preserve">Ngày sinh </t>
    </r>
    <r>
      <rPr>
        <b/>
        <sz val="11"/>
        <color indexed="10"/>
        <rFont val="Times New Roman"/>
        <family val="1"/>
      </rPr>
      <t>(*)</t>
    </r>
  </si>
  <si>
    <r>
      <t xml:space="preserve">Giới tính </t>
    </r>
    <r>
      <rPr>
        <b/>
        <sz val="11"/>
        <color indexed="10"/>
        <rFont val="Times New Roman"/>
        <family val="1"/>
      </rPr>
      <t>(*)</t>
    </r>
  </si>
  <si>
    <r>
      <t xml:space="preserve">Dân tộc </t>
    </r>
    <r>
      <rPr>
        <b/>
        <sz val="11"/>
        <color indexed="10"/>
        <rFont val="Times New Roman"/>
        <family val="1"/>
      </rPr>
      <t>(*)</t>
    </r>
  </si>
  <si>
    <r>
      <t xml:space="preserve">Điện thoại </t>
    </r>
    <r>
      <rPr>
        <b/>
        <sz val="11"/>
        <color indexed="10"/>
        <rFont val="Times New Roman"/>
        <family val="1"/>
      </rPr>
      <t>(*)</t>
    </r>
  </si>
  <si>
    <r>
      <t xml:space="preserve">Email </t>
    </r>
    <r>
      <rPr>
        <b/>
        <sz val="11"/>
        <color indexed="10"/>
        <rFont val="Times New Roman"/>
        <family val="1"/>
      </rPr>
      <t>(*)</t>
    </r>
  </si>
  <si>
    <r>
      <t xml:space="preserve">Mã Tỉnh </t>
    </r>
    <r>
      <rPr>
        <b/>
        <sz val="11"/>
        <color indexed="10"/>
        <rFont val="Times New Roman"/>
        <family val="1"/>
      </rPr>
      <t>(*)</t>
    </r>
  </si>
  <si>
    <r>
      <t xml:space="preserve">Mã Quận/Huyện </t>
    </r>
    <r>
      <rPr>
        <b/>
        <sz val="11"/>
        <color indexed="10"/>
        <rFont val="Times New Roman"/>
        <family val="1"/>
      </rPr>
      <t>(*)</t>
    </r>
  </si>
  <si>
    <r>
      <t xml:space="preserve">Khu vực ưu tiên </t>
    </r>
    <r>
      <rPr>
        <b/>
        <sz val="11"/>
        <color indexed="10"/>
        <rFont val="Times New Roman"/>
        <family val="1"/>
      </rPr>
      <t>(*)</t>
    </r>
  </si>
  <si>
    <t>Đối tượng ưu tiên (nếu có)</t>
  </si>
  <si>
    <r>
      <t xml:space="preserve">Mã trường ĐH, CĐ </t>
    </r>
    <r>
      <rPr>
        <b/>
        <sz val="11"/>
        <color indexed="10"/>
        <rFont val="Times New Roman"/>
        <family val="1"/>
      </rPr>
      <t>(*)</t>
    </r>
  </si>
  <si>
    <r>
      <t xml:space="preserve">Mã ngành </t>
    </r>
    <r>
      <rPr>
        <b/>
        <sz val="11"/>
        <color indexed="10"/>
        <rFont val="Times New Roman"/>
        <family val="1"/>
      </rPr>
      <t>(*)</t>
    </r>
  </si>
  <si>
    <r>
      <t xml:space="preserve">Tên ngành </t>
    </r>
    <r>
      <rPr>
        <b/>
        <sz val="11"/>
        <color indexed="10"/>
        <rFont val="Times New Roman"/>
        <family val="1"/>
      </rPr>
      <t>(*)</t>
    </r>
  </si>
  <si>
    <r>
      <t xml:space="preserve">Mã ngành chuẩn </t>
    </r>
    <r>
      <rPr>
        <b/>
        <sz val="11"/>
        <color indexed="10"/>
        <rFont val="Times New Roman"/>
        <family val="1"/>
      </rPr>
      <t>(*)</t>
    </r>
  </si>
  <si>
    <t>Mã tổ hợp (nếu có)</t>
  </si>
  <si>
    <t>Môn xét tuyển (nếu có)</t>
  </si>
  <si>
    <r>
      <t xml:space="preserve">Điểm xét tuyển (thí sinh) </t>
    </r>
    <r>
      <rPr>
        <b/>
        <sz val="11"/>
        <color indexed="10"/>
        <rFont val="Times New Roman"/>
        <family val="1"/>
      </rPr>
      <t>(*)</t>
    </r>
  </si>
  <si>
    <r>
      <t xml:space="preserve">Mức điểm trúng tuyển (ngành) </t>
    </r>
    <r>
      <rPr>
        <b/>
        <sz val="11"/>
        <color indexed="10"/>
        <rFont val="Times New Roman"/>
        <family val="1"/>
      </rPr>
      <t>(*)</t>
    </r>
    <r>
      <rPr>
        <b/>
        <sz val="11"/>
        <rFont val="Times New Roman"/>
        <family val="1"/>
      </rPr>
      <t xml:space="preserve"> </t>
    </r>
  </si>
  <si>
    <t>Mức tiêu chí phụ (nếu có)</t>
  </si>
  <si>
    <r>
      <t xml:space="preserve">Thang điểm </t>
    </r>
    <r>
      <rPr>
        <b/>
        <sz val="11"/>
        <color indexed="10"/>
        <rFont val="Times New Roman"/>
        <family val="1"/>
      </rPr>
      <t>(*)</t>
    </r>
  </si>
  <si>
    <r>
      <t xml:space="preserve">Năm tốt nghiệp </t>
    </r>
    <r>
      <rPr>
        <b/>
        <sz val="11"/>
        <color indexed="10"/>
        <rFont val="Times New Roman"/>
        <family val="1"/>
      </rPr>
      <t>(*)</t>
    </r>
  </si>
  <si>
    <t>Điểm năng khiếu 1 (nếu có)</t>
  </si>
  <si>
    <t>Điểm năng khiếu 2 (nếu có)</t>
  </si>
  <si>
    <r>
      <t xml:space="preserve">Học lực lớp 12 </t>
    </r>
    <r>
      <rPr>
        <b/>
        <sz val="11"/>
        <color indexed="10"/>
        <rFont val="Times New Roman"/>
        <family val="1"/>
      </rPr>
      <t>(*)</t>
    </r>
    <r>
      <rPr>
        <b/>
        <sz val="11"/>
        <rFont val="Times New Roman"/>
        <family val="1"/>
      </rPr>
      <t xml:space="preserve"> </t>
    </r>
  </si>
  <si>
    <r>
      <t xml:space="preserve">Hạnh kiểm lớp 12 </t>
    </r>
    <r>
      <rPr>
        <b/>
        <sz val="11"/>
        <color indexed="10"/>
        <rFont val="Times New Roman"/>
        <family val="1"/>
      </rPr>
      <t>(*)</t>
    </r>
  </si>
  <si>
    <r>
      <t xml:space="preserve">Tháng (đợt nhập) </t>
    </r>
    <r>
      <rPr>
        <b/>
        <sz val="11"/>
        <color indexed="10"/>
        <rFont val="Times New Roman"/>
        <family val="1"/>
      </rPr>
      <t>(*)</t>
    </r>
  </si>
  <si>
    <r>
      <t xml:space="preserve">Hình thức đào tạo </t>
    </r>
    <r>
      <rPr>
        <b/>
        <sz val="11"/>
        <color indexed="10"/>
        <rFont val="Times New Roman"/>
        <family val="1"/>
      </rPr>
      <t>(*)</t>
    </r>
  </si>
  <si>
    <r>
      <t xml:space="preserve">Mã Sinh viên </t>
    </r>
    <r>
      <rPr>
        <b/>
        <sz val="11"/>
        <color indexed="10"/>
        <rFont val="Times New Roman"/>
        <family val="1"/>
      </rPr>
      <t>(*)</t>
    </r>
  </si>
  <si>
    <r>
      <t xml:space="preserve">Lớp Sinh viên </t>
    </r>
    <r>
      <rPr>
        <b/>
        <sz val="11"/>
        <color indexed="10"/>
        <rFont val="Times New Roman"/>
        <family val="1"/>
      </rPr>
      <t>(*)</t>
    </r>
  </si>
  <si>
    <t>Ghi chú (nếu có)</t>
  </si>
  <si>
    <t>Mã trường lớp 12</t>
  </si>
  <si>
    <t>Tên trường lớp 12</t>
  </si>
  <si>
    <t>2</t>
  </si>
  <si>
    <t>01026038</t>
  </si>
  <si>
    <t>09/09/2001</t>
  </si>
  <si>
    <t>1</t>
  </si>
  <si>
    <t>30</t>
  </si>
  <si>
    <t>HPN</t>
  </si>
  <si>
    <t>2020</t>
  </si>
  <si>
    <t>TB</t>
  </si>
  <si>
    <t>T</t>
  </si>
  <si>
    <t>10</t>
  </si>
  <si>
    <t>285</t>
  </si>
  <si>
    <t>THPT Việt Hoàng</t>
  </si>
  <si>
    <t>số nhà 202, đường Phúc Diễn, quận Nam Từ Liêm, Hà Nội</t>
  </si>
  <si>
    <t>huyensaku7777@gmail.com</t>
  </si>
  <si>
    <t>26</t>
  </si>
  <si>
    <t>106</t>
  </si>
  <si>
    <t>THPT Ứng Hòa B</t>
  </si>
  <si>
    <t>05</t>
  </si>
  <si>
    <t>3</t>
  </si>
  <si>
    <t>K</t>
  </si>
  <si>
    <t>082</t>
  </si>
  <si>
    <t>THPT Tây Hồ</t>
  </si>
  <si>
    <t>16</t>
  </si>
  <si>
    <t>honglienle1412@gmail.com</t>
  </si>
  <si>
    <t>08</t>
  </si>
  <si>
    <t>032</t>
  </si>
  <si>
    <t>THPT Hoàng Văn Thụ</t>
  </si>
  <si>
    <t>220</t>
  </si>
  <si>
    <t>THCS&amp;THPT Hà Thành</t>
  </si>
  <si>
    <t>01018219</t>
  </si>
  <si>
    <t>huyenanh02@gmail.com</t>
  </si>
  <si>
    <t>261</t>
  </si>
  <si>
    <t>THPT Phan Bội Châu</t>
  </si>
  <si>
    <t>01044717</t>
  </si>
  <si>
    <t>412</t>
  </si>
  <si>
    <t>GDNN-GDTX thị xã Sơn Tây</t>
  </si>
  <si>
    <t>Phạm Thùy Châm- Số 8/12 Lê Lợi, Sơn Tây, Hà Nội</t>
  </si>
  <si>
    <t>12</t>
  </si>
  <si>
    <t>G</t>
  </si>
  <si>
    <t>074</t>
  </si>
  <si>
    <t>THPT Nguyễn Khuyến</t>
  </si>
  <si>
    <t>242</t>
  </si>
  <si>
    <t>26009198</t>
  </si>
  <si>
    <t>2NT</t>
  </si>
  <si>
    <t>026</t>
  </si>
  <si>
    <t>THPT Nam Đông Quan</t>
  </si>
  <si>
    <t>Đông Huy- Đông Hưng- Thái Bình</t>
  </si>
  <si>
    <t>builieuxt1973@gmail.com</t>
  </si>
  <si>
    <t>25</t>
  </si>
  <si>
    <t>Trung tâm GDNN-GDTX huyện Xuân Trường</t>
  </si>
  <si>
    <t>407</t>
  </si>
  <si>
    <t>62004081</t>
  </si>
  <si>
    <t>cathuyn405@gmail.com</t>
  </si>
  <si>
    <t>62</t>
  </si>
  <si>
    <t>040</t>
  </si>
  <si>
    <t>Trường PT DTNT THPT huyện Tuần Giáo</t>
  </si>
  <si>
    <t>Cà Thị Thùy, Bản Mường 1, Xã Mường Mùn - Huyện Tuần Giáo - Điện Biên</t>
  </si>
  <si>
    <t>410</t>
  </si>
  <si>
    <t>09</t>
  </si>
  <si>
    <t>013</t>
  </si>
  <si>
    <t>Trường THPT Mường Ảng</t>
  </si>
  <si>
    <t>426</t>
  </si>
  <si>
    <t>6</t>
  </si>
  <si>
    <t>14</t>
  </si>
  <si>
    <t>021</t>
  </si>
  <si>
    <t>Trường THPT Gia Phù</t>
  </si>
  <si>
    <t>THPT Việt Lâm</t>
  </si>
  <si>
    <t>7</t>
  </si>
  <si>
    <t>hbhue714@gmail.com</t>
  </si>
  <si>
    <t>017</t>
  </si>
  <si>
    <t>THPT Mèo Vạc</t>
  </si>
  <si>
    <t>01057302</t>
  </si>
  <si>
    <t>13/09/2001</t>
  </si>
  <si>
    <t>21</t>
  </si>
  <si>
    <t>015</t>
  </si>
  <si>
    <t>THPT Chương Mỹ A</t>
  </si>
  <si>
    <t>Đặng Thị Vân, thôn Lam Điền , xã Lam Điền, huyện Chương Mỹ, TP Hà Nội,  số điện thoại : 0329607226</t>
  </si>
  <si>
    <t>27</t>
  </si>
  <si>
    <t>15</t>
  </si>
  <si>
    <t>012</t>
  </si>
  <si>
    <t>THPT chuyên Nguyễn Huệ</t>
  </si>
  <si>
    <t>22</t>
  </si>
  <si>
    <t>033</t>
  </si>
  <si>
    <t>THPT Hồng Thái</t>
  </si>
  <si>
    <t>01057451</t>
  </si>
  <si>
    <t>Nguyễn Văn Thành, xóm Chùa, Thị trấn Chúc Sơn, Chương Mỹ, Hà Nội- số điện thoại 0976627398</t>
  </si>
  <si>
    <t>01016440</t>
  </si>
  <si>
    <t>215</t>
  </si>
  <si>
    <t>THPT Einstein</t>
  </si>
  <si>
    <t>Tòa nhà B6A Nam Trung Yên, phường Trung Hòa, quận Cầu Giấy, TP Hà Nội</t>
  </si>
  <si>
    <t>01061684</t>
  </si>
  <si>
    <t>ngchuc23@gmail.com</t>
  </si>
  <si>
    <t>23</t>
  </si>
  <si>
    <t>030</t>
  </si>
  <si>
    <t>THPT Hoài Đức B</t>
  </si>
  <si>
    <t>Thôn La Tinh, xã Đông La, huyện Hoài Đức, Hà Nội</t>
  </si>
  <si>
    <t>214</t>
  </si>
  <si>
    <t>21017838</t>
  </si>
  <si>
    <t>27/01/2002</t>
  </si>
  <si>
    <t>mailanh135@gmail.com</t>
  </si>
  <si>
    <t>023</t>
  </si>
  <si>
    <t>THPT Hà Đông</t>
  </si>
  <si>
    <t>Xóm 2 - Thôn Phù Tinh - Thanh Quang - Thanh Hà - Hải Dương - ĐT 0899266140</t>
  </si>
  <si>
    <t>218</t>
  </si>
  <si>
    <t>thuydungnguyen16082002@gmail.com</t>
  </si>
  <si>
    <t>044</t>
  </si>
  <si>
    <t>THPT Hưng Đạo</t>
  </si>
  <si>
    <t>nhuquynhlc091202@gmail.com</t>
  </si>
  <si>
    <t>002</t>
  </si>
  <si>
    <t>THPT Thành Phố Lai Châu</t>
  </si>
  <si>
    <t>14011679</t>
  </si>
  <si>
    <t>075</t>
  </si>
  <si>
    <t>Trường THCS - THPT Chiềng Sơn</t>
  </si>
  <si>
    <t>Lê Thị Thu Trang, ĐT 0387267875, Tiểu khu 4, Xã Chiềng Sơn - Huyện Mộc Châu - Sơn La</t>
  </si>
  <si>
    <t>9</t>
  </si>
  <si>
    <t>079</t>
  </si>
  <si>
    <t>Trường PTDTNT THCS-THPT huyện Bắc Yên</t>
  </si>
  <si>
    <t>vanh01082002@gmail.com</t>
  </si>
  <si>
    <t>003</t>
  </si>
  <si>
    <t>THPT Thành phố Cao Bằng</t>
  </si>
  <si>
    <t>40002054</t>
  </si>
  <si>
    <t>0396664046</t>
  </si>
  <si>
    <t>huuthienn661@gmail.com</t>
  </si>
  <si>
    <t>40</t>
  </si>
  <si>
    <t>018</t>
  </si>
  <si>
    <t>THPT Nguyễn Tất Thành</t>
  </si>
  <si>
    <t>Thôn 5, Xã Cư Prao - Huyện M'Đrắk - Đắk Lắk</t>
  </si>
  <si>
    <t>40002043</t>
  </si>
  <si>
    <t>nnguyendong2566@gmail.com</t>
  </si>
  <si>
    <t>Thôn 12, Xã Ea Pil - Huyện M'Đrắk - Đắk Lắk</t>
  </si>
  <si>
    <t>nguyencuonganh1445@gmail.com</t>
  </si>
  <si>
    <t>110</t>
  </si>
  <si>
    <t>THPT Vân Tảo</t>
  </si>
  <si>
    <t>Thuanh.3102@gmail.com</t>
  </si>
  <si>
    <t>211</t>
  </si>
  <si>
    <t>THPT Đinh Tiên Hoàng-Ba Đình</t>
  </si>
  <si>
    <t>10008071</t>
  </si>
  <si>
    <t>Hoangthang442002hlls@gmail.com</t>
  </si>
  <si>
    <t>11</t>
  </si>
  <si>
    <t>THPT Hữu Lũng</t>
  </si>
  <si>
    <t>Văn Miêu, Xã Minh Sơn - Huyện Hữu Lũng - Lạng Sơn</t>
  </si>
  <si>
    <t>18016808</t>
  </si>
  <si>
    <t>Khanhhuyennguyen199@gmail.com</t>
  </si>
  <si>
    <t>18</t>
  </si>
  <si>
    <t>THPT Chuyên Bắc Giang</t>
  </si>
  <si>
    <t>Số nhà 30A, ngõ 291, Lê Lợi, phường Hoàng Văn Thụ, Tp. Bắc Giang.</t>
  </si>
  <si>
    <t>NuKefactor2002@gmail.com</t>
  </si>
  <si>
    <t>290</t>
  </si>
  <si>
    <t>THPT Ban Mai</t>
  </si>
  <si>
    <t>01015857</t>
  </si>
  <si>
    <t>0362820476</t>
  </si>
  <si>
    <t>hung240802@gmail.com</t>
  </si>
  <si>
    <t>250</t>
  </si>
  <si>
    <t>THCS&amp;THPT Nguyễn Bỉnh Khiêm-Cầu Giấy</t>
  </si>
  <si>
    <t>Lê Thành Hưng - 0362820476 - phòng 515, nhà C1, phường Nghĩa Tân, Quận Cầu Giấy - Hà Nội</t>
  </si>
  <si>
    <t>01015248</t>
  </si>
  <si>
    <t>29 Hồng Phúc, phường Nguyễn Trung Trực, Quận Ba Đình - Hà Nội, Trịnh Quang Hiếu,0366359425</t>
  </si>
  <si>
    <t>lethiphuongthao02102001@gmail.com</t>
  </si>
  <si>
    <t>265</t>
  </si>
  <si>
    <t>PT Phùng Hưng</t>
  </si>
  <si>
    <t>Hnl04032002@gmail.com</t>
  </si>
  <si>
    <t>096</t>
  </si>
  <si>
    <t>THPT Trần Hưng Đạo-Thanh Xuân</t>
  </si>
  <si>
    <t>ngochanh0213@gmail.com</t>
  </si>
  <si>
    <t>062</t>
  </si>
  <si>
    <t>THPT Nguyễn Trãi-Ba Đình</t>
  </si>
  <si>
    <t>ngochong1302@gmail.com</t>
  </si>
  <si>
    <t>honghhanh1510@gmail.com</t>
  </si>
  <si>
    <t>027</t>
  </si>
  <si>
    <t>THPT Đống Đa</t>
  </si>
  <si>
    <t>quanthuha299@gmail.com</t>
  </si>
  <si>
    <t>217</t>
  </si>
  <si>
    <t>022</t>
  </si>
  <si>
    <t>THPT Đại Mỗ</t>
  </si>
  <si>
    <t>108</t>
  </si>
  <si>
    <t>Bonghongxamac82@gmail.com</t>
  </si>
  <si>
    <t>271</t>
  </si>
  <si>
    <t>THCS&amp;THPT Tạ Quang Bửu</t>
  </si>
  <si>
    <t>111</t>
  </si>
  <si>
    <t>24</t>
  </si>
  <si>
    <t>084</t>
  </si>
  <si>
    <t>THPT Thanh Oai B</t>
  </si>
  <si>
    <t>29</t>
  </si>
  <si>
    <t>118</t>
  </si>
  <si>
    <t>THPT Yên Lãng</t>
  </si>
  <si>
    <t>014</t>
  </si>
  <si>
    <t>THPT Chúc Động</t>
  </si>
  <si>
    <t>01049563</t>
  </si>
  <si>
    <t>072</t>
  </si>
  <si>
    <t>THPT Phúc Thọ</t>
  </si>
  <si>
    <t>Nguyễn Thị Thu Hiền; 0385114856; Thôn Trạch lôi, Xã Trạch Mỹ lộc, Huyện Phúc Thọ - Hà Nội</t>
  </si>
  <si>
    <t>031</t>
  </si>
  <si>
    <t>THPT Hoàng Cầu</t>
  </si>
  <si>
    <t>01004762</t>
  </si>
  <si>
    <t>222</t>
  </si>
  <si>
    <t>THPT Hoàng Diệu</t>
  </si>
  <si>
    <t>PHÒNG A0407 chung cư Green Pearl, 378 Minh Khai, Hai Bà Trưng, Hà Nội</t>
  </si>
  <si>
    <t>01067268</t>
  </si>
  <si>
    <t>0985735843</t>
  </si>
  <si>
    <t>tienhoangthuy568@gmail.com</t>
  </si>
  <si>
    <t>051</t>
  </si>
  <si>
    <t>THPT Mỹ Đức B</t>
  </si>
  <si>
    <t>Hoàng Thị Thủy Tiên, Số điện thoại: 0985735843, Thôn Áng Hạ, Lê Thanh, Mỹ Đức, Hà Nội</t>
  </si>
  <si>
    <t>01038940</t>
  </si>
  <si>
    <t>0372809725</t>
  </si>
  <si>
    <t>020</t>
  </si>
  <si>
    <t>THPT Đa Phúc</t>
  </si>
  <si>
    <t>Tạ Thị Na, xóm Thái Ninh, Cộng Hòa, xã Phù Linh, huyện Sóc Sơn, Hà Nội</t>
  </si>
  <si>
    <t>a01233808002@gmail.com</t>
  </si>
  <si>
    <t>01038165</t>
  </si>
  <si>
    <t>078</t>
  </si>
  <si>
    <t>THPT Sóc Sơn</t>
  </si>
  <si>
    <t>Đường Thị Thu Hằng - Khối 3 Phù Lỗ - Sóc Sơn - Hà Nội</t>
  </si>
  <si>
    <t>nmphuong1199@gmail.com</t>
  </si>
  <si>
    <t>THPT Quang Trung-Hà Đông</t>
  </si>
  <si>
    <t>17013809</t>
  </si>
  <si>
    <t>lien282002@gmail.com</t>
  </si>
  <si>
    <t>17</t>
  </si>
  <si>
    <t>049</t>
  </si>
  <si>
    <t>THPT Đông Triều</t>
  </si>
  <si>
    <t>Ngô Thị Bích Liên, 0363197122, Phường Xuân Sơn, Thị xã Đông Triều, Tỉnh Quảng Ninh</t>
  </si>
  <si>
    <t>thuyduongg02km2@gmail.com</t>
  </si>
  <si>
    <t>089</t>
  </si>
  <si>
    <t>THPT Kinh Môn II (từ 28/4/2017)</t>
  </si>
  <si>
    <t>203</t>
  </si>
  <si>
    <t>16011006</t>
  </si>
  <si>
    <t>0974744810</t>
  </si>
  <si>
    <t>083</t>
  </si>
  <si>
    <t>THPT Xuân Hòa</t>
  </si>
  <si>
    <t>Bạch Thị Thủy-0975942547- Sn 09-Ngõ 05-Đường Kim Đồng-Tổ 1 - Phường Xuân Hòa - Thành phố Phúc Yên - Tỉnh Vĩnh Phúc</t>
  </si>
  <si>
    <t>207</t>
  </si>
  <si>
    <t>hongducvuong1708@gmail.com</t>
  </si>
  <si>
    <t>405</t>
  </si>
  <si>
    <t>GDNN-GDTX quận Hai Bà Trưng</t>
  </si>
  <si>
    <t>21017251</t>
  </si>
  <si>
    <t>21/05/2002</t>
  </si>
  <si>
    <t>lamp7469@gmail.com</t>
  </si>
  <si>
    <t>048</t>
  </si>
  <si>
    <t>THPT Thanh Bình</t>
  </si>
  <si>
    <t>Bùi Thị Phương Lâm, xóm 1, thôn Xuân An, xã Thanh Khê, Huyện Thanh Hà - Hải Dương. ĐT 0988311620</t>
  </si>
  <si>
    <t>doanthaonguyen1406@gmail.com</t>
  </si>
  <si>
    <t>THPT Hàng Hải</t>
  </si>
  <si>
    <t>243</t>
  </si>
  <si>
    <t>mikageyuki1408@gmail.com</t>
  </si>
  <si>
    <t>THPT Chuyên Thái Bình</t>
  </si>
  <si>
    <t>thaolinhpham25@gmail.com</t>
  </si>
  <si>
    <t>025</t>
  </si>
  <si>
    <t>THPT Bắc Đông Quan</t>
  </si>
  <si>
    <t>bachyna2002@gmail.com</t>
  </si>
  <si>
    <t>024</t>
  </si>
  <si>
    <t>THPT Tiên Hưng</t>
  </si>
  <si>
    <t>27001081</t>
  </si>
  <si>
    <t>03/11/2002</t>
  </si>
  <si>
    <t>035</t>
  </si>
  <si>
    <t>THPT Nho Quan C</t>
  </si>
  <si>
    <t>Đinh Văn Trang, 0389650084, Sơn Cao, Xã Gia Tường - Huyện Nho Quan - Ninh Bình</t>
  </si>
  <si>
    <t>huyenmun09062002@gmail.com</t>
  </si>
  <si>
    <t>28</t>
  </si>
  <si>
    <t>THPT Lương Đắc Bằng</t>
  </si>
  <si>
    <t>28002665</t>
  </si>
  <si>
    <t>06/05/2002</t>
  </si>
  <si>
    <t>004</t>
  </si>
  <si>
    <t>THPT Tô Hiến Thành</t>
  </si>
  <si>
    <t>Nguyễn Thị Tú Anh, 253 Đường Bà Triệu, Phường Hàm Rồng, Thành phố Thanh Hóa, Thanh Hoá</t>
  </si>
  <si>
    <t>28002849</t>
  </si>
  <si>
    <t>Lê Thị Minh Nghĩa, 27/45/601 Hàm Nghi, Phường Đông Hương, Thành phố Thanh Hóa, Thanh Hoá</t>
  </si>
  <si>
    <t>daongoc042002@gmail.com</t>
  </si>
  <si>
    <t>128</t>
  </si>
  <si>
    <t>THPT Quảng Xương 1</t>
  </si>
  <si>
    <t>28033729</t>
  </si>
  <si>
    <t>143</t>
  </si>
  <si>
    <t>THPT Yên Định 1</t>
  </si>
  <si>
    <t>Nguyễn Thị Loan, Thôn Lý Yên, TT Quán Lào, Huyện Yên Định, Thanh Hoá</t>
  </si>
  <si>
    <t>01045244</t>
  </si>
  <si>
    <t>103</t>
  </si>
  <si>
    <t>THPT Tùng Thiện</t>
  </si>
  <si>
    <t>Dương Minh Phương , 0328334675 Số nhà 2, hẻm 3/74,tổ dân phố Yên Thịnh 5, Phường Phú Thịnh,Sơn Tây,Hà nội</t>
  </si>
  <si>
    <t>maithuhien2002@gmail.com</t>
  </si>
  <si>
    <t>Trường THPT Tô Hiệu</t>
  </si>
  <si>
    <t>huongmva1234@gmail.com</t>
  </si>
  <si>
    <t>Trường THPT Sốp Cộp</t>
  </si>
  <si>
    <t>08003839</t>
  </si>
  <si>
    <t>0387302002</t>
  </si>
  <si>
    <t>letam26007@gmail.com</t>
  </si>
  <si>
    <t>THPT số 3 Tp Lào Cai</t>
  </si>
  <si>
    <t>số nhà 168, tổ 13, Phường Duyên Hải - Thành phố Lào Cai - Lào Cai</t>
  </si>
  <si>
    <t>nguyenlinh21521@gmail.com</t>
  </si>
  <si>
    <t>007</t>
  </si>
  <si>
    <t>THPT số 1 huyện Bát Xát</t>
  </si>
  <si>
    <t>trangnguyenttpl255@gmail.com</t>
  </si>
  <si>
    <t>THPT số 1 huyện Bảo Thắng</t>
  </si>
  <si>
    <t>09007487</t>
  </si>
  <si>
    <t>ltduyen291202.sn@tuyenquang.edu.vn</t>
  </si>
  <si>
    <t>036</t>
  </si>
  <si>
    <t>THPT Sơn Nam</t>
  </si>
  <si>
    <t>Lê Quang Hải - Hội Tân, Ninh Lai, Sơn Dương, Tuyên Quang</t>
  </si>
  <si>
    <t>10001239</t>
  </si>
  <si>
    <t>THPT DT Nội trú tỉnh</t>
  </si>
  <si>
    <t>Trường THPT Dân tộc nội trú tỉnh, số 360 Lê Đại Hành, thành phố Lạng Sơn</t>
  </si>
  <si>
    <t>12013827</t>
  </si>
  <si>
    <t>0336507999</t>
  </si>
  <si>
    <t>hamichey123@gmail.com</t>
  </si>
  <si>
    <t>THPT Thái Nguyên</t>
  </si>
  <si>
    <t>Tổ 6, phường Chùa Hang, TP Thái Nguyên, Thành phố Thái Nguyên - Thái Nguyên</t>
  </si>
  <si>
    <t>009</t>
  </si>
  <si>
    <t>THPT Bắc Kạn</t>
  </si>
  <si>
    <t>hannahhoang1222@gmail.com</t>
  </si>
  <si>
    <t>33</t>
  </si>
  <si>
    <t>THPT Đặng Huy Trứ</t>
  </si>
  <si>
    <t>dothimyhanh26042002@gmail.com</t>
  </si>
  <si>
    <t>38</t>
  </si>
  <si>
    <t>006</t>
  </si>
  <si>
    <t>Trường THPT Hoàng Hoa Thám</t>
  </si>
  <si>
    <t>dhieu0306@gmail.com</t>
  </si>
  <si>
    <t>shipper9789@gmail.com</t>
  </si>
  <si>
    <t>101</t>
  </si>
  <si>
    <t>THPT Trung Văn</t>
  </si>
  <si>
    <t>01063846</t>
  </si>
  <si>
    <t>số 360, xóm Tây, thôn Thanh Thần, xã Thanh Cao, Huyện Thanh Oai - Hà Nội</t>
  </si>
  <si>
    <t>100</t>
  </si>
  <si>
    <t>01003665</t>
  </si>
  <si>
    <t>THPT Việt Đức</t>
  </si>
  <si>
    <t>NGUYỄN NHƯ NGHĨA, 0906332468; Số 17 ngõ 33 Đốc Ngữ, phường Liễu Giai, Quận Ba Đình - Hà Nội</t>
  </si>
  <si>
    <t>20</t>
  </si>
  <si>
    <t>077</t>
  </si>
  <si>
    <t>THPT Quốc Oai</t>
  </si>
  <si>
    <t>091</t>
  </si>
  <si>
    <t>THPT Tiền Phong</t>
  </si>
  <si>
    <t>Xanhbee@gmail.com</t>
  </si>
  <si>
    <t>19</t>
  </si>
  <si>
    <t>086</t>
  </si>
  <si>
    <t>THPT Thạch Thất</t>
  </si>
  <si>
    <t>17000663</t>
  </si>
  <si>
    <t>hhaiha2@gmail.com</t>
  </si>
  <si>
    <t>028</t>
  </si>
  <si>
    <t>THPT Trần Phú</t>
  </si>
  <si>
    <t>239</t>
  </si>
  <si>
    <t>057</t>
  </si>
  <si>
    <t>THPT Văn Giang</t>
  </si>
  <si>
    <t>24005941</t>
  </si>
  <si>
    <t>0973884197</t>
  </si>
  <si>
    <t>054</t>
  </si>
  <si>
    <t>Trung tâm GDNN - GDTX Thanh Liêm</t>
  </si>
  <si>
    <t>Lê Hồng Phong, Thành phố Phủ Lý - Hà Nam</t>
  </si>
  <si>
    <t>14010802</t>
  </si>
  <si>
    <t>Nguyễn Thế Tâm - bản Hua Mường - Sốp Cộp - Sốp Cộp - Sơn La</t>
  </si>
  <si>
    <t>trangg271202@gmail.com</t>
  </si>
  <si>
    <t>THPT Chuyên tỉnh Lào Cai</t>
  </si>
  <si>
    <t>09001655</t>
  </si>
  <si>
    <t>0789242837</t>
  </si>
  <si>
    <t>THPT Nguyễn Văn Huyên</t>
  </si>
  <si>
    <t>Vũ Thị Hòa - 0398 475 299, Tổ 9, Hưng Thành, tp Tuyên Quang, Tuyên Quang</t>
  </si>
  <si>
    <t>05000629</t>
  </si>
  <si>
    <t>nguyenmylinh0372@gmail.com</t>
  </si>
  <si>
    <t>THPT Lê Hồng Phong</t>
  </si>
  <si>
    <t>Nguyễn Thị Tho, số nhà 46, đường hai Bà Trưng, tổ 12, Phường Nguyễn Trãi - Thành phố Hà Giang - Hà Giang, điện thoại 0967648299</t>
  </si>
  <si>
    <t>10005923</t>
  </si>
  <si>
    <t>THPT Bắc Sơn</t>
  </si>
  <si>
    <t>thi11anhanh@gmail.com</t>
  </si>
  <si>
    <t>050</t>
  </si>
  <si>
    <t>THPT Trường Chinh</t>
  </si>
  <si>
    <t>29004965</t>
  </si>
  <si>
    <t>0368069698</t>
  </si>
  <si>
    <t>056</t>
  </si>
  <si>
    <t>THPT Diễn Châu 3</t>
  </si>
  <si>
    <t>Nguyễn Xuân Hạnh Xóm 9, Xã Diễn Xuân, Diễn Châu, Nghệ An</t>
  </si>
  <si>
    <t>01006852</t>
  </si>
  <si>
    <t>Trịnh Minh Quang 0902348785, số 20 ngõ 133 Hồng Mai, Ha Bà Trưng, Hà Nội</t>
  </si>
  <si>
    <t>namzero59@gmail.com</t>
  </si>
  <si>
    <t>102</t>
  </si>
  <si>
    <t>THPT Trương Định</t>
  </si>
  <si>
    <t>huyminhdo2002@gmail.com</t>
  </si>
  <si>
    <t>nguyendybalaa@gmail.com</t>
  </si>
  <si>
    <t>THPT Đan Phượng</t>
  </si>
  <si>
    <t>hungbop2002@gmail.com</t>
  </si>
  <si>
    <t>01008298</t>
  </si>
  <si>
    <t>vohiendat@gmail.com</t>
  </si>
  <si>
    <t>số 70 phường Hàng Buồm, quận Hoàn Kiếm, Hà Nội</t>
  </si>
  <si>
    <t>tai016677@gmail.com</t>
  </si>
  <si>
    <t>01023296</t>
  </si>
  <si>
    <t>15/08/2001</t>
  </si>
  <si>
    <t>085</t>
  </si>
  <si>
    <t>THPT Thạch Bàn</t>
  </si>
  <si>
    <t>Số 19, ngõ 336 Hà Huy Tập, thị trấn Yên Viên, Huyện Gia Lâm - Hà Nội</t>
  </si>
  <si>
    <t>hanhnguyen0166@gmail.com</t>
  </si>
  <si>
    <t>mytrangt243@gmail.com</t>
  </si>
  <si>
    <t>ann73895@gmail.com</t>
  </si>
  <si>
    <t>297</t>
  </si>
  <si>
    <t>THPT Hòa Bình-La Trobe-Hà Nội</t>
  </si>
  <si>
    <t>daubo175@gmail.com</t>
  </si>
  <si>
    <t>tuongvi091102@gmail.com</t>
  </si>
  <si>
    <t>01004268</t>
  </si>
  <si>
    <t>THPT Đông Kinh</t>
  </si>
  <si>
    <t>12 Ngách 62 Ngõ 176 Trương Định, phường Trương Định, quận Hai Bà Trưng, Hà Nội</t>
  </si>
  <si>
    <t>phanhngoc30402@gmail.com</t>
  </si>
  <si>
    <t>NongNga10@gmail.com</t>
  </si>
  <si>
    <t>208</t>
  </si>
  <si>
    <t>THPT Đại Việt</t>
  </si>
  <si>
    <t>01029568</t>
  </si>
  <si>
    <t>16/10/2002</t>
  </si>
  <si>
    <t>tnam0230@gmail.com</t>
  </si>
  <si>
    <t>123</t>
  </si>
  <si>
    <t>THPT Đông Mỹ</t>
  </si>
  <si>
    <t>Ngõ 95, số nhà 38, Thúy Lĩnh, phường Lĩnh Nam, Quận Hoàng Mai - Hà Nội</t>
  </si>
  <si>
    <t>nguyenthuvan31012002@gmail.com</t>
  </si>
  <si>
    <t>064</t>
  </si>
  <si>
    <t>THPT Nguyễn Văn Cừ</t>
  </si>
  <si>
    <t>phamnguyennhung11102002@gmail.com</t>
  </si>
  <si>
    <t>THPT Quang Trung-Đống Đa</t>
  </si>
  <si>
    <t>phuonglee1208@gmail.com</t>
  </si>
  <si>
    <t>01009048</t>
  </si>
  <si>
    <t>pnhuyen0221@gmail.com</t>
  </si>
  <si>
    <t>284</t>
  </si>
  <si>
    <t>THPT Văn Lang</t>
  </si>
  <si>
    <t>Phan Quỳnh Anh, số 18 hẻm 55 ngõ 310/50 Nghi Tàm, Tây Hồ, Hà Nội.</t>
  </si>
  <si>
    <t>htu98838@gmail.com</t>
  </si>
  <si>
    <t>nguyenanhnhi122@gmail.com</t>
  </si>
  <si>
    <t>13</t>
  </si>
  <si>
    <t>109</t>
  </si>
  <si>
    <t>THPT Vân Nội</t>
  </si>
  <si>
    <t>nbngoc022@gmail.com</t>
  </si>
  <si>
    <t>THPT Ngô Thì Nhậm</t>
  </si>
  <si>
    <t>phanhoangquynhtram59@gmail.com</t>
  </si>
  <si>
    <t>01023946</t>
  </si>
  <si>
    <t>01/12/2002</t>
  </si>
  <si>
    <t>121</t>
  </si>
  <si>
    <t>THPT Phúc Lợi</t>
  </si>
  <si>
    <t>phường Thanh Lương, quận Hai Bà Trưng, Hà Nội</t>
  </si>
  <si>
    <t>ngngcvan24@gmail.com</t>
  </si>
  <si>
    <t>ngnhii23082002@gmail.com</t>
  </si>
  <si>
    <t>213</t>
  </si>
  <si>
    <t>THPT Đông Đô</t>
  </si>
  <si>
    <t>THCS&amp;THPT Marie Curie</t>
  </si>
  <si>
    <t>01028570</t>
  </si>
  <si>
    <t>GDNN-GDTX huyện Thanh Trì</t>
  </si>
  <si>
    <t>Thôn Đại Áng, xã Đại Áng, huyện Thanh Trì, Hà Nội</t>
  </si>
  <si>
    <t>Ngoc00054@gmail.com</t>
  </si>
  <si>
    <t>068</t>
  </si>
  <si>
    <t>THPT Phạm Hồng Thái</t>
  </si>
  <si>
    <t>hien071202@gmail.com</t>
  </si>
  <si>
    <t>THPT Trung Giã</t>
  </si>
  <si>
    <t>trang021911@gmail.com</t>
  </si>
  <si>
    <t>caokhanhlinh.2k2@gmail.com</t>
  </si>
  <si>
    <t>01056596</t>
  </si>
  <si>
    <t>016</t>
  </si>
  <si>
    <t>THPT Chương Mỹ B</t>
  </si>
  <si>
    <t>Ngọc Hòa, Huyện Chương Mỹ - Hà Nội</t>
  </si>
  <si>
    <t>01066075</t>
  </si>
  <si>
    <t>Phanhuyenhao@gmail.com</t>
  </si>
  <si>
    <t>Phan Thị Huyền Hảo , Số điện thoại: 0358308118 , Thôn Trung,  Hồng Sơn,  Mỹ Đức, Hà Nội</t>
  </si>
  <si>
    <t>linhciu12345@gmail.com</t>
  </si>
  <si>
    <t>066</t>
  </si>
  <si>
    <t>THPT Phan Đình Phùng</t>
  </si>
  <si>
    <t>thuylinhle2166@gmail.com</t>
  </si>
  <si>
    <t>094</t>
  </si>
  <si>
    <t>THPT Trần Đăng Ninh</t>
  </si>
  <si>
    <t>01073574</t>
  </si>
  <si>
    <t>THPT Đồng Quan</t>
  </si>
  <si>
    <t>Xuân La, xã Phượng Dực, Huyện Phú Xuyên - Hà Nội</t>
  </si>
  <si>
    <t>4</t>
  </si>
  <si>
    <t>THPT Bắc Lương Sơn</t>
  </si>
  <si>
    <t>BanLinh311295@gmail.com</t>
  </si>
  <si>
    <t>55</t>
  </si>
  <si>
    <t>01077450</t>
  </si>
  <si>
    <t>0982879639</t>
  </si>
  <si>
    <t>Top.rapmon@hotmail.com</t>
  </si>
  <si>
    <t>sonvu14092002@gmail.com</t>
  </si>
  <si>
    <t>011</t>
  </si>
  <si>
    <t>TH-THCS-THPT Văn Lang</t>
  </si>
  <si>
    <t>17006031</t>
  </si>
  <si>
    <t>12/12/2002</t>
  </si>
  <si>
    <t>TT HN&amp;GDTX tỉnh</t>
  </si>
  <si>
    <t>Tổ 80 - Khu 5 - Bạch Đằng, Hạ Long, Quảng Ninh</t>
  </si>
  <si>
    <t>17002698</t>
  </si>
  <si>
    <t>11/01/2002</t>
  </si>
  <si>
    <t>046</t>
  </si>
  <si>
    <t>PT DTNT THCS&amp;THPT Tiên Yên</t>
  </si>
  <si>
    <t>Hoàng Vân Khánh, Trường PTDT Nội Trú THCS và THPT Tiên Yên, Tiên Yên, Quảng Ninh</t>
  </si>
  <si>
    <t>chichovitpeo@gmail.com</t>
  </si>
  <si>
    <t>17003120</t>
  </si>
  <si>
    <t>073</t>
  </si>
  <si>
    <t>THPT Cô Tô</t>
  </si>
  <si>
    <t>Bùi Thị Thu Hiền, thôn Hải Tiến, Xã Đồng Tiến - Huyện Cô Tô - Quảng Ninh</t>
  </si>
  <si>
    <t>21001139</t>
  </si>
  <si>
    <t>THPT Đường An</t>
  </si>
  <si>
    <t>Nguyễn Thị Phương Thanh Thôn Kênh- Xã Bình Xuyên, Huyện Bình Giang - Hải Dương 0389393912</t>
  </si>
  <si>
    <t>ngocanhsoukiu2106@gmail.com</t>
  </si>
  <si>
    <t>THPT Ninh Giang II</t>
  </si>
  <si>
    <t>03003651</t>
  </si>
  <si>
    <t>0946677496</t>
  </si>
  <si>
    <t>nguyenminhchien134@gmail.com</t>
  </si>
  <si>
    <t>THPT Đồ Sơn</t>
  </si>
  <si>
    <t>Nguyễn Minh Chiến, ĐT 0946677496, xóm 2, thôn Kính Trực, xã Tân Phong, huyện Kiến Thụy, TP. hải Phòng</t>
  </si>
  <si>
    <t>Leejieun19121993@gmail.com</t>
  </si>
  <si>
    <t>092</t>
  </si>
  <si>
    <t>TT GDNN-GDTX Ngô Quyền</t>
  </si>
  <si>
    <t>03003838</t>
  </si>
  <si>
    <t>Ngô Thị Thùy Linh, ĐT 0888022409, TDP Quyết Tiến 2, phường Hợp Đức, quận Đồ Sơn, TP Hải Phòng</t>
  </si>
  <si>
    <t>THPT Thăng Long</t>
  </si>
  <si>
    <t>lequyenalhp98@gmail.com</t>
  </si>
  <si>
    <t>039</t>
  </si>
  <si>
    <t>THPT Trần Tất Văn</t>
  </si>
  <si>
    <t>234</t>
  </si>
  <si>
    <t>22008404</t>
  </si>
  <si>
    <t>24/06/2002</t>
  </si>
  <si>
    <t>038</t>
  </si>
  <si>
    <t>THPT Hồng Bàng</t>
  </si>
  <si>
    <t>Hoàng Khánh Vân, Thị trấn Yên Mỹ, Yên Mỹ, Hưng Yên</t>
  </si>
  <si>
    <t>lananhxinhh26@gmail.com</t>
  </si>
  <si>
    <t>26017496</t>
  </si>
  <si>
    <t>0326679688</t>
  </si>
  <si>
    <t>nganngo170820@gmail.com</t>
  </si>
  <si>
    <t>052</t>
  </si>
  <si>
    <t>THPT Đông Thụy Anh</t>
  </si>
  <si>
    <t>Thôn Bắc, xã Hồng Quỳnh, Thái Thụy, Thái Bình</t>
  </si>
  <si>
    <t>THPT Mê Linh</t>
  </si>
  <si>
    <t>26005117</t>
  </si>
  <si>
    <t>THPT Hưng Nhân</t>
  </si>
  <si>
    <t>Lái, Thị trấn Hưng Nhân, Hưng Hà, Thái Bình.</t>
  </si>
  <si>
    <t>THPT Đông Hưng Hà</t>
  </si>
  <si>
    <t>255</t>
  </si>
  <si>
    <t>hanhphuc4and@gmail.com</t>
  </si>
  <si>
    <t>26018754</t>
  </si>
  <si>
    <t>vuhainam.sg@gmail.com</t>
  </si>
  <si>
    <t>THPT Thái Ninh</t>
  </si>
  <si>
    <t>Vũ Trà Mi, Xóm  7, Mỹ Lộc, Thái Thụy, Thái Bình</t>
  </si>
  <si>
    <t>THPT B Bình Lục</t>
  </si>
  <si>
    <t>24003658</t>
  </si>
  <si>
    <t>041</t>
  </si>
  <si>
    <t>THPT Lý Nhân</t>
  </si>
  <si>
    <t>Vĩnh Trụ , Huyện Lý Nhân - Hà Nam</t>
  </si>
  <si>
    <t>THPT B Phủ Lý</t>
  </si>
  <si>
    <t>phuonglehqh@gmail.com</t>
  </si>
  <si>
    <t>THPT Xuân Trường C</t>
  </si>
  <si>
    <t>trinhhuyenpis@gmail.com</t>
  </si>
  <si>
    <t>THPT Giao Thủy</t>
  </si>
  <si>
    <t>25008168</t>
  </si>
  <si>
    <t>THPT Nguyễn Du</t>
  </si>
  <si>
    <t>Nguyễn Văn Toản, thôn Đầm, xã Nam Dương, huyện Nam Trực, tỉnh Nam Định</t>
  </si>
  <si>
    <t>25002519</t>
  </si>
  <si>
    <t>0585657745</t>
  </si>
  <si>
    <t>hah605248@gmail.com</t>
  </si>
  <si>
    <t>008</t>
  </si>
  <si>
    <t>THPT Trần Quang Khải</t>
  </si>
  <si>
    <t>Lê Thị Thanh Nga - 0946218495 - 2F - đường Thành Chung - Phường Bà Triệu - Thành phố Nam Định - Tỉnh Nam Định</t>
  </si>
  <si>
    <t>280</t>
  </si>
  <si>
    <t>dongocdiem2k2@gmail.com</t>
  </si>
  <si>
    <t>THPT Xuân Trường</t>
  </si>
  <si>
    <t>vunien2k2@gmail.com</t>
  </si>
  <si>
    <t>THPT Phạm Văn Nghị</t>
  </si>
  <si>
    <t>283</t>
  </si>
  <si>
    <t>diemt9112@gmail.com</t>
  </si>
  <si>
    <t>THPT Quất Lâm</t>
  </si>
  <si>
    <t>linhphamthuy68@gmail.com</t>
  </si>
  <si>
    <t>THPT Mỹ Tho</t>
  </si>
  <si>
    <t>nl5106965@gmail.com</t>
  </si>
  <si>
    <t>THPT Hoa Lư A</t>
  </si>
  <si>
    <t>tranthidiemnqc@gmail.com</t>
  </si>
  <si>
    <t>vhu21102@gmail.com</t>
  </si>
  <si>
    <t>THPT Ninh Bình - Bạc Liêu</t>
  </si>
  <si>
    <t>trangphamvietlinh1709@gmail.com</t>
  </si>
  <si>
    <t>ngocthanha3thezoo@gmail.com</t>
  </si>
  <si>
    <t>221</t>
  </si>
  <si>
    <t>PTDL Hermann Gmeiner</t>
  </si>
  <si>
    <t>lenamphuongtg2002@gmail.com</t>
  </si>
  <si>
    <t>135</t>
  </si>
  <si>
    <t>THPT Tĩnh Gia 1</t>
  </si>
  <si>
    <t>28016686</t>
  </si>
  <si>
    <t>081</t>
  </si>
  <si>
    <t>THPT Lê Văn Hưu</t>
  </si>
  <si>
    <t>Thị Trấn Thiệu Hóa, Huyện Thiệu Hóa - Thanh Hoá</t>
  </si>
  <si>
    <t>28024531</t>
  </si>
  <si>
    <t>09/04/2002</t>
  </si>
  <si>
    <t>THPT Hoằng Hoá 3</t>
  </si>
  <si>
    <t>Thôn Tây Xuân Vi, Xã Hoằng Thanh (Trước 01/01/2020) - Huyện Hoằng Hóa - Thanh Hoá</t>
  </si>
  <si>
    <t>28023584</t>
  </si>
  <si>
    <t>lethithao11032002@gmail.com</t>
  </si>
  <si>
    <t>Vũ Thị Yến,  Thôn Đằng Trung, Xã Hoằng Đạo, Huyện Hoằng Hóa, Thanh Hoá</t>
  </si>
  <si>
    <t>28020917</t>
  </si>
  <si>
    <t>0914276729</t>
  </si>
  <si>
    <t>maithiphuong0509@gmail.com</t>
  </si>
  <si>
    <t>THPT Nông Cống 4</t>
  </si>
  <si>
    <t>Nga Long, Tượng Lĩnh, Huyện Nông Cống - Thanh Hoá</t>
  </si>
  <si>
    <t>62001946</t>
  </si>
  <si>
    <t>010</t>
  </si>
  <si>
    <t>Trường THPT Thanh Chăn</t>
  </si>
  <si>
    <t>Nguyễn Thị Quỳnh Như - Đội 11 - Xã Thanh Chăn - Huyện Điện Biên - Điện Biên</t>
  </si>
  <si>
    <t>62000685</t>
  </si>
  <si>
    <t>Trường THPT Chuyên Lê Quý Đôn</t>
  </si>
  <si>
    <t>Nguyễn Hà Chi - Đội 19 - Xã Thanh Hưng - Huyện Điện Biên - Điện Biên</t>
  </si>
  <si>
    <t>phuonganh150802@gmail.com</t>
  </si>
  <si>
    <t>001</t>
  </si>
  <si>
    <t>Trường THPT thành phố Điện Biên Phủ</t>
  </si>
  <si>
    <t>14001905</t>
  </si>
  <si>
    <t>lhuong1909@gmail.com</t>
  </si>
  <si>
    <t>Trường THPT Quỳnh Nhai</t>
  </si>
  <si>
    <t>Tòng Thị Lan Hương, lớp 12A1 trường THPT Quỳnh Nhai, huyện Quỳnh Nhai, tỉnh Sơn La</t>
  </si>
  <si>
    <t>Trường THPT Bình Thuận</t>
  </si>
  <si>
    <t>14009744</t>
  </si>
  <si>
    <t>23/12/2002</t>
  </si>
  <si>
    <t>037</t>
  </si>
  <si>
    <t>Trường THPT Mộc Lỵ</t>
  </si>
  <si>
    <t>Vũ Thị Thịnh - 0911212765, tiểu khu 67, Thị trấn Nông Trường Mộc Châu, huyện Mộc Châu, tỉnh Sơn La</t>
  </si>
  <si>
    <t>nguyenthikimhuetf@gmail.com</t>
  </si>
  <si>
    <t>cathihuong301@gmail.com</t>
  </si>
  <si>
    <t>Trường THPT Thuận Châu</t>
  </si>
  <si>
    <t>lehavietanh94@gmail.com</t>
  </si>
  <si>
    <t>THPT Nghĩa Lộ</t>
  </si>
  <si>
    <t>08004925</t>
  </si>
  <si>
    <t>THPT số 1 Thị xã Sa Pa</t>
  </si>
  <si>
    <t>Nguyễn Thị Cẩm Chi, đội 4, thôn Xả Séng, xã Tả Phìn, thị xã Sa Pa, tỉnh Lào Cai</t>
  </si>
  <si>
    <t>08002739</t>
  </si>
  <si>
    <t>THPT số 1 Tp Lào Cai</t>
  </si>
  <si>
    <t>SN 046. Đường Phan Đình Giót. Phường Phố Mới</t>
  </si>
  <si>
    <t>bincrush2611@gmail.com</t>
  </si>
  <si>
    <t>THPT số 4 Tp Lào Cai</t>
  </si>
  <si>
    <t>nguyenthao020300@gmail.com</t>
  </si>
  <si>
    <t>vuonghaiyen383@gmail.com</t>
  </si>
  <si>
    <t>THPT DTNT tỉnh</t>
  </si>
  <si>
    <t>thaoothanhhlee@gmail.com</t>
  </si>
  <si>
    <t>09000701</t>
  </si>
  <si>
    <t>Yentrandelete@gmail.com</t>
  </si>
  <si>
    <t>THPT Tân Trào</t>
  </si>
  <si>
    <t>Dương Ngọc Huyền - 0332505395 - số nhà 3, tổ 3,p.Tân Quang, TP. Tuyên Quang, Tỉnh Tuyên Quang</t>
  </si>
  <si>
    <t>THPT Đồng Văn</t>
  </si>
  <si>
    <t>m.k.huyen2122@gmail.com</t>
  </si>
  <si>
    <t>THPT Chuyên</t>
  </si>
  <si>
    <t>05000676</t>
  </si>
  <si>
    <t>42</t>
  </si>
  <si>
    <t>Lò Bảo Ngọc, thôn Châng, Xã Phương Thiện - Thành phố Hà Giang - Hà Giang</t>
  </si>
  <si>
    <t>hauxuandv123@gmail.com</t>
  </si>
  <si>
    <t>THPT Đình Lập</t>
  </si>
  <si>
    <t>06003256</t>
  </si>
  <si>
    <t>danthingocanh2002@gmail.com</t>
  </si>
  <si>
    <t>THPT Bế Văn Đàn</t>
  </si>
  <si>
    <t>SN 092 - Tổ 7 - phường Ngọc Xuân - tp Cao Bằng - tỉnh Cao Bằng</t>
  </si>
  <si>
    <t>01054163</t>
  </si>
  <si>
    <t>Nguyễn Thị Hoài Thương, 0395038002, Thôn Rợn, Xã Yên Quang (Trước 01/01/2020) - Huyện Kỳ Sơn - Hoà Bình</t>
  </si>
  <si>
    <t>ngan02674@gmail.com</t>
  </si>
  <si>
    <t>THPT Sào Báy-H.Kim Bôi</t>
  </si>
  <si>
    <t>401</t>
  </si>
  <si>
    <t>nongthivananh0802@icloud.com</t>
  </si>
  <si>
    <t>THPT Yên Thế</t>
  </si>
  <si>
    <t>tepxinh305@gmail.com</t>
  </si>
  <si>
    <t>le176702@gmail.com</t>
  </si>
  <si>
    <t>THPT Anh Sơn 1</t>
  </si>
  <si>
    <t>63</t>
  </si>
  <si>
    <t>120</t>
  </si>
  <si>
    <t>THPT Nga Sơn</t>
  </si>
  <si>
    <t>01014806</t>
  </si>
  <si>
    <t>THPT Lý Thái Tổ</t>
  </si>
  <si>
    <t>Lê Hồng Thúy - 0916618988 - Số 51 ngõ 379/7 Đội Cấn - Ba Đình - Hà Nội</t>
  </si>
  <si>
    <t>besidethehigh22@gmail.com</t>
  </si>
  <si>
    <t>01009747</t>
  </si>
  <si>
    <t>0921791689</t>
  </si>
  <si>
    <t>7/232 tôn đức thắng, phường Hàng Bột, quận Đống Đa, Hà Nội</t>
  </si>
  <si>
    <t>tranhaison262002@gmail.com</t>
  </si>
  <si>
    <t>THPT Hoàng Mai</t>
  </si>
  <si>
    <t>hoanganhthu902@gmail.com</t>
  </si>
  <si>
    <t>047</t>
  </si>
  <si>
    <t>honganh150302@gmail.com</t>
  </si>
  <si>
    <t>01004668</t>
  </si>
  <si>
    <t>03/02/2002</t>
  </si>
  <si>
    <t>Số 45 Trần Quốc Toản, phường Trần Hưng Đạo, Quận Hoàn Kiếm - Hà Nội</t>
  </si>
  <si>
    <t>nvietanh310@gmail.com</t>
  </si>
  <si>
    <t>097</t>
  </si>
  <si>
    <t>THPT Trần Nhân Tông</t>
  </si>
  <si>
    <t>linhhnhii123@gmail.com</t>
  </si>
  <si>
    <t>01021108</t>
  </si>
  <si>
    <t>229</t>
  </si>
  <si>
    <t>THPT Huỳnh Thúc Kháng</t>
  </si>
  <si>
    <t>Trần Quang Thanh - 0395204899 - H2 - P205, khu tập thể Kim Giang, Thanh Xuân, Hà Nội</t>
  </si>
  <si>
    <t>cassandra61229@gmail.com</t>
  </si>
  <si>
    <t>THPT Hà Nội</t>
  </si>
  <si>
    <t>haianhhoang2002@gmail.com</t>
  </si>
  <si>
    <t>tuyenluu12072002@gmail.com</t>
  </si>
  <si>
    <t>manh080202@gmail.com</t>
  </si>
  <si>
    <t>THPT Đoàn Kết-Hai Bà Trưng</t>
  </si>
  <si>
    <t>01076873</t>
  </si>
  <si>
    <t>THPT Trần Thánh Tông</t>
  </si>
  <si>
    <t>Nguyễn Mai Anh, 0934424730, Nhà văn hóa thôn Trường An, An Khánh, Hoài Đức, Hà Nội</t>
  </si>
  <si>
    <t>thithanh.nguyen0511@gmail.com</t>
  </si>
  <si>
    <t>01013963</t>
  </si>
  <si>
    <t>22/01/2002</t>
  </si>
  <si>
    <t>297 Kim Mã, phường Giảng Võ, quận Ba Đình, TP Hà Nội</t>
  </si>
  <si>
    <t>45</t>
  </si>
  <si>
    <t>01026082</t>
  </si>
  <si>
    <t>dtien3429@gmail.com</t>
  </si>
  <si>
    <t>Đỗ Thủy Tiên - 0373114549 - số 29 xóm 1B, ngách 21/18, phố Kẻ Vẽ,phường Đông Ngạc, Quận Bắc Từ Liêm - Hà Nội</t>
  </si>
  <si>
    <t>01011155</t>
  </si>
  <si>
    <t>anthunguyen3112@gmail.com</t>
  </si>
  <si>
    <t>số 25 ngõ 335 An Dương Vương - Phường Phú Thượng, Quận Tây Hồ - Hà Nội</t>
  </si>
  <si>
    <t>01042269</t>
  </si>
  <si>
    <t>095</t>
  </si>
  <si>
    <t>THPT Trần Hưng Đạo-Hà Đông</t>
  </si>
  <si>
    <t>số nhà 6, ngõ 44, tổ 5, phường La Khê, quận Hà Đông, Hà Nội</t>
  </si>
  <si>
    <t>phanngochuyen427@gmail.com</t>
  </si>
  <si>
    <t>01055990</t>
  </si>
  <si>
    <t>ph438029@gmail.com</t>
  </si>
  <si>
    <t>THPT Minh Khai</t>
  </si>
  <si>
    <t>Thôn Bạch Thạch, xã Hòa Thạch, huyện Quốc Oai, Hà Nội</t>
  </si>
  <si>
    <t>01079140</t>
  </si>
  <si>
    <t>Số 2, ngõ 188, Vương Thừa Vũ, Phường Khương Trung, Quận Thanh Xuân - Hà Nội</t>
  </si>
  <si>
    <t>nht22082k2@gmail.com</t>
  </si>
  <si>
    <t>19006922</t>
  </si>
  <si>
    <t>060</t>
  </si>
  <si>
    <t>Trường Phổ thông IVS</t>
  </si>
  <si>
    <t>Tổ 1, Phú Đô, Quận Nam Từ Liêm, Hà Nội</t>
  </si>
  <si>
    <t>iampeeuu@gmail.com</t>
  </si>
  <si>
    <t>nganhoang1225@gmail.com</t>
  </si>
  <si>
    <t>ntd5402@gmail.com</t>
  </si>
  <si>
    <t>benamnun36912@gmail.com</t>
  </si>
  <si>
    <t>lethithanhthuy81202@gmail.com</t>
  </si>
  <si>
    <t>d4k21phamthingocthanh@phc.edu.vn</t>
  </si>
  <si>
    <t>067</t>
  </si>
  <si>
    <t>THPT Phan Huy Chú-Đống Đa</t>
  </si>
  <si>
    <t>nguyentuyetnhi2002@gmail.com</t>
  </si>
  <si>
    <t>THPT Bắc Thăng Long</t>
  </si>
  <si>
    <t>hoaieng0910@gmail.com</t>
  </si>
  <si>
    <t>191102hiennguyen@gmail.com</t>
  </si>
  <si>
    <t>071</t>
  </si>
  <si>
    <t>THPT Phú Xuyên B</t>
  </si>
  <si>
    <t>01025763</t>
  </si>
  <si>
    <t>298</t>
  </si>
  <si>
    <t>THPT Nguyễn Huệ</t>
  </si>
  <si>
    <t>Mẹ Nguyễn Thị Phương Hoa - 0977748332 - Số 65 Vạn Phúc, phường Kim Mã, quận Ba Đình, TP Hà Nội</t>
  </si>
  <si>
    <t>01078186</t>
  </si>
  <si>
    <t>Vũ Hải Yến,  lớp 12M2 (khóa 2017-2020), trường THCS&amp;THPT Marie Curie, phố Trần Văn Lai, phường Mỹ Đình 1, Nam Từ Liêm, HN</t>
  </si>
  <si>
    <t>phuongdumg@gmail.com</t>
  </si>
  <si>
    <t>a89132413@gmail.com</t>
  </si>
  <si>
    <t>058</t>
  </si>
  <si>
    <t>THPT Nguyễn Du-Thanh Oai</t>
  </si>
  <si>
    <t>01066988</t>
  </si>
  <si>
    <t>07/03/2002</t>
  </si>
  <si>
    <t>THPT Mỹ Đức A</t>
  </si>
  <si>
    <t>Nguyễn Thị Nhung; Điện thoại 0987401725; Địa chỉ Thôn Ải, xã Hợp Thanh, huyện Mỹ Đức, Hà Nội</t>
  </si>
  <si>
    <t>THPT Minh Phú</t>
  </si>
  <si>
    <t>01007020</t>
  </si>
  <si>
    <t>songanh09@gmail.com</t>
  </si>
  <si>
    <t>THPT Văn Hiến</t>
  </si>
  <si>
    <t>Số 29 Ngõ 115 Hồng Hà, phường Phúc Xá, quận Ba Đình, Hà Nội</t>
  </si>
  <si>
    <t>01029257</t>
  </si>
  <si>
    <t>07/01/2002</t>
  </si>
  <si>
    <t>THPT Ngọc Hồi</t>
  </si>
  <si>
    <t>Thọ Am Liên Ninh Thanh Trì Hà Nội</t>
  </si>
  <si>
    <t>nhuxuan2K@gmail.com</t>
  </si>
  <si>
    <t>THPT Thường Tín</t>
  </si>
  <si>
    <t>01069276</t>
  </si>
  <si>
    <t>xóm Mới Tự Nhiên , Huyện Thường Tín - Hà Nội</t>
  </si>
  <si>
    <t>01065394</t>
  </si>
  <si>
    <t>Nguyễn Thị Phụng Anh , Số điện thoại: 0866702355 ,  Thôn Nội, Thượng Lâm, Mỹ Đức, Hà Nội</t>
  </si>
  <si>
    <t>01064876</t>
  </si>
  <si>
    <t>THPT Thanh Oai A</t>
  </si>
  <si>
    <t>Cự thần, xã Đỗ Động, huyện Thanh Oai, Hà Nội</t>
  </si>
  <si>
    <t>THPT Quang Minh</t>
  </si>
  <si>
    <t>01067238</t>
  </si>
  <si>
    <t>mdc011307851@gmail.com</t>
  </si>
  <si>
    <t>THPT Mỹ Đức C</t>
  </si>
  <si>
    <t>Xóm 13, Đục Khê, Hương Sơn, Mỹ Đức, Hà Nội</t>
  </si>
  <si>
    <t>dothihoaingoc.15@gmail.com</t>
  </si>
  <si>
    <t>THPT Hồng Đức</t>
  </si>
  <si>
    <t>01006078</t>
  </si>
  <si>
    <t>01/08/2002</t>
  </si>
  <si>
    <t>thanhlam010802@gmail.com</t>
  </si>
  <si>
    <t>P405 B4 tập thể công ty xuất nhập khẩu tổng hợp 1, ngõ 230 Lạc Trung, Thanh Lương, Quận Hai Bà Trưng - Hà Nội</t>
  </si>
  <si>
    <t>nhuquynh190220@gmail.com</t>
  </si>
  <si>
    <t>THPT Gia Lộc</t>
  </si>
  <si>
    <t>nlchii2610@gmail.com</t>
  </si>
  <si>
    <t>THPT Lê Quý Đôn</t>
  </si>
  <si>
    <t>03003909</t>
  </si>
  <si>
    <t>0329285476</t>
  </si>
  <si>
    <t>hoangnhan0308@gmail.com</t>
  </si>
  <si>
    <t>Hoàng Đình Nhân, ĐT 0329285476, TDP Bình Minh, phường Hợp Đức, quận Đồ Sơn, TP Hải Phòng</t>
  </si>
  <si>
    <t>01014333</t>
  </si>
  <si>
    <t>số 66, ngách 32, ngõ 76 An Dương, phường Yên Phụ, quận Tây Hồ, TP Hà Nội</t>
  </si>
  <si>
    <t>lanhlalala98@gmail.com</t>
  </si>
  <si>
    <t>tuanhskyyp@gmail.com</t>
  </si>
  <si>
    <t>TT GDNN-GDTX Quỳnh Phụ</t>
  </si>
  <si>
    <t>Thuyduong143202@gmail.com</t>
  </si>
  <si>
    <t>055</t>
  </si>
  <si>
    <t>THPT C Thanh Liêm</t>
  </si>
  <si>
    <t>25017550</t>
  </si>
  <si>
    <t>doquangvinh1901@gmail.com</t>
  </si>
  <si>
    <t>THPT Thịnh Long</t>
  </si>
  <si>
    <t>ĐỖ QUANG VĨNH, XÓM 1- PHÚ LỄ-Hải Châu, Huyện Hải Hậu - Nam Định</t>
  </si>
  <si>
    <t>dothikimlien1982nd@gmail.com</t>
  </si>
  <si>
    <t>043</t>
  </si>
  <si>
    <t>quangduy270799@gmail.com</t>
  </si>
  <si>
    <t>THPT Gia Viễn C</t>
  </si>
  <si>
    <t>THPT Hậu Lộc 2</t>
  </si>
  <si>
    <t>THPT Quan Sơn</t>
  </si>
  <si>
    <t>01074427</t>
  </si>
  <si>
    <t>0366569602</t>
  </si>
  <si>
    <t>phananhhh1406@gmail.com</t>
  </si>
  <si>
    <t>Khu 1, phường Bưởi, quận Tây Hồ, Hà Nội</t>
  </si>
  <si>
    <t>62000978</t>
  </si>
  <si>
    <t>20/12/1999</t>
  </si>
  <si>
    <t>ninhhuyen99@gmail.com</t>
  </si>
  <si>
    <t>Phạm Thị Thu - 0966267088 - Số 14 - Ngõ 85 - Nguyễn Phúc Lai - Phường Láng Hạ - Quận Đống Đa - TP Hà Nội</t>
  </si>
  <si>
    <t>409</t>
  </si>
  <si>
    <t>lothinga14072002@gmail.com</t>
  </si>
  <si>
    <t>Trường Phổ thông Dân tộc Nội Trú Tỉnh</t>
  </si>
  <si>
    <t>linhbinh19102002@gmail.com</t>
  </si>
  <si>
    <t>07000022</t>
  </si>
  <si>
    <t>NGUYỄN THỊ ÁNH - 0971864015 - Sn 014 - Tổ 22 - Phường Đông Phong - Thành Phố Lai Châu - Lai Châu</t>
  </si>
  <si>
    <t>mathidinh08062002@gmail.com</t>
  </si>
  <si>
    <t>005</t>
  </si>
  <si>
    <t>THPT Phong Thổ</t>
  </si>
  <si>
    <t>thanhtam3123@gmail.com</t>
  </si>
  <si>
    <t>Trường TH, THCS &amp; THPT Chu Văn An</t>
  </si>
  <si>
    <t>nguyenquynhh25@gmail.com</t>
  </si>
  <si>
    <t>dklinh080502@gmail.com</t>
  </si>
  <si>
    <t>08001759</t>
  </si>
  <si>
    <t>0948705160</t>
  </si>
  <si>
    <t>qta88172@gmail.com</t>
  </si>
  <si>
    <t>THCS và THPT huyện Bát Xát</t>
  </si>
  <si>
    <t>Mường Hum - Mường Hum, Xã Mường Hum, Huyện Bát Xát, Lào Cai</t>
  </si>
  <si>
    <t>10001726</t>
  </si>
  <si>
    <t>Đinh Hữu Hiến,12 Đường  Phai Luông II, Đại Thắng, P. Chi Lăng,TP Lạng Sơn,0967599399</t>
  </si>
  <si>
    <t>lytruong10a10@gmail.com</t>
  </si>
  <si>
    <t>THPT Sông Công</t>
  </si>
  <si>
    <t>hauh94409@gmai.com</t>
  </si>
  <si>
    <t>THPT Quảng Khê</t>
  </si>
  <si>
    <t>huong11042002@gmail.com</t>
  </si>
  <si>
    <t>23003364</t>
  </si>
  <si>
    <t>0827399666</t>
  </si>
  <si>
    <t>hoangpham30927@gmail.com</t>
  </si>
  <si>
    <t>THPT Lạc Sơn</t>
  </si>
  <si>
    <t>Thống Nhất - Thị trấn Vụ Bản - Huyện Lạc Sơn - Hoà Bình</t>
  </si>
  <si>
    <t>lethitam27102k2@gmail.com</t>
  </si>
  <si>
    <t>THPT Đồng Lộc</t>
  </si>
  <si>
    <t>01078147</t>
  </si>
  <si>
    <t>06/02/1999</t>
  </si>
  <si>
    <t>GDNN-GDTX quận Nam Từ Liêm</t>
  </si>
  <si>
    <t>Nguyễn Mạnh Tùng, 0964461402, SN 26 ngách 250/31 phường Thịnh Liệt, Hoàng Mai, Hà Nội</t>
  </si>
  <si>
    <t>01047411</t>
  </si>
  <si>
    <t>THPT Ba Vì</t>
  </si>
  <si>
    <t>Thôn Ké Mới, Xã Tản Lĩnh - Huyện Ba Vì - Hà Nội</t>
  </si>
  <si>
    <t>01070281</t>
  </si>
  <si>
    <t>063</t>
  </si>
  <si>
    <t>THPT Nguyễn Trãi-Thường Tín</t>
  </si>
  <si>
    <t>Văn Điển - Thanh Trì, thị trấn Văn Điển, huyện Thanh Trì, Hà Nội</t>
  </si>
  <si>
    <t>THPT Triệu Sơn 1</t>
  </si>
  <si>
    <t>lephuong06092000@gmail.com</t>
  </si>
  <si>
    <t>01015680</t>
  </si>
  <si>
    <t>04/07/2001</t>
  </si>
  <si>
    <t>P604, số 59A, ngõ 73, đường Hoàng Ngân, phường Nhân Chính, quận Thanh Xuân, TP Hà Nội</t>
  </si>
  <si>
    <t>nguyenduongtrungkien@gmail.com</t>
  </si>
  <si>
    <t>01009011</t>
  </si>
  <si>
    <t>haitachuy@gmail.com</t>
  </si>
  <si>
    <t>THPT Bắc Hà-Đống Đa</t>
  </si>
  <si>
    <t>Nguyễn Quốc Huy, 0946283362, Số 5, ngõ 3 tập thể dầu khí, tổ 7 dịch vọng, Cầu giấy, Hà Nội</t>
  </si>
  <si>
    <t>beanvip2002@gmail.com</t>
  </si>
  <si>
    <t>01011083</t>
  </si>
  <si>
    <t>Số 7 Ngõ 109 Tôn Đức Thắng, phường Hàng Bột, quận Đống Đa, Hà Nội</t>
  </si>
  <si>
    <t>minhnghia7a@gmail.com</t>
  </si>
  <si>
    <t>THPT Cổ Loa</t>
  </si>
  <si>
    <t>01001097</t>
  </si>
  <si>
    <t>njack8398@gmail.com</t>
  </si>
  <si>
    <t>GDNN-GDTX quận Ba Đình</t>
  </si>
  <si>
    <t>Số 18 ngách 36 ngõ chùa Liên Phái, phường Cầu Dền, Quận Hai Bà Trưng - Hà Nội</t>
  </si>
  <si>
    <t>quandz.lol@gmail.com</t>
  </si>
  <si>
    <t>toi24102002@gmail.com</t>
  </si>
  <si>
    <t>Trường THPT Nậm Pồ</t>
  </si>
  <si>
    <t>01000962</t>
  </si>
  <si>
    <t>0963071970</t>
  </si>
  <si>
    <t>hieukenga4@gmail.com</t>
  </si>
  <si>
    <t>18 ngõ 42 phố Thành Công, phường Thành Công, quận Ba Đình, Hà Nội</t>
  </si>
  <si>
    <t>chackystudent@gmail.com</t>
  </si>
  <si>
    <t>01042000</t>
  </si>
  <si>
    <t>0356365936</t>
  </si>
  <si>
    <t>20D5.HUYDQ@LEQUYDONHADONG.EDU.VN</t>
  </si>
  <si>
    <t>042</t>
  </si>
  <si>
    <t>THPT Lê Quý Đôn-Hà Đông</t>
  </si>
  <si>
    <t>Số 20A, ngõ 1 Cầu Bươu, Tả Thanh Oai, huyện Thanh Trì, Hà Nội</t>
  </si>
  <si>
    <t>01041907</t>
  </si>
  <si>
    <t>0346321088</t>
  </si>
  <si>
    <t>20D5.HIEUNM@LEQUYDONHADONG.EDU.VN</t>
  </si>
  <si>
    <t>Sô 7, ngõ 9, Tổ 1, phường Phú Lương, quận Hà Đông, Hà Nội</t>
  </si>
  <si>
    <t>01047063</t>
  </si>
  <si>
    <t>huydofumi@gmail.com</t>
  </si>
  <si>
    <t>THPT Bất Bạt</t>
  </si>
  <si>
    <t>Thôn Đan Thê, xã Sơn Đà, huyện Ba Vì, Hà Nội</t>
  </si>
  <si>
    <t>linhthatngoc@gmail.com</t>
  </si>
  <si>
    <t>nhhang3@gmail.com</t>
  </si>
  <si>
    <t>thothachngyn2809@gmail.com</t>
  </si>
  <si>
    <t>01021604</t>
  </si>
  <si>
    <t>04/03/2001</t>
  </si>
  <si>
    <t>GDNN-GDTX quận Hoàng Mai</t>
  </si>
  <si>
    <t>số 121/12 Phan Đình Giót Thanh Xuân, Hà Nội</t>
  </si>
  <si>
    <t>01049428</t>
  </si>
  <si>
    <t>10/07/2001</t>
  </si>
  <si>
    <t>thuyquynh10072001@gmail.com</t>
  </si>
  <si>
    <t>Tổ 6, Vân Gia, phường Trung Hưng, Sơn Tây, Hà Nội</t>
  </si>
  <si>
    <t>01053659</t>
  </si>
  <si>
    <t>23/12/2001</t>
  </si>
  <si>
    <t>THPT Hai Bà Trưng-Thạch Thất</t>
  </si>
  <si>
    <t>Khuất Thị Thùy, 0372115690, Cẩm Bào, Xã Cẩm Yên, Huyện Thạch Thất, Hà Nội</t>
  </si>
  <si>
    <t>Thaonguyendoan1601@gmail.com</t>
  </si>
  <si>
    <t>THPT Đào Duy Từ</t>
  </si>
  <si>
    <t>Kidosama273@gmail.com</t>
  </si>
  <si>
    <t>01006397</t>
  </si>
  <si>
    <t>0374750976</t>
  </si>
  <si>
    <t>Số 03 hẻm 195/58/9 đường Hồng Hà , phường Phúc Tân, quận Hoàn Kiếm, Hà Nội</t>
  </si>
  <si>
    <t>01023432</t>
  </si>
  <si>
    <t>quanh170402@gmail.com</t>
  </si>
  <si>
    <t>THPT Lê Văn Thiêm</t>
  </si>
  <si>
    <t>Phạm Thị Thu Thái, 0374111672, số 7, ngõ 359, Tổ dân phố số 10, đường Ngọc Thụy, phường Ngọc Thụy, quận Long Biên, Hà Nội</t>
  </si>
  <si>
    <t>dieuloan030502@gmail.com</t>
  </si>
  <si>
    <t>THPT Sơn Tây</t>
  </si>
  <si>
    <t>62trangnguyen@gmail.com</t>
  </si>
  <si>
    <t>098</t>
  </si>
  <si>
    <t>THPT Trần Phú-Hoàn Kiếm</t>
  </si>
  <si>
    <t>01002258</t>
  </si>
  <si>
    <t>số 24, ngõ 3, Phan Phù Tiên, Cát Linh, Đống Đa, Hà Nội</t>
  </si>
  <si>
    <t>thuytrang04062002@gmail.com</t>
  </si>
  <si>
    <t>20D2.NGOCNB@LEQUYDONHADONG.EDU.VN</t>
  </si>
  <si>
    <t>01022797</t>
  </si>
  <si>
    <t>0934475521</t>
  </si>
  <si>
    <t>conghau10a2@gmail.com</t>
  </si>
  <si>
    <t>110 Bạch Mai, phường Cầu Dền, quận Hai Bà Trưng, Hà Nội</t>
  </si>
  <si>
    <t>dobaolinh0503@gmail.com</t>
  </si>
  <si>
    <t>huonggiang10202@gmail.com</t>
  </si>
  <si>
    <t>01016271</t>
  </si>
  <si>
    <t>Đỗ Tuyết Lan - 0982344475 - Số 58 Phố Trần Đại Nghĩa - Quận Hai Bà Trưng - Hà Nội</t>
  </si>
  <si>
    <t>ngochuyen040802@gmail.com</t>
  </si>
  <si>
    <t>mt03082002@gmail.com</t>
  </si>
  <si>
    <t>bechoixx@gmail.com</t>
  </si>
  <si>
    <t>kendz2708@gmail.com</t>
  </si>
  <si>
    <t>01024963</t>
  </si>
  <si>
    <t>045</t>
  </si>
  <si>
    <t>THPT Lý Thường Kiệt</t>
  </si>
  <si>
    <t>Tổ 5, Việt Hưng, Long Biên, Hà Nội</t>
  </si>
  <si>
    <t>huongpucca2002@gmail.com</t>
  </si>
  <si>
    <t>059</t>
  </si>
  <si>
    <t>THPT Nguyễn Gia Thiều</t>
  </si>
  <si>
    <t>sunnycloudyyyy@gmail.com</t>
  </si>
  <si>
    <t>thaovyjinni@gmail.com</t>
  </si>
  <si>
    <t>01019762</t>
  </si>
  <si>
    <t>01042037</t>
  </si>
  <si>
    <t>0328005146</t>
  </si>
  <si>
    <t>số 63, Tổ dân phố 08, phường Phú Lãm, quận Hà Đông, Hà Nội</t>
  </si>
  <si>
    <t>01014464</t>
  </si>
  <si>
    <t>1720giangnh2@thpt-lythaito.edu.vn</t>
  </si>
  <si>
    <t>Nguyễn Đặng Hoàng Nhân - 0901146866 - Số 11/24 ngõ 73 Nguyễn Lương Bằng - Quận Đống Đa - Hà Nội</t>
  </si>
  <si>
    <t>01000093</t>
  </si>
  <si>
    <t>07/09/2002</t>
  </si>
  <si>
    <t>0904842296</t>
  </si>
  <si>
    <t>101 Nguyễn Trường Tộ, phường Trúc Bạch, quận Ba Đình, Hà Nội</t>
  </si>
  <si>
    <t>01000268</t>
  </si>
  <si>
    <t>088</t>
  </si>
  <si>
    <t>TH,THCS&amp;THPT Thực nghiệm Khoa học Giáo dục</t>
  </si>
  <si>
    <t>Phạm Trâm Anh, 0902266068, Số nhà 35, ngõ 157, Pháo Đài Láng, Đống Đa, Hà Nội</t>
  </si>
  <si>
    <t>01062145</t>
  </si>
  <si>
    <t>thanhhang012002@gmail.com</t>
  </si>
  <si>
    <t>Thôn Phú Vinh, xã An Khánh, huyện Hoài Đức, Hà Nội</t>
  </si>
  <si>
    <t>01009607</t>
  </si>
  <si>
    <t>42 ngõ 50 - Kim Hoa, phường Phương Liên, quận Đống Đa, Hà Nội</t>
  </si>
  <si>
    <t>trinhthuyha2612@gmail.com</t>
  </si>
  <si>
    <t>mienam2601@gmail.com</t>
  </si>
  <si>
    <t>01008693</t>
  </si>
  <si>
    <t>0904653598</t>
  </si>
  <si>
    <t>datdzx1104@gmail.com</t>
  </si>
  <si>
    <t>65 phố Trung Liệt, quận Đống Đa, Hà Nội</t>
  </si>
  <si>
    <t>01007091</t>
  </si>
  <si>
    <t>Nguyễn Hồng Anh - SĐT  0936334544 - 1/135 Nguyễn Văn Cừ, Ngọc Lâm, Long Biên, Hà Nội</t>
  </si>
  <si>
    <t>01001602</t>
  </si>
  <si>
    <t>0963803814</t>
  </si>
  <si>
    <t>thutrangg06592@gmail.com</t>
  </si>
  <si>
    <t>9 ngõ 288 Hoàng Hoa Thám, phường Thụy Khuê, quận Tây Hồ, Hà Nội</t>
  </si>
  <si>
    <t>tangdu2258@gmail.com</t>
  </si>
  <si>
    <t>THPT Cầu Giấy</t>
  </si>
  <si>
    <t>01019654</t>
  </si>
  <si>
    <t>01027395</t>
  </si>
  <si>
    <t>Số 3 ngõ 91, Thôn Cao Trung, Đức Giang, Huyện Hoài Đức - Hà Nội</t>
  </si>
  <si>
    <t>khanhlinh5702@gmail.com</t>
  </si>
  <si>
    <t>01010974</t>
  </si>
  <si>
    <t>lehongnhung05052002@gmail.com</t>
  </si>
  <si>
    <t>122/173 Hoàng Hoa Thám, phường Ngọc Hà, quận Ba Đình, Hà Nội</t>
  </si>
  <si>
    <t>01025144</t>
  </si>
  <si>
    <t>Takitorisei2@gmail.com</t>
  </si>
  <si>
    <t>A5 T/T XN Khảo Sát TKXD Phúc Xá, Ba Đình, Hà Nội</t>
  </si>
  <si>
    <t>01002457</t>
  </si>
  <si>
    <t>0996065599</t>
  </si>
  <si>
    <t>phuongthao2714@gmail.com</t>
  </si>
  <si>
    <t>P.2401 Chung cư N01-T8 khu Ngoại Giao Đoàn, phường Xuân Tảo, quận Bắc Từ Liêm, Hà Nội</t>
  </si>
  <si>
    <t>01023276</t>
  </si>
  <si>
    <t>panh70758@gmail.com</t>
  </si>
  <si>
    <t>Số 92 Phạm Ngọc Thạch, Trung Tự, Đống Đa, Hà Nội</t>
  </si>
  <si>
    <t>luv.baekhyun92@gmail.com</t>
  </si>
  <si>
    <t>tuanhcute2808@gmail.com</t>
  </si>
  <si>
    <t>hoanglethu11032002@gmail.com</t>
  </si>
  <si>
    <t>01026128</t>
  </si>
  <si>
    <t>212</t>
  </si>
  <si>
    <t>THPT Đoàn Thị Điểm</t>
  </si>
  <si>
    <t>số 88, ngõ Quan Thổ 1, phường Hàng Bột,quận Đống Đa, Hà Nội</t>
  </si>
  <si>
    <t>khenhquynh100@gmail.com</t>
  </si>
  <si>
    <t>hd26112002@gmail.com</t>
  </si>
  <si>
    <t>112</t>
  </si>
  <si>
    <t>01074102</t>
  </si>
  <si>
    <t>0819802713</t>
  </si>
  <si>
    <t>Kim Quy, xã Minh Tân, huyện Phú Xuyên, Hà Nội</t>
  </si>
  <si>
    <t>01011901</t>
  </si>
  <si>
    <t>GDNN-GDTX quận Tây Hồ</t>
  </si>
  <si>
    <t>11 ngách 34/11 Âu Cơ Quảng An , Quận Tây Hồ - Hà Nội</t>
  </si>
  <si>
    <t>01020372</t>
  </si>
  <si>
    <t>tmngoc2004@gmail.com</t>
  </si>
  <si>
    <t>thiennga10071991@gmail.com</t>
  </si>
  <si>
    <t>dngdng1407@gmail.com</t>
  </si>
  <si>
    <t>maidongoc.22052002@gmail.com</t>
  </si>
  <si>
    <t>01014012</t>
  </si>
  <si>
    <t>Nguyễn Tuấn Hải - 0915256546 - Số 3C ngách 81/1, Bùi Xương Trạch, Thanh Xuân, Hà Nội</t>
  </si>
  <si>
    <t>01002817</t>
  </si>
  <si>
    <t>P1610 tòa CT2A chung cư Gelexia, ngõ 885 Tam Trinh- Yên Sở - Hoàng Mai- Hà Nội</t>
  </si>
  <si>
    <t>mydo1828@gmail.com</t>
  </si>
  <si>
    <t>anhphg1510@gmail.com</t>
  </si>
  <si>
    <t>trangnt15197@gmail.com</t>
  </si>
  <si>
    <t>tueminh291002@gmail.com</t>
  </si>
  <si>
    <t>01039706</t>
  </si>
  <si>
    <t>01/02/2002</t>
  </si>
  <si>
    <t>lethaomy0102@gmail.com</t>
  </si>
  <si>
    <t>THPT Mạc Đĩnh Chi</t>
  </si>
  <si>
    <t>Lâm Trường - Minh Phú, Huyện Sóc Sơn - Hà Nội</t>
  </si>
  <si>
    <t>01015907</t>
  </si>
  <si>
    <t>P82 H1 TTXDD ngõ Văn Chương, phường Khâm Thiên, quận Đống Đa, TP Hà Nội</t>
  </si>
  <si>
    <t>01073073</t>
  </si>
  <si>
    <t>033941974</t>
  </si>
  <si>
    <t>070</t>
  </si>
  <si>
    <t>THPT Phú Xuyên A</t>
  </si>
  <si>
    <t>Lê Thu Huyền, Thôn Nam Quất, xã Nam Triều, huyện Phú Xuyên, Hà Nội</t>
  </si>
  <si>
    <t>01018330</t>
  </si>
  <si>
    <t>vungocchauanh2002@gmail.com</t>
  </si>
  <si>
    <t>vanh5529@gmail.com</t>
  </si>
  <si>
    <t>029</t>
  </si>
  <si>
    <t>THPT Hoài Đức A</t>
  </si>
  <si>
    <t>hn480334@gmail.com</t>
  </si>
  <si>
    <t>27004347</t>
  </si>
  <si>
    <t>Bố Ninh Đức Hậu, số nhà 143, Đường Nguyễn Công Trứ, phố Ngọc Xuân, phường Thanh Bình, Thành phố Ninh Bình, Ninh Bình. (SĐT  0987610538)</t>
  </si>
  <si>
    <t>01048129</t>
  </si>
  <si>
    <t>namtam1102002@gmail.com</t>
  </si>
  <si>
    <t>TH THCS&amp;THPT Nguyễn Bỉnh Khiêm</t>
  </si>
  <si>
    <t>17011743</t>
  </si>
  <si>
    <t>0969241901</t>
  </si>
  <si>
    <t>Đinh Hoàng Hương Anh - SN 36 - Tổ 19B - Khu 6 - Quang Trung - Uông Bí</t>
  </si>
  <si>
    <t>17008416</t>
  </si>
  <si>
    <t>Tổ 5- Khu 8- Bãi Cháy - Hạ Long - Quảng Ninh</t>
  </si>
  <si>
    <t>THPT Quang Hà</t>
  </si>
  <si>
    <t>binh21092k2@gmail.com</t>
  </si>
  <si>
    <t>061</t>
  </si>
  <si>
    <t>THPT Bình Xuyên</t>
  </si>
  <si>
    <t>bongbbeo@gmail.com</t>
  </si>
  <si>
    <t>THPT Bến Tre</t>
  </si>
  <si>
    <t>buih4075@gmail.com</t>
  </si>
  <si>
    <t>THPT Hồng Quang</t>
  </si>
  <si>
    <t>thaothao210102@gmail.com</t>
  </si>
  <si>
    <t>THPT Tứ Kỳ</t>
  </si>
  <si>
    <t>21016801</t>
  </si>
  <si>
    <t>THPT Hà Bắc</t>
  </si>
  <si>
    <t>Đội 14, Thôn Mạc Thủ 1, Liên Mạc, Thanh Hà, Hải Dương</t>
  </si>
  <si>
    <t>03003672</t>
  </si>
  <si>
    <t>dohaiduongds22102002@gmail.com</t>
  </si>
  <si>
    <t>Đỗ Hải Dương, ĐT 0817399610, Số nhà 183, TDP Trung Nghĩa 2, phường Hợp Đức, quận Đồ Sơn, TP Hải Phòng</t>
  </si>
  <si>
    <t>caocao246.hn@gmail.com</t>
  </si>
  <si>
    <t>THPT Ngô Quyền</t>
  </si>
  <si>
    <t>22012004</t>
  </si>
  <si>
    <t>minhthptvg@gmail.com</t>
  </si>
  <si>
    <t>Nguyễn Thị Bẩy, thôn Ngò, Phụng Công, Huyện Văn Giang - Hưng Yên</t>
  </si>
  <si>
    <t>22002749</t>
  </si>
  <si>
    <t>0789243413</t>
  </si>
  <si>
    <t>THPT Phù Cừ</t>
  </si>
  <si>
    <t>Bố  Vũ Văn Kiên, đường Tống Trân , thôn Cát Dương , Xã Tống Phan, Huyện Phù Cừ ,Tỉnh Hưng Yên</t>
  </si>
  <si>
    <t>nguyenthithanhchuc862002@gmail.com</t>
  </si>
  <si>
    <t>034</t>
  </si>
  <si>
    <t>THPT Lý Bôn</t>
  </si>
  <si>
    <t>26009087</t>
  </si>
  <si>
    <t>0373049247</t>
  </si>
  <si>
    <t>Đông Á - Đông Hưng - Thái Bình</t>
  </si>
  <si>
    <t>trangiangbaongoc2k2@gmail.com</t>
  </si>
  <si>
    <t>THPT A Bình Lục</t>
  </si>
  <si>
    <t>hnhung8102@gmail.com</t>
  </si>
  <si>
    <t>minhanhmit29112002@gmail.com</t>
  </si>
  <si>
    <t>THPT Việt Nam-Ba Lan</t>
  </si>
  <si>
    <t>25006239</t>
  </si>
  <si>
    <t>THPT Đại An</t>
  </si>
  <si>
    <t>Thôn Trung Hưng, Yên Khang, Huyện ý Yên - Nam Định</t>
  </si>
  <si>
    <t>thanhtruonglien@gmail.com</t>
  </si>
  <si>
    <t>Trường THPT Yên Châu</t>
  </si>
  <si>
    <t>THPT Lý Tự Trọng</t>
  </si>
  <si>
    <t>mailoan0782@gmail.com</t>
  </si>
  <si>
    <t>25010218</t>
  </si>
  <si>
    <t>van5120@gmail.com</t>
  </si>
  <si>
    <t>THPT Trực Ninh</t>
  </si>
  <si>
    <t>Nguyễn Văn Hải, Xóm 4, Xã Phương Định, Huyện Trực Ninh, Nam Định</t>
  </si>
  <si>
    <t>27004340</t>
  </si>
  <si>
    <t>Mẹ Đàm Thị Thảo, thôn Hoàng Sơn Đông, xã Ninh Tiến, TP Ninh Bình, Ninh Bình. (SĐT 0962839261)</t>
  </si>
  <si>
    <t>27003781</t>
  </si>
  <si>
    <t>hoangngan110202@gmail.com</t>
  </si>
  <si>
    <t>THPT Đinh Tiên Hoàng</t>
  </si>
  <si>
    <t>Đỗ Thị Mai, SĐT 0858575282, SN 124, Phố Bình Hòa, Ninh Khánh, Thành phố Ninh Bình, Ninh Bình</t>
  </si>
  <si>
    <t>nguyenthiquynhanh2420@gmail.com</t>
  </si>
  <si>
    <t>27004532</t>
  </si>
  <si>
    <t>0355241035</t>
  </si>
  <si>
    <t>Mẹ Đinh Thị Thu Hà, Số nhà 71, Đường Trần Hưng Đạo, phố 10, phường Đông Thành, TP Ninh Bình, Ninh Bình. (SĐT 0355241035)</t>
  </si>
  <si>
    <t>28007045</t>
  </si>
  <si>
    <t>0337717050</t>
  </si>
  <si>
    <t>THPT Cầm Bá Thước</t>
  </si>
  <si>
    <t>NGUYỄN ĐÌNH HUỆ (0337717050), Khu 3, Thị trấn Thường Xuân (Trước 01/12/2019) - Huyện Thường Xuân - Thanh Hoá</t>
  </si>
  <si>
    <t>quynhdangshin2016@gmail.com</t>
  </si>
  <si>
    <t>01011667</t>
  </si>
  <si>
    <t>3B TT BGD ngõ 69 Vọng Hà,Chương Dương,Hoàn Kiếm,Hà Nội</t>
  </si>
  <si>
    <t>lenguyenngoclinh7012@gmail.com</t>
  </si>
  <si>
    <t>tranthithuan219@gmail.com</t>
  </si>
  <si>
    <t>THPT Hoằng Hoá 2</t>
  </si>
  <si>
    <t>28024329</t>
  </si>
  <si>
    <t>Phố Yên Vực, Phường Tào Xuyên, Thành Phố Thanh Hóa</t>
  </si>
  <si>
    <t>Trường THPT Phù Yên</t>
  </si>
  <si>
    <t>wo2122002@gmail.com</t>
  </si>
  <si>
    <t>THPT Thác Bà</t>
  </si>
  <si>
    <t>04viethuong@gmail.com</t>
  </si>
  <si>
    <t>21009471</t>
  </si>
  <si>
    <t>THPT Marie Curie</t>
  </si>
  <si>
    <t>8/4/87 Quang Trung, Quang Trung, Thành phố Hải Dương, Hải Dương</t>
  </si>
  <si>
    <t>THPT Ỷ La</t>
  </si>
  <si>
    <t>karictaoratthic@gmail.com</t>
  </si>
  <si>
    <t>09000494</t>
  </si>
  <si>
    <t>bitq13062002@gmail.com</t>
  </si>
  <si>
    <t>Phạm Tuấn Anh - 0338910711 - tổ 9, p Minh Xuân,TP. Tuyên Quang, Tỉnh Tuyên Quang</t>
  </si>
  <si>
    <t>05000355</t>
  </si>
  <si>
    <t>0364354228</t>
  </si>
  <si>
    <t>giangthaohg123@gmail.com</t>
  </si>
  <si>
    <t>Phạm Thị Quyền, Tổ 3, Phường Ngọc Hà, Tp. Hà Giang, Hà Giang, SĐT: 0364354228</t>
  </si>
  <si>
    <t>ngokimanh181002@gmail.com</t>
  </si>
  <si>
    <t>THPT Tam Phú</t>
  </si>
  <si>
    <t>10002575</t>
  </si>
  <si>
    <t>0379087760</t>
  </si>
  <si>
    <t>hoanglieulieu@icloud.com</t>
  </si>
  <si>
    <t>THPT Đồng Đăng</t>
  </si>
  <si>
    <t>Hoàng Thị Liễu, lớp 12A7 trường THPT Đồng Đăng, Cao Lộc, Lạng Sơn (0975045246)</t>
  </si>
  <si>
    <t>10001188</t>
  </si>
  <si>
    <t>Hoàng Thị MơThôn Khòn Pát, Xã Mai Pha, TP  Lạng Sơn, Lạng Sơn 0339416918</t>
  </si>
  <si>
    <t>23008241</t>
  </si>
  <si>
    <t>BÙI THỊ THUÝ LÀNH</t>
  </si>
  <si>
    <t>THPT Quyết Thắng</t>
  </si>
  <si>
    <t>Xóm Răng Thiển -Xã Văn Sơn - Huyện Lạc Sơn - Tỉnh Hòa Bình</t>
  </si>
  <si>
    <t>nguyenvuofficial@gmail.com</t>
  </si>
  <si>
    <t>THPT Lục Ngạn số 4</t>
  </si>
  <si>
    <t>dunbeo236@gmail.com</t>
  </si>
  <si>
    <t>THPT Lương Tài</t>
  </si>
  <si>
    <t>Nganha0612khahan@gmail.com</t>
  </si>
  <si>
    <t>THPT Quế Võ số 3</t>
  </si>
  <si>
    <t>15011664</t>
  </si>
  <si>
    <t>linhmai22112k2@gmail.com</t>
  </si>
  <si>
    <t>Trường THPT Tam Nông</t>
  </si>
  <si>
    <t>Lại Thị Thiên - Khu 4 - Xã Phùng Nguyên, Huyện Lâm Thao - Phú Thọ</t>
  </si>
  <si>
    <t>super1minh20@gmail.com</t>
  </si>
  <si>
    <t>Trường THPT Kỹ thuật Việt Trì</t>
  </si>
  <si>
    <t>19000954</t>
  </si>
  <si>
    <t>16/12/2002</t>
  </si>
  <si>
    <t>THPT Hàn Thuyên</t>
  </si>
  <si>
    <t>Phường Kinh Bắc, Thành phố Bắc Ninh - Bắc Ninh</t>
  </si>
  <si>
    <t>Trường PT Hermann Gmeiner Việt Trì</t>
  </si>
  <si>
    <t>15006436</t>
  </si>
  <si>
    <t>Trường THPT Cẩm Khê</t>
  </si>
  <si>
    <t>Nguyễn Thị Lưu, Khu 7, Xã Hương Lung - Huyện Cẩm Khê - Phú Thọ</t>
  </si>
  <si>
    <t>15007038</t>
  </si>
  <si>
    <t>Trường THPT Phương Xá</t>
  </si>
  <si>
    <t>Nguyễn Thị Như Hoa - Khu Gò cao, Xã Tam Sơn - Huyện Cẩm Khê - Phú Thọ</t>
  </si>
  <si>
    <t>Trường THPT Nguyễn Tất Thành</t>
  </si>
  <si>
    <t>15006468</t>
  </si>
  <si>
    <t>NGUYỄN THỊ THÙY CHINH</t>
  </si>
  <si>
    <t>Nguyễn Thị Thu Hằng, Số nhà 276 đường Đông Phú, Thị trấn Cẩm Khê (Từ 01/01/2020) - Huyện Cẩm Khê - Phú Thọ</t>
  </si>
  <si>
    <t>30004952</t>
  </si>
  <si>
    <t>0917562071</t>
  </si>
  <si>
    <t>090</t>
  </si>
  <si>
    <t>Trung tâm GDNN - GDTX Thạch Hà (CĐKTVĐ)</t>
  </si>
  <si>
    <t>số nhà 14, ngách 1, ngõ 2, đường Lê Quảng Chí, tp Hà Tĩnh, tỉnh Hà Tĩnh</t>
  </si>
  <si>
    <t>30004945</t>
  </si>
  <si>
    <t>Số nhà 08, ngách 1, ngõ 34, đường Lê Khôi, Tp Hà Tĩnh, tỉnh Hà Tĩnh</t>
  </si>
  <si>
    <t>30009022</t>
  </si>
  <si>
    <t>0856053202</t>
  </si>
  <si>
    <t>Trung Long, Trung Lộc, Can Lộc</t>
  </si>
  <si>
    <t>THPT Quỳ Châu</t>
  </si>
  <si>
    <t>29015926</t>
  </si>
  <si>
    <t>0368092738</t>
  </si>
  <si>
    <t>THPT Hoàng Mai 2</t>
  </si>
  <si>
    <t>Thôn Đại Đồng, Xã Quỳnh Liên, Thị xã Hoàng Mai, Nghệ An</t>
  </si>
  <si>
    <t>29016177</t>
  </si>
  <si>
    <t>THPT Quỳnh Lưu 3</t>
  </si>
  <si>
    <t>Hồ Thị Kiều Loan X. Liên Hải, Xã Quỳnh Liên, TX Hoàng Mai, Nghệ An</t>
  </si>
  <si>
    <t>38012191</t>
  </si>
  <si>
    <t>065</t>
  </si>
  <si>
    <t>Trường THPT Pleime</t>
  </si>
  <si>
    <t>Đinh Hải Lâm, thôn Tân Thủy, Xã la Ga - Huyện Chư Prông - Gia Lai</t>
  </si>
  <si>
    <t>Trường THPT Quang Trung</t>
  </si>
  <si>
    <t>40017853</t>
  </si>
  <si>
    <t>H - NÔEL - BYĂ</t>
  </si>
  <si>
    <t>THPT DTNT Nơ Trang Lơng</t>
  </si>
  <si>
    <t>Buôn Đưk, xã Cư Mta, M'đrăk, Đăk Lăk</t>
  </si>
  <si>
    <t>40002031</t>
  </si>
  <si>
    <t>Thôn 2, Xã Krông Á - Huyện M'Đrắk - Đắk Lắk</t>
  </si>
  <si>
    <t>45005631</t>
  </si>
  <si>
    <t>trang.pnh02@gmail.com</t>
  </si>
  <si>
    <t>THPT Nguyễn Trãi</t>
  </si>
  <si>
    <t>Phan Ngọc Huyền Trang (0564480724), thôn Rã Trên, Xã Phước Trung - Huyện Bác ái - Ninh Thuận</t>
  </si>
  <si>
    <t>24564299</t>
  </si>
  <si>
    <t>31112308</t>
  </si>
  <si>
    <t>40568999</t>
  </si>
  <si>
    <t>51112431</t>
  </si>
  <si>
    <t>61105565</t>
  </si>
  <si>
    <t>61113660</t>
  </si>
  <si>
    <t>82362043</t>
  </si>
  <si>
    <t>120023422</t>
  </si>
  <si>
    <t>187756439</t>
  </si>
  <si>
    <t>231255588</t>
  </si>
  <si>
    <t>1202003390</t>
  </si>
  <si>
    <t>1300003925</t>
  </si>
  <si>
    <t>1302003238</t>
  </si>
  <si>
    <t>1302005696</t>
  </si>
  <si>
    <t>1302006013</t>
  </si>
  <si>
    <t>1302010263</t>
  </si>
  <si>
    <t>1302016562</t>
  </si>
  <si>
    <t>1302016740</t>
  </si>
  <si>
    <t>1302018276</t>
  </si>
  <si>
    <t>1302019956</t>
  </si>
  <si>
    <t>1302028014</t>
  </si>
  <si>
    <t>1302032016</t>
  </si>
  <si>
    <t>22202002119</t>
  </si>
  <si>
    <t>22300002579</t>
  </si>
  <si>
    <t>36302001491</t>
  </si>
  <si>
    <t>36302009424</t>
  </si>
  <si>
    <t>138302001034</t>
  </si>
  <si>
    <t>7310401</t>
  </si>
  <si>
    <t>0848396662</t>
  </si>
  <si>
    <t>0941628941</t>
  </si>
  <si>
    <t>0855497736</t>
  </si>
  <si>
    <t>0867629960</t>
  </si>
  <si>
    <t>0342243919</t>
  </si>
  <si>
    <t>0963522635</t>
  </si>
  <si>
    <t>0961026681</t>
  </si>
  <si>
    <t>0946186806</t>
  </si>
  <si>
    <t>0987715487</t>
  </si>
  <si>
    <t>0376315011</t>
  </si>
  <si>
    <t>0362580075</t>
  </si>
  <si>
    <t>0981502824</t>
  </si>
  <si>
    <t>0362680024</t>
  </si>
  <si>
    <t>0835179506</t>
  </si>
  <si>
    <t>0363867061</t>
  </si>
  <si>
    <t>0773366921</t>
  </si>
  <si>
    <t>0869914565</t>
  </si>
  <si>
    <t>0348281737</t>
  </si>
  <si>
    <t>0916208002</t>
  </si>
  <si>
    <t>0923078176</t>
  </si>
  <si>
    <t>0338324019</t>
  </si>
  <si>
    <t>0834050546</t>
  </si>
  <si>
    <t>0358957802</t>
  </si>
  <si>
    <t>0376833436</t>
  </si>
  <si>
    <t>0949348427</t>
  </si>
  <si>
    <t>0855656984</t>
  </si>
  <si>
    <t>0989659282</t>
  </si>
  <si>
    <t>0347068540</t>
  </si>
  <si>
    <t>0336584563</t>
  </si>
  <si>
    <t>0582789366</t>
  </si>
  <si>
    <t>0374924726</t>
  </si>
  <si>
    <t>0964161066</t>
  </si>
  <si>
    <t>0912209896</t>
  </si>
  <si>
    <t>0868957080</t>
  </si>
  <si>
    <t>0932462002</t>
  </si>
  <si>
    <t>0352100728</t>
  </si>
  <si>
    <t>035474317</t>
  </si>
  <si>
    <t xml:space="preserve">0394295191 </t>
  </si>
  <si>
    <t>0329963223</t>
  </si>
  <si>
    <t>03845151901</t>
  </si>
  <si>
    <t>0342529730</t>
  </si>
  <si>
    <t>0859621282</t>
  </si>
  <si>
    <t>0865109553</t>
  </si>
  <si>
    <t>0366695645</t>
  </si>
  <si>
    <t>0818373937</t>
  </si>
  <si>
    <t>0961119716</t>
  </si>
  <si>
    <t>0345745232</t>
  </si>
  <si>
    <t>0363536828</t>
  </si>
  <si>
    <t>0965805367</t>
  </si>
  <si>
    <t>0839766528</t>
  </si>
  <si>
    <t>0569972591</t>
  </si>
  <si>
    <t>0815926888</t>
  </si>
  <si>
    <t>0866734094</t>
  </si>
  <si>
    <t>0398534576</t>
  </si>
  <si>
    <t>0385780093</t>
  </si>
  <si>
    <t>Cô chỉnh lại ngày tháng sinh trong dsach giúp em từ 12/10/2002 thành 10/12/2002 với ạ</t>
  </si>
  <si>
    <t>0378255078</t>
  </si>
  <si>
    <t>0862750119</t>
  </si>
  <si>
    <t>0855363277</t>
  </si>
  <si>
    <t>0398396038</t>
  </si>
  <si>
    <t>0398005006</t>
  </si>
  <si>
    <t>0967860702</t>
  </si>
  <si>
    <t>E bị sai ngày sinh phải là 4/6/2002</t>
  </si>
  <si>
    <t>0795134805</t>
  </si>
  <si>
    <t>khônh</t>
  </si>
  <si>
    <t>PHẠM THỊ THUỲ LINH</t>
  </si>
  <si>
    <t>Em là sinh viên nhập học k8 đợt 1 
Em đã gọc xong 5 tuần theo thời khoá biểu 
Hiện tại em không thấy tên trong danh sách 
Mong thầy cô kiểm tra lại giúp em ạ</t>
  </si>
  <si>
    <t>Ngày sinh của em là 1/5/2002 chứ ko phải 5/1/2002 ạ! Mong nhà trường sửa lại giúp em ạ</t>
  </si>
  <si>
    <t>0779319699</t>
  </si>
  <si>
    <t>không</t>
  </si>
  <si>
    <t>Sai năm sinh. Ngày tháng năm sinh đúng là 19/10/2000</t>
  </si>
  <si>
    <t>0337830438</t>
  </si>
  <si>
    <t>0981761106</t>
  </si>
  <si>
    <t>0384532276</t>
  </si>
  <si>
    <t>nhà trường sửa lại ngày sinh của em ạ
em là 12/1/2002</t>
  </si>
  <si>
    <t>0393888495</t>
  </si>
  <si>
    <t>0394130954</t>
  </si>
  <si>
    <t>0944994399</t>
  </si>
  <si>
    <t>phamhongvan7702@gmail.com</t>
  </si>
  <si>
    <t>khai211999@gmail.com</t>
  </si>
  <si>
    <t>phuonguyen051002@gmail.com</t>
  </si>
  <si>
    <t>anhtrangng2502@gmail.com</t>
  </si>
  <si>
    <t>0911618523</t>
  </si>
  <si>
    <t>0395092726</t>
  </si>
  <si>
    <t>Linhk010900@gmail.com</t>
  </si>
  <si>
    <t>0964957491</t>
  </si>
  <si>
    <t>0966610767</t>
  </si>
  <si>
    <t>0359747876</t>
  </si>
  <si>
    <t>0911313478</t>
  </si>
  <si>
    <t>duongrubycold@gmail.com</t>
  </si>
  <si>
    <t>0966601236</t>
  </si>
  <si>
    <t>0919788013</t>
  </si>
  <si>
    <t>0865499396</t>
  </si>
  <si>
    <t>huonglee202@gmail.com</t>
  </si>
  <si>
    <t>0981796390</t>
  </si>
  <si>
    <t>0523012806</t>
  </si>
  <si>
    <t>0378832528</t>
  </si>
  <si>
    <t>0388814121</t>
  </si>
  <si>
    <t>Bổ sung</t>
  </si>
  <si>
    <t>Cấp lại</t>
  </si>
  <si>
    <t>Hiện có</t>
  </si>
  <si>
    <t>TRẦN THỊ THANH HẬU</t>
  </si>
  <si>
    <t xml:space="preserve">MAI VÕ THU HUYỀN </t>
  </si>
  <si>
    <t xml:space="preserve">ĐÀM THỊ VÂN ANH </t>
  </si>
  <si>
    <t>NGUYỄN THẢO VY</t>
  </si>
  <si>
    <t xml:space="preserve">LÊ THỊ VÂN ANH </t>
  </si>
  <si>
    <t>NGUYỄN PHƯƠNG NHI</t>
  </si>
  <si>
    <t xml:space="preserve">ĐỖ THỊ MỸ HẠNH </t>
  </si>
  <si>
    <t xml:space="preserve">VŨ THỊ MINH HÀ </t>
  </si>
  <si>
    <t>LƯƠNG MINH KHÁNH</t>
  </si>
  <si>
    <t>NGUYỄN THUỲ DƯƠNG</t>
  </si>
  <si>
    <t>NGUYỄN LINH TÚ</t>
  </si>
  <si>
    <t>HÀ HUỆ CHI</t>
  </si>
  <si>
    <t>LƯU VI ANH</t>
  </si>
  <si>
    <t>QUÁCH DUỆ MAI</t>
  </si>
  <si>
    <t xml:space="preserve">PHẠM THANH HƯƠNG </t>
  </si>
  <si>
    <t>LÊ THỊ THANH THUỶ</t>
  </si>
  <si>
    <t>ĐÀO THỊ THÚY</t>
  </si>
  <si>
    <t xml:space="preserve">BÙI PHƯƠNG QUỲNH THƯ </t>
  </si>
  <si>
    <t xml:space="preserve">PHẠM PHƯƠNG ANH </t>
  </si>
  <si>
    <t>QUÀNG THỊ THƯN</t>
  </si>
  <si>
    <t xml:space="preserve">NGUYỄN BẢO TRANG </t>
  </si>
  <si>
    <t xml:space="preserve">ĐINH THÁI HÀ </t>
  </si>
  <si>
    <t>ĐẶNG THỊ VÂN GIANG</t>
  </si>
  <si>
    <t>NGUYỄN THỊ HƯƠNG GIANG</t>
  </si>
  <si>
    <t>CHU HIỀN THỤC ANH</t>
  </si>
  <si>
    <t>BÙI THÙY Y</t>
  </si>
  <si>
    <t xml:space="preserve">LÊ THỊ HẰNG </t>
  </si>
  <si>
    <t>NGHIÊM THỊ KHÁNH HUYỀN</t>
  </si>
  <si>
    <t xml:space="preserve">NGUYỄN THỊ THÀNH </t>
  </si>
  <si>
    <t xml:space="preserve">BÙI TRỌNG ĐẠT </t>
  </si>
  <si>
    <t>ĐẶNG THÙY TRANG</t>
  </si>
  <si>
    <t>ĐỖ THANH HẰNG</t>
  </si>
  <si>
    <t xml:space="preserve">NGÔ QUỲNH CHI </t>
  </si>
  <si>
    <t>VƯƠNG THỊ BÍCH THUỶ</t>
  </si>
  <si>
    <t xml:space="preserve">NGUYỄN THANH BÌNH </t>
  </si>
  <si>
    <t>NGUYỄN ĐĂNG TÙNG</t>
  </si>
  <si>
    <t xml:space="preserve">NGUYỄN THỊ THIÊN NGA </t>
  </si>
  <si>
    <t>LÒ THỊ THÚY QUỲNH</t>
  </si>
  <si>
    <t>LÈNG THỊ NỤ</t>
  </si>
  <si>
    <t>PHẠM THỊ THUÝ NGA</t>
  </si>
  <si>
    <t>TRẦN THỊ THU HƯƠNG</t>
  </si>
  <si>
    <t>PHÙNG GIA KHIÊM</t>
  </si>
  <si>
    <t xml:space="preserve">CAO KHÁNH LINH </t>
  </si>
  <si>
    <t xml:space="preserve">TRẦN THỊ ĐIỂM </t>
  </si>
  <si>
    <t xml:space="preserve">PHẠM HỒNG VÂN </t>
  </si>
  <si>
    <t>NGUYỄN THỊ MINH THOA</t>
  </si>
  <si>
    <t xml:space="preserve">LÊ HÀ KHÁNH LINH </t>
  </si>
  <si>
    <t xml:space="preserve">TRẦN THỊ HUYỀN TRANG </t>
  </si>
  <si>
    <t>NGUYEN THI VAN</t>
  </si>
  <si>
    <t>LÊ HOÀI GING</t>
  </si>
  <si>
    <t>NGUYỄN THU THUỶ</t>
  </si>
  <si>
    <t>ĐÀO VÂN NGỌC</t>
  </si>
  <si>
    <t>CÀ THỊ THUỲ</t>
  </si>
  <si>
    <t>TN 2001</t>
  </si>
  <si>
    <t>TN 1998</t>
  </si>
  <si>
    <t>TN 1999</t>
  </si>
  <si>
    <t>KV2 NT</t>
  </si>
  <si>
    <t>TN 2000</t>
  </si>
  <si>
    <t>HOÀNG THỊ THUỶ TIÊN</t>
  </si>
  <si>
    <t>VŨ THỊ THUỲ LINH</t>
  </si>
  <si>
    <t>NGUYỀN HÀ CHI</t>
  </si>
  <si>
    <t>VŨ THUỲ DƯƠNG</t>
  </si>
  <si>
    <t>VŨ TRẦN THUÝ NGỌC</t>
  </si>
  <si>
    <t>NGUYỄN THỊ THUỲ LINH</t>
  </si>
  <si>
    <t>NGÔ THỊ THUỲ LINH</t>
  </si>
  <si>
    <t>PHẠM THUỲ DƯƠNG</t>
  </si>
  <si>
    <t>NGUYỄN THỊ THUỶ</t>
  </si>
  <si>
    <t>TRẦN THANH THUỶ</t>
  </si>
  <si>
    <t>NGUYỄN THI NHƯ QUỲNH</t>
  </si>
  <si>
    <t>NGUYỄN THỊ THU THẢO</t>
  </si>
  <si>
    <t>NGUYỄN VŨ HẢI HÀ</t>
  </si>
  <si>
    <t>NGUYỄN THUỲ TRANG</t>
  </si>
  <si>
    <t>TRỊNH THUÝ HÀ</t>
  </si>
  <si>
    <t>NGUYỄN THỊ NGỌC MAI</t>
  </si>
  <si>
    <t>Số CMND</t>
  </si>
  <si>
    <t>Tình trạng</t>
  </si>
  <si>
    <t>LMS</t>
  </si>
  <si>
    <t>Đã cấp Lần 1</t>
  </si>
  <si>
    <t>Đã cấp Lần 2</t>
  </si>
  <si>
    <t>Chưa cấp LMS</t>
  </si>
  <si>
    <t>VŨ THỊ MINH HÀ</t>
  </si>
  <si>
    <t>Bản gốc</t>
  </si>
  <si>
    <t>Chưa nộp</t>
  </si>
  <si>
    <t>15/3/2002</t>
  </si>
  <si>
    <t>K8CTXH</t>
  </si>
  <si>
    <t>TN 1994</t>
  </si>
  <si>
    <t>THƯN</t>
  </si>
  <si>
    <t>K8GIOI</t>
  </si>
  <si>
    <t>ĐỖ NGUYỄN HẢI ANH</t>
  </si>
  <si>
    <t>K8KTE</t>
  </si>
  <si>
    <t>27/07/2001</t>
  </si>
  <si>
    <t>VŨ HỒNG QUANG</t>
  </si>
  <si>
    <t>ĐẶNG NGỌC THÚY</t>
  </si>
  <si>
    <t>BÙI VIỆT ANH</t>
  </si>
  <si>
    <t>BÙI THỊ NGỌC HÀ</t>
  </si>
  <si>
    <t>NGUYỄN ĐỨC BÌNH</t>
  </si>
  <si>
    <t>NGUYỄN PHẠM ĐỨC VƯƠNG</t>
  </si>
  <si>
    <t>VƯƠNG</t>
  </si>
  <si>
    <t>23/9/2002</t>
  </si>
  <si>
    <t>ĐỖ DƯƠNG MINH ÁNH</t>
  </si>
  <si>
    <t>NGUYỄN HÀ LƯƠNG</t>
  </si>
  <si>
    <t>K8LUAT B</t>
  </si>
  <si>
    <t>LÊ DOÃN GIA NAM</t>
  </si>
  <si>
    <t>K8LUATKT</t>
  </si>
  <si>
    <t>PHẠM HOÀI NAM</t>
  </si>
  <si>
    <t>23/06/2001</t>
  </si>
  <si>
    <t>K8QTDLC</t>
  </si>
  <si>
    <t>K8QTKDC</t>
  </si>
  <si>
    <t>NỤ</t>
  </si>
  <si>
    <t>K8TLY</t>
  </si>
  <si>
    <t>K8TTĐPT B</t>
  </si>
  <si>
    <t>K8TTĐPT C</t>
  </si>
  <si>
    <t>BÙI TIẾN CÔNG</t>
  </si>
  <si>
    <t>Diện xét tuyển</t>
  </si>
  <si>
    <t>20/1/2002</t>
  </si>
  <si>
    <t>19/02/2002</t>
  </si>
  <si>
    <t>MA THỊ THU THẢO</t>
  </si>
  <si>
    <t>VŨ HỒNG NHUNG</t>
  </si>
  <si>
    <t>23/03/2000</t>
  </si>
  <si>
    <t>CÔNG</t>
  </si>
  <si>
    <t>HOÀNG MINH PHƯƠNG</t>
  </si>
  <si>
    <t>BÙI THỊ QUỲNH</t>
  </si>
  <si>
    <t>Điểm thi</t>
  </si>
  <si>
    <t>học tr múa</t>
  </si>
  <si>
    <t>Bằng gốc TN 2000</t>
  </si>
  <si>
    <t>Bằng gốc TN 2001</t>
  </si>
  <si>
    <t>Bằng phô tô TN 2001</t>
  </si>
  <si>
    <t>Bằng phô tô TN 2000</t>
  </si>
  <si>
    <t>Bằng phô tô TN 1996</t>
  </si>
  <si>
    <t>Bằng gốc TN 1999</t>
  </si>
  <si>
    <t>Bằng gốc TN 1994</t>
  </si>
  <si>
    <t>Bằng gốc TN 1995</t>
  </si>
  <si>
    <t>Bằng gốc TN 1997</t>
  </si>
  <si>
    <t>bằng gốc TN 2000</t>
  </si>
  <si>
    <t>8..4</t>
  </si>
  <si>
    <t>d01</t>
  </si>
  <si>
    <t>HOA KIM CHI</t>
  </si>
  <si>
    <t>K8QTKD C</t>
  </si>
  <si>
    <t>BÙI MỸ LINH</t>
  </si>
  <si>
    <t>NGUYỄN THỊ PHƯƠNG NGA</t>
  </si>
  <si>
    <t>TRẦN CHÍ BẢO</t>
  </si>
  <si>
    <t>TRẦN MINH HÀ</t>
  </si>
  <si>
    <t>NÔNG ĐỨC ANH</t>
  </si>
  <si>
    <t>TRẦN HUY HIẾU</t>
  </si>
  <si>
    <t>22/5/2002</t>
  </si>
  <si>
    <t>NGUYỄN TRANG DUNG</t>
  </si>
  <si>
    <t>13/4/2002</t>
  </si>
  <si>
    <t>đc miễn thi</t>
  </si>
  <si>
    <t>NGUYỄN MỸ TÂM</t>
  </si>
  <si>
    <t>ĐỖ NGỌC DUY</t>
  </si>
  <si>
    <t>24/12/2000</t>
  </si>
  <si>
    <t>tốt nghiệp năm trước</t>
  </si>
  <si>
    <t>Nhập mã sinh viên tại đây:</t>
  </si>
  <si>
    <t>Họ và tên:</t>
  </si>
  <si>
    <t>Ngày sinh:</t>
  </si>
  <si>
    <t>Ngành học:</t>
  </si>
  <si>
    <t>Lớp:</t>
  </si>
  <si>
    <t>Học bạ:</t>
  </si>
  <si>
    <t>Tổ hợp xét tuyển:</t>
  </si>
  <si>
    <t>Hình thức xét tuyển: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</si>
</sst>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.0"/>
    <numFmt numFmtId="166" formatCode="[$-1010000]d/m/yyyy;@"/>
  </numFmts>
  <fonts count="36" x14ac:knownFonts="1"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2"/>
      <color theme="2" tint="-0.89999084444715716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2" tint="-0.89999084444715716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2"/>
      <color theme="2" tint="-0.89999084444715716"/>
      <name val="Times New Roman"/>
      <family val="1"/>
    </font>
    <font>
      <b/>
      <sz val="12"/>
      <name val="Times New Roman"/>
      <family val="1"/>
    </font>
    <font>
      <sz val="12"/>
      <color theme="2" tint="-0.89999084444715716"/>
      <name val="Times New Roman"/>
      <family val="1"/>
    </font>
    <font>
      <u/>
      <sz val="10"/>
      <color theme="10"/>
      <name val="Arial"/>
      <family val="2"/>
    </font>
    <font>
      <u/>
      <sz val="12"/>
      <color theme="2" tint="-0.89999084444715716"/>
      <name val="Times New Roman"/>
      <family val="1"/>
    </font>
    <font>
      <sz val="12"/>
      <color theme="0"/>
      <name val="Times New Roman"/>
      <family val="1"/>
    </font>
    <font>
      <sz val="12"/>
      <color theme="1" tint="-0.499984740745262"/>
      <name val="Times New Roman"/>
      <family val="1"/>
    </font>
    <font>
      <sz val="12"/>
      <color theme="3" tint="-0.49998474074526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u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9"/>
      <color indexed="81"/>
      <name val="Tahoma"/>
      <family val="2"/>
    </font>
    <font>
      <sz val="12"/>
      <color rgb="FF1D1B10"/>
      <name val="Times New Roman"/>
      <family val="1"/>
    </font>
    <font>
      <sz val="12"/>
      <color theme="1"/>
      <name val="Calibri"/>
      <family val="2"/>
    </font>
    <font>
      <sz val="11"/>
      <name val="Times New Roman"/>
      <family val="1"/>
    </font>
    <font>
      <sz val="12"/>
      <color rgb="FFFF0000"/>
      <name val="Times New Roman"/>
      <family val="2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 applyNumberFormat="0" applyFill="0" applyBorder="0" applyAlignment="0" applyProtection="0"/>
  </cellStyleXfs>
  <cellXfs count="45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  <xf numFmtId="49" fontId="10" fillId="0" borderId="1" xfId="1" quotePrefix="1" applyNumberFormat="1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14" fontId="4" fillId="5" borderId="1" xfId="1" applyNumberFormat="1" applyFont="1" applyFill="1" applyBorder="1" applyAlignment="1">
      <alignment horizontal="center" vertical="center"/>
    </xf>
    <xf numFmtId="49" fontId="4" fillId="5" borderId="1" xfId="1" quotePrefix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165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left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7" fillId="0" borderId="1" xfId="1" quotePrefix="1" applyNumberFormat="1" applyFont="1" applyFill="1" applyBorder="1" applyAlignment="1">
      <alignment horizontal="center" vertical="center"/>
    </xf>
    <xf numFmtId="0" fontId="7" fillId="0" borderId="1" xfId="1" quotePrefix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1" fillId="0" borderId="1" xfId="5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3" borderId="1" xfId="0" quotePrefix="1" applyNumberFormat="1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11" fillId="0" borderId="0" xfId="5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14" fontId="10" fillId="6" borderId="1" xfId="0" applyNumberFormat="1" applyFont="1" applyFill="1" applyBorder="1" applyAlignment="1">
      <alignment horizontal="center" vertical="center"/>
    </xf>
    <xf numFmtId="49" fontId="10" fillId="6" borderId="1" xfId="0" quotePrefix="1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/>
    </xf>
    <xf numFmtId="0" fontId="10" fillId="5" borderId="1" xfId="1" applyFont="1" applyFill="1" applyBorder="1" applyAlignment="1">
      <alignment horizontal="center" vertical="center"/>
    </xf>
    <xf numFmtId="14" fontId="10" fillId="5" borderId="1" xfId="1" applyNumberFormat="1" applyFont="1" applyFill="1" applyBorder="1" applyAlignment="1">
      <alignment horizontal="center" vertical="center"/>
    </xf>
    <xf numFmtId="49" fontId="10" fillId="5" borderId="1" xfId="1" quotePrefix="1" applyNumberFormat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14" fontId="10" fillId="7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vertical="center"/>
    </xf>
    <xf numFmtId="14" fontId="4" fillId="3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9" fontId="4" fillId="0" borderId="1" xfId="1" quotePrefix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1" xfId="5" applyFont="1" applyFill="1" applyBorder="1" applyAlignment="1">
      <alignment vertical="center"/>
    </xf>
    <xf numFmtId="165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4" fillId="3" borderId="1" xfId="5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1" fillId="0" borderId="1" xfId="5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11" fillId="0" borderId="0" xfId="5" applyFill="1" applyBorder="1" applyAlignment="1">
      <alignment vertical="center"/>
    </xf>
    <xf numFmtId="49" fontId="13" fillId="8" borderId="1" xfId="1" applyNumberFormat="1" applyFont="1" applyFill="1" applyBorder="1" applyAlignment="1">
      <alignment horizontal="center" vertical="center"/>
    </xf>
    <xf numFmtId="164" fontId="13" fillId="8" borderId="1" xfId="1" applyNumberFormat="1" applyFont="1" applyFill="1" applyBorder="1" applyAlignment="1">
      <alignment horizontal="left" vertical="center"/>
    </xf>
    <xf numFmtId="0" fontId="13" fillId="8" borderId="1" xfId="1" applyFont="1" applyFill="1" applyBorder="1" applyAlignment="1">
      <alignment horizontal="center" vertical="center"/>
    </xf>
    <xf numFmtId="14" fontId="13" fillId="8" borderId="1" xfId="1" applyNumberFormat="1" applyFont="1" applyFill="1" applyBorder="1" applyAlignment="1">
      <alignment horizontal="center" vertical="center"/>
    </xf>
    <xf numFmtId="49" fontId="13" fillId="8" borderId="1" xfId="1" quotePrefix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49" fontId="10" fillId="10" borderId="1" xfId="1" applyNumberFormat="1" applyFont="1" applyFill="1" applyBorder="1" applyAlignment="1">
      <alignment horizontal="center" vertical="center"/>
    </xf>
    <xf numFmtId="164" fontId="10" fillId="10" borderId="1" xfId="1" applyNumberFormat="1" applyFont="1" applyFill="1" applyBorder="1" applyAlignment="1">
      <alignment horizontal="left" vertical="center"/>
    </xf>
    <xf numFmtId="0" fontId="10" fillId="10" borderId="1" xfId="1" applyFont="1" applyFill="1" applyBorder="1" applyAlignment="1">
      <alignment horizontal="center" vertical="center"/>
    </xf>
    <xf numFmtId="14" fontId="10" fillId="10" borderId="1" xfId="1" applyNumberFormat="1" applyFont="1" applyFill="1" applyBorder="1" applyAlignment="1">
      <alignment horizontal="center" vertical="center"/>
    </xf>
    <xf numFmtId="49" fontId="10" fillId="10" borderId="1" xfId="1" quotePrefix="1" applyNumberFormat="1" applyFont="1" applyFill="1" applyBorder="1" applyAlignment="1">
      <alignment horizontal="center" vertical="center"/>
    </xf>
    <xf numFmtId="165" fontId="10" fillId="10" borderId="1" xfId="1" applyNumberFormat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11" fillId="0" borderId="1" xfId="5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49" fontId="4" fillId="3" borderId="1" xfId="1" quotePrefix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0" fontId="4" fillId="11" borderId="1" xfId="5" applyFont="1" applyFill="1" applyBorder="1" applyAlignment="1">
      <alignment vertical="center"/>
    </xf>
    <xf numFmtId="165" fontId="4" fillId="11" borderId="1" xfId="0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4" fillId="0" borderId="0" xfId="0" quotePrefix="1" applyNumberFormat="1" applyFont="1" applyBorder="1" applyAlignment="1">
      <alignment vertical="center"/>
    </xf>
    <xf numFmtId="0" fontId="15" fillId="7" borderId="2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1" fillId="0" borderId="0" xfId="5" applyBorder="1" applyAlignment="1">
      <alignment horizontal="center" vertical="center"/>
    </xf>
    <xf numFmtId="0" fontId="10" fillId="12" borderId="0" xfId="0" applyFont="1" applyFill="1" applyBorder="1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1" fontId="10" fillId="12" borderId="1" xfId="0" applyNumberFormat="1" applyFont="1" applyFill="1" applyBorder="1" applyAlignment="1">
      <alignment horizontal="center" vertical="center"/>
    </xf>
    <xf numFmtId="49" fontId="10" fillId="12" borderId="1" xfId="1" applyNumberFormat="1" applyFont="1" applyFill="1" applyBorder="1" applyAlignment="1">
      <alignment horizontal="center" vertical="center"/>
    </xf>
    <xf numFmtId="164" fontId="10" fillId="12" borderId="1" xfId="1" applyNumberFormat="1" applyFont="1" applyFill="1" applyBorder="1" applyAlignment="1">
      <alignment horizontal="left" vertical="center"/>
    </xf>
    <xf numFmtId="0" fontId="10" fillId="12" borderId="1" xfId="1" applyFont="1" applyFill="1" applyBorder="1" applyAlignment="1">
      <alignment horizontal="center" vertical="center"/>
    </xf>
    <xf numFmtId="14" fontId="10" fillId="12" borderId="1" xfId="1" applyNumberFormat="1" applyFont="1" applyFill="1" applyBorder="1" applyAlignment="1">
      <alignment horizontal="center" vertical="center"/>
    </xf>
    <xf numFmtId="49" fontId="10" fillId="12" borderId="1" xfId="1" quotePrefix="1" applyNumberFormat="1" applyFont="1" applyFill="1" applyBorder="1" applyAlignment="1">
      <alignment horizontal="center" vertical="center"/>
    </xf>
    <xf numFmtId="0" fontId="10" fillId="12" borderId="1" xfId="1" quotePrefix="1" applyFont="1" applyFill="1" applyBorder="1" applyAlignment="1">
      <alignment horizontal="center" vertical="center"/>
    </xf>
    <xf numFmtId="165" fontId="10" fillId="12" borderId="1" xfId="1" applyNumberFormat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1" fontId="10" fillId="11" borderId="1" xfId="0" applyNumberFormat="1" applyFont="1" applyFill="1" applyBorder="1" applyAlignment="1">
      <alignment horizontal="center" vertical="center"/>
    </xf>
    <xf numFmtId="49" fontId="10" fillId="11" borderId="1" xfId="1" applyNumberFormat="1" applyFont="1" applyFill="1" applyBorder="1" applyAlignment="1">
      <alignment horizontal="center" vertical="center"/>
    </xf>
    <xf numFmtId="164" fontId="10" fillId="11" borderId="1" xfId="1" applyNumberFormat="1" applyFont="1" applyFill="1" applyBorder="1" applyAlignment="1">
      <alignment horizontal="left" vertical="center"/>
    </xf>
    <xf numFmtId="0" fontId="10" fillId="11" borderId="1" xfId="1" applyFont="1" applyFill="1" applyBorder="1" applyAlignment="1">
      <alignment horizontal="center" vertical="center"/>
    </xf>
    <xf numFmtId="14" fontId="10" fillId="11" borderId="1" xfId="1" applyNumberFormat="1" applyFont="1" applyFill="1" applyBorder="1" applyAlignment="1">
      <alignment horizontal="center" vertical="center"/>
    </xf>
    <xf numFmtId="49" fontId="10" fillId="11" borderId="1" xfId="1" quotePrefix="1" applyNumberFormat="1" applyFont="1" applyFill="1" applyBorder="1" applyAlignment="1">
      <alignment horizontal="center" vertical="center"/>
    </xf>
    <xf numFmtId="165" fontId="10" fillId="11" borderId="1" xfId="1" applyNumberFormat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164" fontId="10" fillId="12" borderId="1" xfId="1" applyNumberFormat="1" applyFont="1" applyFill="1" applyBorder="1" applyAlignment="1">
      <alignment vertical="center"/>
    </xf>
    <xf numFmtId="49" fontId="10" fillId="7" borderId="1" xfId="1" applyNumberFormat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left" vertical="center"/>
    </xf>
    <xf numFmtId="0" fontId="10" fillId="7" borderId="1" xfId="1" applyFont="1" applyFill="1" applyBorder="1" applyAlignment="1">
      <alignment horizontal="center" vertical="center"/>
    </xf>
    <xf numFmtId="14" fontId="10" fillId="7" borderId="1" xfId="1" applyNumberFormat="1" applyFont="1" applyFill="1" applyBorder="1" applyAlignment="1">
      <alignment horizontal="center" vertical="center"/>
    </xf>
    <xf numFmtId="165" fontId="10" fillId="7" borderId="1" xfId="1" applyNumberFormat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center" vertical="center"/>
    </xf>
    <xf numFmtId="14" fontId="10" fillId="6" borderId="1" xfId="1" applyNumberFormat="1" applyFont="1" applyFill="1" applyBorder="1" applyAlignment="1">
      <alignment horizontal="center" vertical="center"/>
    </xf>
    <xf numFmtId="49" fontId="10" fillId="6" borderId="1" xfId="1" quotePrefix="1" applyNumberFormat="1" applyFont="1" applyFill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/>
    </xf>
    <xf numFmtId="49" fontId="4" fillId="5" borderId="1" xfId="0" quotePrefix="1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4" borderId="1" xfId="2" applyNumberFormat="1" applyFont="1" applyFill="1" applyBorder="1" applyAlignment="1">
      <alignment horizontal="center" vertical="center"/>
    </xf>
    <xf numFmtId="0" fontId="4" fillId="4" borderId="1" xfId="5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vertical="center"/>
    </xf>
    <xf numFmtId="0" fontId="4" fillId="5" borderId="1" xfId="5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" xfId="5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horizontal="left" vertical="center" wrapText="1"/>
    </xf>
    <xf numFmtId="0" fontId="17" fillId="9" borderId="0" xfId="0" applyNumberFormat="1" applyFont="1" applyFill="1" applyAlignment="1">
      <alignment horizontal="center" vertical="center" wrapText="1"/>
    </xf>
    <xf numFmtId="0" fontId="17" fillId="9" borderId="1" xfId="0" applyNumberFormat="1" applyFont="1" applyFill="1" applyBorder="1" applyAlignment="1">
      <alignment horizontal="center" vertical="center" wrapText="1"/>
    </xf>
    <xf numFmtId="49" fontId="17" fillId="9" borderId="0" xfId="0" applyNumberFormat="1" applyFont="1" applyFill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9" borderId="0" xfId="0" applyFont="1" applyFill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0" fontId="17" fillId="3" borderId="0" xfId="0" applyNumberFormat="1" applyFont="1" applyFill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49" fontId="2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49" fontId="17" fillId="13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17" fillId="4" borderId="0" xfId="0" applyNumberFormat="1" applyFont="1" applyFill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/>
    <xf numFmtId="49" fontId="17" fillId="11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left" vertical="center" wrapText="1"/>
    </xf>
    <xf numFmtId="0" fontId="17" fillId="11" borderId="0" xfId="0" applyNumberFormat="1" applyFont="1" applyFill="1" applyAlignment="1">
      <alignment horizontal="center" vertical="center" wrapText="1"/>
    </xf>
    <xf numFmtId="0" fontId="17" fillId="11" borderId="1" xfId="0" applyNumberFormat="1" applyFont="1" applyFill="1" applyBorder="1" applyAlignment="1">
      <alignment horizontal="center" vertical="center" wrapText="1"/>
    </xf>
    <xf numFmtId="0" fontId="17" fillId="11" borderId="0" xfId="0" applyFont="1" applyFill="1"/>
    <xf numFmtId="0" fontId="23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17" fillId="0" borderId="1" xfId="0" applyNumberFormat="1" applyFont="1" applyBorder="1"/>
    <xf numFmtId="0" fontId="17" fillId="0" borderId="1" xfId="0" applyNumberFormat="1" applyFont="1" applyBorder="1"/>
    <xf numFmtId="49" fontId="17" fillId="0" borderId="1" xfId="0" applyNumberFormat="1" applyFont="1" applyBorder="1" applyAlignment="1">
      <alignment wrapText="1"/>
    </xf>
    <xf numFmtId="0" fontId="17" fillId="0" borderId="0" xfId="0" applyNumberFormat="1" applyFont="1"/>
    <xf numFmtId="49" fontId="17" fillId="0" borderId="0" xfId="0" applyNumberFormat="1" applyFont="1"/>
    <xf numFmtId="49" fontId="1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/>
    <xf numFmtId="14" fontId="23" fillId="0" borderId="1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31" fillId="0" borderId="4" xfId="0" applyFont="1" applyBorder="1" applyAlignment="1">
      <alignment wrapText="1"/>
    </xf>
    <xf numFmtId="0" fontId="31" fillId="7" borderId="4" xfId="0" applyFont="1" applyFill="1" applyBorder="1" applyAlignment="1">
      <alignment wrapText="1"/>
    </xf>
    <xf numFmtId="0" fontId="31" fillId="14" borderId="4" xfId="0" applyFont="1" applyFill="1" applyBorder="1" applyAlignment="1">
      <alignment wrapText="1"/>
    </xf>
    <xf numFmtId="0" fontId="31" fillId="15" borderId="4" xfId="0" applyFont="1" applyFill="1" applyBorder="1" applyAlignment="1">
      <alignment wrapText="1"/>
    </xf>
    <xf numFmtId="0" fontId="31" fillId="16" borderId="4" xfId="0" applyFont="1" applyFill="1" applyBorder="1" applyAlignment="1">
      <alignment wrapText="1"/>
    </xf>
    <xf numFmtId="0" fontId="31" fillId="11" borderId="4" xfId="0" applyFont="1" applyFill="1" applyBorder="1" applyAlignment="1">
      <alignment wrapText="1"/>
    </xf>
    <xf numFmtId="0" fontId="31" fillId="17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31" fillId="0" borderId="4" xfId="0" applyFont="1" applyBorder="1" applyAlignment="1">
      <alignment vertical="center" wrapText="1"/>
    </xf>
    <xf numFmtId="0" fontId="31" fillId="19" borderId="4" xfId="0" applyFont="1" applyFill="1" applyBorder="1" applyAlignment="1">
      <alignment wrapText="1"/>
    </xf>
    <xf numFmtId="0" fontId="31" fillId="18" borderId="4" xfId="0" applyFont="1" applyFill="1" applyBorder="1" applyAlignment="1">
      <alignment wrapText="1"/>
    </xf>
    <xf numFmtId="0" fontId="31" fillId="20" borderId="4" xfId="0" applyFont="1" applyFill="1" applyBorder="1" applyAlignment="1">
      <alignment wrapText="1"/>
    </xf>
    <xf numFmtId="0" fontId="31" fillId="21" borderId="4" xfId="0" applyFont="1" applyFill="1" applyBorder="1" applyAlignment="1">
      <alignment wrapText="1"/>
    </xf>
    <xf numFmtId="0" fontId="31" fillId="22" borderId="4" xfId="0" applyFont="1" applyFill="1" applyBorder="1" applyAlignment="1">
      <alignment wrapText="1"/>
    </xf>
    <xf numFmtId="0" fontId="31" fillId="23" borderId="4" xfId="0" applyFont="1" applyFill="1" applyBorder="1" applyAlignment="1">
      <alignment wrapText="1"/>
    </xf>
    <xf numFmtId="0" fontId="4" fillId="0" borderId="4" xfId="0" applyFont="1" applyBorder="1" applyAlignment="1">
      <alignment vertical="center"/>
    </xf>
    <xf numFmtId="0" fontId="31" fillId="0" borderId="5" xfId="0" applyFont="1" applyBorder="1" applyAlignment="1">
      <alignment wrapText="1"/>
    </xf>
    <xf numFmtId="0" fontId="31" fillId="19" borderId="5" xfId="0" applyFont="1" applyFill="1" applyBorder="1" applyAlignment="1">
      <alignment wrapText="1"/>
    </xf>
    <xf numFmtId="0" fontId="31" fillId="18" borderId="5" xfId="0" applyFont="1" applyFill="1" applyBorder="1" applyAlignment="1">
      <alignment wrapText="1"/>
    </xf>
    <xf numFmtId="0" fontId="31" fillId="20" borderId="5" xfId="0" applyFont="1" applyFill="1" applyBorder="1" applyAlignment="1">
      <alignment wrapText="1"/>
    </xf>
    <xf numFmtId="0" fontId="31" fillId="17" borderId="5" xfId="0" applyFont="1" applyFill="1" applyBorder="1" applyAlignment="1">
      <alignment wrapText="1"/>
    </xf>
    <xf numFmtId="0" fontId="31" fillId="14" borderId="5" xfId="0" applyFont="1" applyFill="1" applyBorder="1" applyAlignment="1">
      <alignment wrapText="1"/>
    </xf>
    <xf numFmtId="0" fontId="31" fillId="11" borderId="5" xfId="0" applyFont="1" applyFill="1" applyBorder="1" applyAlignment="1">
      <alignment wrapText="1"/>
    </xf>
    <xf numFmtId="0" fontId="31" fillId="21" borderId="5" xfId="0" applyFont="1" applyFill="1" applyBorder="1" applyAlignment="1">
      <alignment wrapText="1"/>
    </xf>
    <xf numFmtId="0" fontId="31" fillId="22" borderId="5" xfId="0" applyFont="1" applyFill="1" applyBorder="1" applyAlignment="1">
      <alignment wrapText="1"/>
    </xf>
    <xf numFmtId="0" fontId="4" fillId="22" borderId="5" xfId="0" applyFont="1" applyFill="1" applyBorder="1" applyAlignment="1">
      <alignment wrapText="1"/>
    </xf>
    <xf numFmtId="0" fontId="31" fillId="23" borderId="5" xfId="0" applyFont="1" applyFill="1" applyBorder="1" applyAlignment="1">
      <alignment wrapText="1"/>
    </xf>
    <xf numFmtId="0" fontId="31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31" fillId="0" borderId="13" xfId="0" applyFont="1" applyBorder="1" applyAlignment="1">
      <alignment wrapText="1"/>
    </xf>
    <xf numFmtId="0" fontId="30" fillId="0" borderId="14" xfId="0" applyFont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right" wrapText="1"/>
    </xf>
    <xf numFmtId="14" fontId="35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1" fillId="0" borderId="8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5" fillId="24" borderId="1" xfId="0" applyFont="1" applyFill="1" applyBorder="1" applyAlignment="1" applyProtection="1">
      <alignment horizontal="center" vertical="center" wrapText="1"/>
      <protection locked="0"/>
    </xf>
  </cellXfs>
  <cellStyles count="6">
    <cellStyle name="Hyperlink" xfId="5" builtinId="8"/>
    <cellStyle name="Normal" xfId="0" builtinId="0"/>
    <cellStyle name="Normal 2" xfId="1"/>
    <cellStyle name="Normal 2 2" xfId="3"/>
    <cellStyle name="Normal 3" xfId="2"/>
    <cellStyle name="Normal 3 2" xfId="4"/>
  </cellStyles>
  <dxfs count="2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qanh.1952@gmail.com" TargetMode="External"/><Relationship Id="rId18" Type="http://schemas.openxmlformats.org/officeDocument/2006/relationships/hyperlink" Target="mailto:khanhhuyen522002@gmail.com" TargetMode="External"/><Relationship Id="rId26" Type="http://schemas.openxmlformats.org/officeDocument/2006/relationships/hyperlink" Target="mailto:yentrandelete@gmail.com" TargetMode="External"/><Relationship Id="rId39" Type="http://schemas.openxmlformats.org/officeDocument/2006/relationships/hyperlink" Target="mailto:5ssieuquay@gmail.com" TargetMode="External"/><Relationship Id="rId21" Type="http://schemas.openxmlformats.org/officeDocument/2006/relationships/hyperlink" Target="mailto:nguyenhuyenthuong123456@gmail.com" TargetMode="External"/><Relationship Id="rId34" Type="http://schemas.openxmlformats.org/officeDocument/2006/relationships/hyperlink" Target="mailto:anhm94677@gmail.com" TargetMode="External"/><Relationship Id="rId42" Type="http://schemas.openxmlformats.org/officeDocument/2006/relationships/hyperlink" Target="mailto:thanhhang270999@gmail.com" TargetMode="External"/><Relationship Id="rId47" Type="http://schemas.openxmlformats.org/officeDocument/2006/relationships/hyperlink" Target="mailto:vinhh621@gmaill.com" TargetMode="External"/><Relationship Id="rId50" Type="http://schemas.openxmlformats.org/officeDocument/2006/relationships/hyperlink" Target="mailto:duongminhphuong1811@gmail.com" TargetMode="External"/><Relationship Id="rId55" Type="http://schemas.openxmlformats.org/officeDocument/2006/relationships/hyperlink" Target="mailto:huyenkamy2002@gmail.com" TargetMode="External"/><Relationship Id="rId63" Type="http://schemas.openxmlformats.org/officeDocument/2006/relationships/hyperlink" Target="mailto:nhungphuong292@gmail.com" TargetMode="External"/><Relationship Id="rId7" Type="http://schemas.openxmlformats.org/officeDocument/2006/relationships/hyperlink" Target="mailto:namva113@gmail.com" TargetMode="External"/><Relationship Id="rId2" Type="http://schemas.openxmlformats.org/officeDocument/2006/relationships/hyperlink" Target="mailto:changmy3103@gmail.com" TargetMode="External"/><Relationship Id="rId16" Type="http://schemas.openxmlformats.org/officeDocument/2006/relationships/hyperlink" Target="mailto:hangamnhac@gmail.com" TargetMode="External"/><Relationship Id="rId20" Type="http://schemas.openxmlformats.org/officeDocument/2006/relationships/hyperlink" Target="mailto:vuchaugiang2000@gmail.com" TargetMode="External"/><Relationship Id="rId29" Type="http://schemas.openxmlformats.org/officeDocument/2006/relationships/hyperlink" Target="mailto:hue1010@gmail.com" TargetMode="External"/><Relationship Id="rId41" Type="http://schemas.openxmlformats.org/officeDocument/2006/relationships/hyperlink" Target="mailto:dinhmai12gnqc@gmail.com" TargetMode="External"/><Relationship Id="rId54" Type="http://schemas.openxmlformats.org/officeDocument/2006/relationships/hyperlink" Target="mailto:havu261201@gmail.com" TargetMode="External"/><Relationship Id="rId62" Type="http://schemas.openxmlformats.org/officeDocument/2006/relationships/hyperlink" Target="mailto:nhatvyy2002@gmail.com" TargetMode="External"/><Relationship Id="rId1" Type="http://schemas.openxmlformats.org/officeDocument/2006/relationships/hyperlink" Target="mailto:phammaininh190902@gmail.com" TargetMode="External"/><Relationship Id="rId6" Type="http://schemas.openxmlformats.org/officeDocument/2006/relationships/hyperlink" Target="mailto:duchaipham2002@gmail.com" TargetMode="External"/><Relationship Id="rId11" Type="http://schemas.openxmlformats.org/officeDocument/2006/relationships/hyperlink" Target="mailto:khanhlinh3092002@gmail.com" TargetMode="External"/><Relationship Id="rId24" Type="http://schemas.openxmlformats.org/officeDocument/2006/relationships/hyperlink" Target="mailto:yeungungo2002@gmail.com" TargetMode="External"/><Relationship Id="rId32" Type="http://schemas.openxmlformats.org/officeDocument/2006/relationships/hyperlink" Target="mailto:tranthuhuong15072002@gmail.com" TargetMode="External"/><Relationship Id="rId37" Type="http://schemas.openxmlformats.org/officeDocument/2006/relationships/hyperlink" Target="mailto:nv8598@gmail.com" TargetMode="External"/><Relationship Id="rId40" Type="http://schemas.openxmlformats.org/officeDocument/2006/relationships/hyperlink" Target="mailto:adqwhe@gmail.com" TargetMode="External"/><Relationship Id="rId45" Type="http://schemas.openxmlformats.org/officeDocument/2006/relationships/hyperlink" Target="mailto:ngocminh14112002@gmail.com" TargetMode="External"/><Relationship Id="rId53" Type="http://schemas.openxmlformats.org/officeDocument/2006/relationships/hyperlink" Target="mailto:trangnu28@gmail..com" TargetMode="External"/><Relationship Id="rId58" Type="http://schemas.openxmlformats.org/officeDocument/2006/relationships/hyperlink" Target="mailto:minhanh230917@gmail.com" TargetMode="External"/><Relationship Id="rId5" Type="http://schemas.openxmlformats.org/officeDocument/2006/relationships/hyperlink" Target="mailto:seifito56@gmail.com" TargetMode="External"/><Relationship Id="rId15" Type="http://schemas.openxmlformats.org/officeDocument/2006/relationships/hyperlink" Target="mailto:caobichngoc14102002@gmail.com" TargetMode="External"/><Relationship Id="rId23" Type="http://schemas.openxmlformats.org/officeDocument/2006/relationships/hyperlink" Target="mailto:phungkhanhlinh002@gmail.com" TargetMode="External"/><Relationship Id="rId28" Type="http://schemas.openxmlformats.org/officeDocument/2006/relationships/hyperlink" Target="mailto:anhhoang201002@gmail.com" TargetMode="External"/><Relationship Id="rId36" Type="http://schemas.openxmlformats.org/officeDocument/2006/relationships/hyperlink" Target="mailto:thuythutri@gmail.com" TargetMode="External"/><Relationship Id="rId49" Type="http://schemas.openxmlformats.org/officeDocument/2006/relationships/hyperlink" Target="mailto:&#273;uyunghpl@gmail.com" TargetMode="External"/><Relationship Id="rId57" Type="http://schemas.openxmlformats.org/officeDocument/2006/relationships/hyperlink" Target="mailto:nguyenquynhchi12a14cinb@gmail.com" TargetMode="External"/><Relationship Id="rId61" Type="http://schemas.openxmlformats.org/officeDocument/2006/relationships/hyperlink" Target="mailto:vuminhhieu221100@gmail.com" TargetMode="External"/><Relationship Id="rId10" Type="http://schemas.openxmlformats.org/officeDocument/2006/relationships/hyperlink" Target="mailto:dhhuyen1704@gmail.com" TargetMode="External"/><Relationship Id="rId19" Type="http://schemas.openxmlformats.org/officeDocument/2006/relationships/hyperlink" Target="mailto:tholuong20012002@gmail.com" TargetMode="External"/><Relationship Id="rId31" Type="http://schemas.openxmlformats.org/officeDocument/2006/relationships/hyperlink" Target="mailto:trangtrang.2426@gmail.com" TargetMode="External"/><Relationship Id="rId44" Type="http://schemas.openxmlformats.org/officeDocument/2006/relationships/hyperlink" Target="mailto:hienphuongnguyen002@gmail.com" TargetMode="External"/><Relationship Id="rId52" Type="http://schemas.openxmlformats.org/officeDocument/2006/relationships/hyperlink" Target="mailto:kiwiineh2701@gmail.com" TargetMode="External"/><Relationship Id="rId60" Type="http://schemas.openxmlformats.org/officeDocument/2006/relationships/hyperlink" Target="mailto:hieunm.2905@gmail.com" TargetMode="External"/><Relationship Id="rId4" Type="http://schemas.openxmlformats.org/officeDocument/2006/relationships/hyperlink" Target="mailto:nguyenthingocanhdbp@gmail.com" TargetMode="External"/><Relationship Id="rId9" Type="http://schemas.openxmlformats.org/officeDocument/2006/relationships/hyperlink" Target="mailto:Nvan2002@gmail.com" TargetMode="External"/><Relationship Id="rId14" Type="http://schemas.openxmlformats.org/officeDocument/2006/relationships/hyperlink" Target="mailto:linhvu180294@gmail.com" TargetMode="External"/><Relationship Id="rId22" Type="http://schemas.openxmlformats.org/officeDocument/2006/relationships/hyperlink" Target="mailto:locphong0412@gmail.com" TargetMode="External"/><Relationship Id="rId27" Type="http://schemas.openxmlformats.org/officeDocument/2006/relationships/hyperlink" Target="mailto:nmc01042002@gmail.com" TargetMode="External"/><Relationship Id="rId30" Type="http://schemas.openxmlformats.org/officeDocument/2006/relationships/hyperlink" Target="mailto:vutrami2000@gmail.com" TargetMode="External"/><Relationship Id="rId35" Type="http://schemas.openxmlformats.org/officeDocument/2006/relationships/hyperlink" Target="mailto:ntp020362@gmail.com" TargetMode="External"/><Relationship Id="rId43" Type="http://schemas.openxmlformats.org/officeDocument/2006/relationships/hyperlink" Target="mailto:hieutrinh22302@gmail.com" TargetMode="External"/><Relationship Id="rId48" Type="http://schemas.openxmlformats.org/officeDocument/2006/relationships/hyperlink" Target="mailto:dmh.hl123@gmail.com" TargetMode="External"/><Relationship Id="rId56" Type="http://schemas.openxmlformats.org/officeDocument/2006/relationships/hyperlink" Target="mailto:ngolinh241202@gmail.com" TargetMode="External"/><Relationship Id="rId64" Type="http://schemas.openxmlformats.org/officeDocument/2006/relationships/hyperlink" Target="mailto:nguyenlinh23022002@gmail.com" TargetMode="External"/><Relationship Id="rId8" Type="http://schemas.openxmlformats.org/officeDocument/2006/relationships/hyperlink" Target="mailto:byeol.5460@gmail.com" TargetMode="External"/><Relationship Id="rId51" Type="http://schemas.openxmlformats.org/officeDocument/2006/relationships/hyperlink" Target="mailto:kimngann120102@gmail.com" TargetMode="External"/><Relationship Id="rId3" Type="http://schemas.openxmlformats.org/officeDocument/2006/relationships/hyperlink" Target="mailto:vuh713858@gmail.com" TargetMode="External"/><Relationship Id="rId12" Type="http://schemas.openxmlformats.org/officeDocument/2006/relationships/hyperlink" Target="https://www.facebook.com/profile.php?id=100017970197340" TargetMode="External"/><Relationship Id="rId17" Type="http://schemas.openxmlformats.org/officeDocument/2006/relationships/hyperlink" Target="mailto:nhatcam092@gmail.com" TargetMode="External"/><Relationship Id="rId25" Type="http://schemas.openxmlformats.org/officeDocument/2006/relationships/hyperlink" Target="mailto:damthingocanh@gmail.com" TargetMode="External"/><Relationship Id="rId33" Type="http://schemas.openxmlformats.org/officeDocument/2006/relationships/hyperlink" Target="mailto:phuong7751257@gmail.com" TargetMode="External"/><Relationship Id="rId38" Type="http://schemas.openxmlformats.org/officeDocument/2006/relationships/hyperlink" Target="mailto:vuhieu18042002@gmail.com" TargetMode="External"/><Relationship Id="rId46" Type="http://schemas.openxmlformats.org/officeDocument/2006/relationships/hyperlink" Target="mailto:xekion0308@gmail.com" TargetMode="External"/><Relationship Id="rId59" Type="http://schemas.openxmlformats.org/officeDocument/2006/relationships/hyperlink" Target="mailto:thuythuy24072002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3"/>
  <sheetViews>
    <sheetView windowProtection="1" topLeftCell="M1" zoomScaleNormal="100" workbookViewId="0">
      <selection activeCell="AD3" sqref="Q3:AD3"/>
    </sheetView>
  </sheetViews>
  <sheetFormatPr defaultColWidth="9" defaultRowHeight="15.75" x14ac:dyDescent="0.25"/>
  <cols>
    <col min="1" max="2" width="4.625" style="5" customWidth="1"/>
    <col min="3" max="3" width="21.75" style="118" customWidth="1"/>
    <col min="4" max="4" width="23.25" style="250" customWidth="1"/>
    <col min="5" max="5" width="28.75" style="5" customWidth="1"/>
    <col min="6" max="6" width="10.75" style="5" customWidth="1"/>
    <col min="7" max="7" width="12.875" style="5" customWidth="1"/>
    <col min="8" max="8" width="10.125" style="5" customWidth="1"/>
    <col min="9" max="9" width="30.5" style="120" customWidth="1"/>
    <col min="10" max="10" width="18.375" style="120" customWidth="1"/>
    <col min="11" max="11" width="35.625" style="5" customWidth="1"/>
    <col min="12" max="12" width="106.375" style="5" customWidth="1"/>
    <col min="13" max="13" width="9.875" style="5" customWidth="1"/>
    <col min="14" max="14" width="8.375" style="5" customWidth="1"/>
    <col min="15" max="15" width="22.875" style="5" customWidth="1"/>
    <col min="16" max="16" width="22.25" style="5" customWidth="1"/>
    <col min="17" max="17" width="7.125" style="5" customWidth="1"/>
    <col min="18" max="18" width="7.25" style="5" customWidth="1"/>
    <col min="19" max="19" width="8.375" style="5" customWidth="1"/>
    <col min="20" max="20" width="7.125" style="5" customWidth="1"/>
    <col min="21" max="21" width="7.25" style="5" customWidth="1"/>
    <col min="22" max="22" width="9.625" style="5" customWidth="1"/>
    <col min="23" max="23" width="8.625" style="5" customWidth="1"/>
    <col min="24" max="24" width="8.5" style="5" customWidth="1"/>
    <col min="25" max="25" width="7.375" style="5" customWidth="1"/>
    <col min="26" max="26" width="8.625" style="5" customWidth="1"/>
    <col min="27" max="27" width="7.125" style="5" customWidth="1"/>
    <col min="28" max="28" width="9.625" style="5" customWidth="1"/>
    <col min="29" max="29" width="9.125" style="5" customWidth="1"/>
    <col min="30" max="30" width="13.625" style="5" customWidth="1"/>
    <col min="31" max="31" width="9.875" style="6" customWidth="1"/>
    <col min="32" max="32" width="13.125" style="7" hidden="1" customWidth="1"/>
    <col min="33" max="33" width="11.625" style="6" hidden="1" customWidth="1"/>
    <col min="34" max="34" width="81.625" style="6" hidden="1" customWidth="1"/>
    <col min="35" max="35" width="18.5" style="6" hidden="1" customWidth="1"/>
    <col min="36" max="36" width="17.875" style="6" hidden="1" customWidth="1"/>
    <col min="37" max="37" width="7.875" style="6" hidden="1" customWidth="1"/>
    <col min="38" max="38" width="15.875" style="5" hidden="1" customWidth="1"/>
    <col min="39" max="39" width="7.875" style="5" hidden="1" customWidth="1"/>
    <col min="40" max="40" width="16.875" style="5" customWidth="1"/>
    <col min="41" max="41" width="3.875" style="5" bestFit="1" customWidth="1"/>
    <col min="42" max="16384" width="9" style="5"/>
  </cols>
  <sheetData>
    <row r="1" spans="1:41" x14ac:dyDescent="0.25">
      <c r="A1" s="434" t="s">
        <v>1834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41" x14ac:dyDescent="0.25">
      <c r="A2" s="435"/>
      <c r="B2" s="435"/>
      <c r="C2" s="435"/>
      <c r="D2" s="435"/>
      <c r="E2" s="435"/>
      <c r="F2" s="2"/>
      <c r="G2" s="2"/>
      <c r="H2" s="2"/>
      <c r="I2" s="8"/>
      <c r="J2" s="8"/>
      <c r="K2" s="2"/>
      <c r="L2" s="2"/>
      <c r="M2" s="2"/>
      <c r="N2" s="2"/>
      <c r="O2" s="2"/>
      <c r="AH2" s="6" t="s">
        <v>1835</v>
      </c>
    </row>
    <row r="3" spans="1:41" s="18" customFormat="1" ht="31.5" x14ac:dyDescent="0.25">
      <c r="A3" s="9" t="s">
        <v>12</v>
      </c>
      <c r="B3" s="9"/>
      <c r="C3" s="10" t="s">
        <v>1836</v>
      </c>
      <c r="D3" s="11" t="s">
        <v>1837</v>
      </c>
      <c r="E3" s="12" t="s">
        <v>1</v>
      </c>
      <c r="F3" s="12" t="s">
        <v>2</v>
      </c>
      <c r="G3" s="13" t="s">
        <v>3</v>
      </c>
      <c r="H3" s="12" t="s">
        <v>1838</v>
      </c>
      <c r="I3" s="11" t="s">
        <v>1839</v>
      </c>
      <c r="J3" s="11" t="s">
        <v>1840</v>
      </c>
      <c r="K3" s="12" t="s">
        <v>1841</v>
      </c>
      <c r="L3" s="12" t="s">
        <v>1842</v>
      </c>
      <c r="M3" s="12" t="s">
        <v>1843</v>
      </c>
      <c r="N3" s="12" t="s">
        <v>1844</v>
      </c>
      <c r="O3" s="12" t="s">
        <v>1845</v>
      </c>
      <c r="P3" s="12" t="s">
        <v>1846</v>
      </c>
      <c r="Q3" s="14" t="s">
        <v>1847</v>
      </c>
      <c r="R3" s="14" t="s">
        <v>1848</v>
      </c>
      <c r="S3" s="14" t="s">
        <v>1849</v>
      </c>
      <c r="T3" s="14" t="s">
        <v>1847</v>
      </c>
      <c r="U3" s="14" t="s">
        <v>1848</v>
      </c>
      <c r="V3" s="14" t="s">
        <v>1850</v>
      </c>
      <c r="W3" s="14" t="s">
        <v>1851</v>
      </c>
      <c r="X3" s="14" t="s">
        <v>1852</v>
      </c>
      <c r="Y3" s="14" t="s">
        <v>1853</v>
      </c>
      <c r="Z3" s="14" t="s">
        <v>1851</v>
      </c>
      <c r="AA3" s="14" t="s">
        <v>1847</v>
      </c>
      <c r="AB3" s="14" t="s">
        <v>1850</v>
      </c>
      <c r="AC3" s="14" t="s">
        <v>1854</v>
      </c>
      <c r="AD3" s="12" t="s">
        <v>1855</v>
      </c>
      <c r="AE3" s="12" t="s">
        <v>1856</v>
      </c>
      <c r="AF3" s="15" t="s">
        <v>1857</v>
      </c>
      <c r="AG3" s="16" t="s">
        <v>1858</v>
      </c>
      <c r="AH3" s="9" t="s">
        <v>1859</v>
      </c>
      <c r="AI3" s="17"/>
      <c r="AJ3" s="436" t="s">
        <v>1860</v>
      </c>
      <c r="AK3" s="436"/>
    </row>
    <row r="4" spans="1:41" s="28" customFormat="1" x14ac:dyDescent="0.25">
      <c r="A4" s="19">
        <v>1</v>
      </c>
      <c r="B4" s="19"/>
      <c r="C4" s="20"/>
      <c r="D4" s="21" t="s">
        <v>1861</v>
      </c>
      <c r="E4" s="22" t="s">
        <v>1862</v>
      </c>
      <c r="F4" s="19" t="s">
        <v>4</v>
      </c>
      <c r="G4" s="23">
        <v>37454</v>
      </c>
      <c r="H4" s="19" t="s">
        <v>1863</v>
      </c>
      <c r="I4" s="24" t="s">
        <v>1864</v>
      </c>
      <c r="J4" s="24" t="s">
        <v>1865</v>
      </c>
      <c r="K4" s="19" t="s">
        <v>1866</v>
      </c>
      <c r="L4" s="19" t="s">
        <v>1867</v>
      </c>
      <c r="M4" s="25" t="s">
        <v>1868</v>
      </c>
      <c r="N4" s="19" t="s">
        <v>1869</v>
      </c>
      <c r="O4" s="19" t="s">
        <v>1151</v>
      </c>
      <c r="P4" s="19"/>
      <c r="Q4" s="26"/>
      <c r="R4" s="26"/>
      <c r="S4" s="26"/>
      <c r="T4" s="26"/>
      <c r="U4" s="26"/>
      <c r="V4" s="26"/>
      <c r="W4" s="26">
        <v>7</v>
      </c>
      <c r="X4" s="26">
        <v>8</v>
      </c>
      <c r="Y4" s="26">
        <v>8</v>
      </c>
      <c r="Z4" s="26"/>
      <c r="AA4" s="26"/>
      <c r="AB4" s="26"/>
      <c r="AC4" s="26">
        <v>23</v>
      </c>
      <c r="AD4" s="19">
        <v>25.25</v>
      </c>
      <c r="AE4" s="19" t="s">
        <v>1870</v>
      </c>
      <c r="AF4" s="27" t="s">
        <v>1871</v>
      </c>
      <c r="AG4" s="19"/>
      <c r="AH4" s="19"/>
      <c r="AI4" s="18"/>
      <c r="AJ4" s="18" t="s">
        <v>1872</v>
      </c>
      <c r="AK4" s="18">
        <f>COUNTIF(AE4:AE548,"r")</f>
        <v>47</v>
      </c>
    </row>
    <row r="5" spans="1:41" s="38" customFormat="1" x14ac:dyDescent="0.25">
      <c r="A5" s="29">
        <v>2</v>
      </c>
      <c r="B5" s="29"/>
      <c r="C5" s="30"/>
      <c r="D5" s="31">
        <v>2077610051</v>
      </c>
      <c r="E5" s="32" t="s">
        <v>1873</v>
      </c>
      <c r="F5" s="29" t="s">
        <v>5</v>
      </c>
      <c r="G5" s="33">
        <v>37521</v>
      </c>
      <c r="H5" s="29" t="s">
        <v>1863</v>
      </c>
      <c r="I5" s="34" t="s">
        <v>1874</v>
      </c>
      <c r="J5" s="34" t="s">
        <v>1875</v>
      </c>
      <c r="K5" s="29" t="s">
        <v>1876</v>
      </c>
      <c r="L5" s="29" t="s">
        <v>1877</v>
      </c>
      <c r="M5" s="29" t="s">
        <v>1878</v>
      </c>
      <c r="N5" s="29" t="s">
        <v>1879</v>
      </c>
      <c r="O5" s="29" t="s">
        <v>1151</v>
      </c>
      <c r="P5" s="29"/>
      <c r="Q5" s="35"/>
      <c r="R5" s="35"/>
      <c r="S5" s="35"/>
      <c r="T5" s="35"/>
      <c r="U5" s="35"/>
      <c r="V5" s="35"/>
      <c r="W5" s="35">
        <v>6.1</v>
      </c>
      <c r="X5" s="35">
        <v>7</v>
      </c>
      <c r="Y5" s="35">
        <v>8</v>
      </c>
      <c r="Z5" s="35"/>
      <c r="AA5" s="35"/>
      <c r="AB5" s="35"/>
      <c r="AC5" s="35">
        <v>21.1</v>
      </c>
      <c r="AD5" s="29">
        <v>21.6</v>
      </c>
      <c r="AE5" s="29"/>
      <c r="AF5" s="36" t="s">
        <v>1871</v>
      </c>
      <c r="AG5" s="29"/>
      <c r="AH5" s="29" t="s">
        <v>1880</v>
      </c>
      <c r="AI5" s="37"/>
      <c r="AJ5" s="37" t="s">
        <v>1881</v>
      </c>
      <c r="AK5" s="37">
        <f>COUNTIF(AE4:AE548,"c")</f>
        <v>10</v>
      </c>
    </row>
    <row r="6" spans="1:41" s="28" customFormat="1" x14ac:dyDescent="0.25">
      <c r="A6" s="19">
        <v>3</v>
      </c>
      <c r="B6" s="19"/>
      <c r="C6" s="20">
        <v>254081184716</v>
      </c>
      <c r="D6" s="21">
        <v>2077610052</v>
      </c>
      <c r="E6" s="22" t="s">
        <v>1882</v>
      </c>
      <c r="F6" s="19" t="s">
        <v>4</v>
      </c>
      <c r="G6" s="23">
        <v>37542</v>
      </c>
      <c r="H6" s="19" t="s">
        <v>1883</v>
      </c>
      <c r="I6" s="24" t="s">
        <v>1884</v>
      </c>
      <c r="J6" s="24" t="s">
        <v>1885</v>
      </c>
      <c r="K6" s="19" t="s">
        <v>1886</v>
      </c>
      <c r="L6" s="19" t="s">
        <v>1887</v>
      </c>
      <c r="M6" s="25" t="s">
        <v>1868</v>
      </c>
      <c r="N6" s="19" t="s">
        <v>1869</v>
      </c>
      <c r="O6" s="19" t="s">
        <v>1151</v>
      </c>
      <c r="P6" s="19" t="s">
        <v>1888</v>
      </c>
      <c r="Q6" s="26"/>
      <c r="R6" s="26"/>
      <c r="S6" s="26"/>
      <c r="T6" s="26"/>
      <c r="U6" s="26"/>
      <c r="V6" s="26"/>
      <c r="W6" s="26">
        <v>7.3</v>
      </c>
      <c r="X6" s="26">
        <v>9</v>
      </c>
      <c r="Y6" s="26">
        <v>8.6</v>
      </c>
      <c r="Z6" s="26"/>
      <c r="AA6" s="26"/>
      <c r="AB6" s="26"/>
      <c r="AC6" s="26">
        <v>24.9</v>
      </c>
      <c r="AD6" s="19">
        <v>26.9</v>
      </c>
      <c r="AE6" s="19" t="s">
        <v>1870</v>
      </c>
      <c r="AF6" s="27" t="s">
        <v>1889</v>
      </c>
      <c r="AG6" s="19" t="s">
        <v>1890</v>
      </c>
      <c r="AH6" s="19"/>
      <c r="AI6" s="18"/>
      <c r="AJ6" s="18" t="s">
        <v>1891</v>
      </c>
      <c r="AK6" s="18">
        <f>COUNTIF(D4:D548,"&gt;2070000000")</f>
        <v>528</v>
      </c>
      <c r="AL6" s="39" t="s">
        <v>1892</v>
      </c>
      <c r="AM6" s="18"/>
      <c r="AN6" s="18"/>
      <c r="AO6" s="18"/>
    </row>
    <row r="7" spans="1:41" s="28" customFormat="1" x14ac:dyDescent="0.25">
      <c r="A7" s="19">
        <v>4</v>
      </c>
      <c r="B7" s="19"/>
      <c r="C7" s="20">
        <v>252597742736</v>
      </c>
      <c r="D7" s="21">
        <v>2077610072</v>
      </c>
      <c r="E7" s="22" t="s">
        <v>1893</v>
      </c>
      <c r="F7" s="19" t="s">
        <v>4</v>
      </c>
      <c r="G7" s="23">
        <v>37455</v>
      </c>
      <c r="H7" s="19" t="s">
        <v>1883</v>
      </c>
      <c r="I7" s="24" t="s">
        <v>1894</v>
      </c>
      <c r="J7" s="24" t="s">
        <v>1253</v>
      </c>
      <c r="K7" s="19" t="s">
        <v>1895</v>
      </c>
      <c r="L7" s="19" t="s">
        <v>1896</v>
      </c>
      <c r="M7" s="25" t="s">
        <v>1868</v>
      </c>
      <c r="N7" s="19" t="s">
        <v>1897</v>
      </c>
      <c r="O7" s="19" t="s">
        <v>1151</v>
      </c>
      <c r="P7" s="19"/>
      <c r="Q7" s="26"/>
      <c r="R7" s="26"/>
      <c r="S7" s="26"/>
      <c r="T7" s="26"/>
      <c r="U7" s="26"/>
      <c r="V7" s="26"/>
      <c r="W7" s="26">
        <v>5.4</v>
      </c>
      <c r="X7" s="26">
        <v>6.3</v>
      </c>
      <c r="Y7" s="26">
        <v>8.9</v>
      </c>
      <c r="Z7" s="26"/>
      <c r="AA7" s="26"/>
      <c r="AB7" s="26"/>
      <c r="AC7" s="26">
        <v>20.6</v>
      </c>
      <c r="AD7" s="19">
        <v>23.35</v>
      </c>
      <c r="AE7" s="19" t="s">
        <v>1889</v>
      </c>
      <c r="AF7" s="27" t="s">
        <v>1889</v>
      </c>
      <c r="AG7" s="19" t="s">
        <v>1890</v>
      </c>
      <c r="AH7" s="19"/>
      <c r="AI7" s="18"/>
      <c r="AJ7" s="18" t="s">
        <v>1898</v>
      </c>
      <c r="AK7" s="18">
        <f>COUNTIF(AF4:AF548,"Đủ")</f>
        <v>305</v>
      </c>
    </row>
    <row r="8" spans="1:41" s="28" customFormat="1" x14ac:dyDescent="0.25">
      <c r="A8" s="19">
        <v>5</v>
      </c>
      <c r="B8" s="19"/>
      <c r="C8" s="20">
        <v>249413563236</v>
      </c>
      <c r="D8" s="21">
        <v>2077610074</v>
      </c>
      <c r="E8" s="22" t="s">
        <v>1899</v>
      </c>
      <c r="F8" s="19" t="s">
        <v>5</v>
      </c>
      <c r="G8" s="23">
        <v>37518</v>
      </c>
      <c r="H8" s="19" t="s">
        <v>1863</v>
      </c>
      <c r="I8" s="24" t="s">
        <v>1900</v>
      </c>
      <c r="J8" s="24" t="s">
        <v>1901</v>
      </c>
      <c r="K8" s="19" t="s">
        <v>1902</v>
      </c>
      <c r="L8" s="19" t="s">
        <v>1903</v>
      </c>
      <c r="M8" s="19" t="s">
        <v>1878</v>
      </c>
      <c r="N8" s="19" t="s">
        <v>1879</v>
      </c>
      <c r="O8" s="19" t="s">
        <v>1151</v>
      </c>
      <c r="P8" s="19"/>
      <c r="Q8" s="26"/>
      <c r="R8" s="26"/>
      <c r="S8" s="26"/>
      <c r="T8" s="26"/>
      <c r="U8" s="26"/>
      <c r="V8" s="26"/>
      <c r="W8" s="26">
        <v>6.4</v>
      </c>
      <c r="X8" s="26">
        <v>6.9</v>
      </c>
      <c r="Y8" s="26">
        <v>6.1</v>
      </c>
      <c r="Z8" s="26"/>
      <c r="AA8" s="26"/>
      <c r="AB8" s="26"/>
      <c r="AC8" s="26">
        <v>19.399999999999999</v>
      </c>
      <c r="AD8" s="19">
        <v>19.899999999999999</v>
      </c>
      <c r="AE8" s="19" t="s">
        <v>1889</v>
      </c>
      <c r="AF8" s="27" t="s">
        <v>1889</v>
      </c>
      <c r="AG8" s="19" t="s">
        <v>1890</v>
      </c>
      <c r="AH8" s="19"/>
      <c r="AI8" s="18"/>
      <c r="AJ8" s="18" t="s">
        <v>1904</v>
      </c>
      <c r="AK8" s="18">
        <f>COUNTIF(AF4:AF548,"Chưa đủ")</f>
        <v>183</v>
      </c>
    </row>
    <row r="9" spans="1:41" s="28" customFormat="1" x14ac:dyDescent="0.25">
      <c r="A9" s="19">
        <v>6</v>
      </c>
      <c r="B9" s="19"/>
      <c r="C9" s="20">
        <v>249414625008</v>
      </c>
      <c r="D9" s="21">
        <v>2077610076</v>
      </c>
      <c r="E9" s="22" t="s">
        <v>1905</v>
      </c>
      <c r="F9" s="19" t="s">
        <v>4</v>
      </c>
      <c r="G9" s="23">
        <v>37320</v>
      </c>
      <c r="H9" s="19" t="s">
        <v>1863</v>
      </c>
      <c r="I9" s="24" t="s">
        <v>1906</v>
      </c>
      <c r="J9" s="24" t="s">
        <v>1907</v>
      </c>
      <c r="K9" s="19" t="s">
        <v>1908</v>
      </c>
      <c r="L9" s="19" t="s">
        <v>1909</v>
      </c>
      <c r="M9" s="19" t="s">
        <v>1878</v>
      </c>
      <c r="N9" s="19" t="s">
        <v>1879</v>
      </c>
      <c r="O9" s="19" t="s">
        <v>1151</v>
      </c>
      <c r="P9" s="19"/>
      <c r="Q9" s="26">
        <v>8</v>
      </c>
      <c r="R9" s="26">
        <v>7</v>
      </c>
      <c r="S9" s="26">
        <v>8</v>
      </c>
      <c r="T9" s="26"/>
      <c r="U9" s="26"/>
      <c r="V9" s="26"/>
      <c r="W9" s="26"/>
      <c r="X9" s="26"/>
      <c r="Y9" s="26"/>
      <c r="Z9" s="26"/>
      <c r="AA9" s="26"/>
      <c r="AB9" s="26"/>
      <c r="AC9" s="26">
        <v>23</v>
      </c>
      <c r="AD9" s="19">
        <v>23.5</v>
      </c>
      <c r="AE9" s="19" t="s">
        <v>1870</v>
      </c>
      <c r="AF9" s="27" t="s">
        <v>1889</v>
      </c>
      <c r="AG9" s="19" t="s">
        <v>1890</v>
      </c>
      <c r="AH9" s="19"/>
      <c r="AI9" s="18"/>
      <c r="AJ9" s="18" t="s">
        <v>1910</v>
      </c>
      <c r="AK9" s="18">
        <f>AK6-AK7-AK8</f>
        <v>40</v>
      </c>
    </row>
    <row r="10" spans="1:41" s="28" customFormat="1" x14ac:dyDescent="0.25">
      <c r="A10" s="19">
        <v>7</v>
      </c>
      <c r="B10" s="19"/>
      <c r="C10" s="20">
        <v>261159730978</v>
      </c>
      <c r="D10" s="21">
        <v>2077610077</v>
      </c>
      <c r="E10" s="22" t="s">
        <v>1911</v>
      </c>
      <c r="F10" s="19" t="s">
        <v>4</v>
      </c>
      <c r="G10" s="23">
        <v>37429</v>
      </c>
      <c r="H10" s="19" t="s">
        <v>1863</v>
      </c>
      <c r="I10" s="24" t="s">
        <v>1912</v>
      </c>
      <c r="J10" s="24" t="s">
        <v>1249</v>
      </c>
      <c r="K10" s="19" t="s">
        <v>1913</v>
      </c>
      <c r="L10" s="19" t="s">
        <v>1914</v>
      </c>
      <c r="M10" s="19" t="s">
        <v>1878</v>
      </c>
      <c r="N10" s="19" t="s">
        <v>1869</v>
      </c>
      <c r="O10" s="19" t="s">
        <v>1151</v>
      </c>
      <c r="P10" s="19" t="s">
        <v>1888</v>
      </c>
      <c r="Q10" s="26"/>
      <c r="R10" s="26"/>
      <c r="S10" s="26"/>
      <c r="T10" s="26"/>
      <c r="U10" s="26"/>
      <c r="V10" s="26"/>
      <c r="W10" s="26">
        <v>7.2</v>
      </c>
      <c r="X10" s="26">
        <v>8.3000000000000007</v>
      </c>
      <c r="Y10" s="26">
        <v>6.7</v>
      </c>
      <c r="Z10" s="26"/>
      <c r="AA10" s="26"/>
      <c r="AB10" s="26"/>
      <c r="AC10" s="26">
        <v>22.2</v>
      </c>
      <c r="AD10" s="19">
        <v>22.2</v>
      </c>
      <c r="AE10" s="19" t="s">
        <v>1889</v>
      </c>
      <c r="AF10" s="27" t="s">
        <v>1889</v>
      </c>
      <c r="AG10" s="19" t="s">
        <v>1890</v>
      </c>
      <c r="AH10" s="19" t="s">
        <v>1835</v>
      </c>
      <c r="AI10" s="18"/>
      <c r="AJ10" s="18" t="s">
        <v>1915</v>
      </c>
      <c r="AK10" s="18">
        <f>COUNTIF(AF4:AG548,"x")</f>
        <v>324</v>
      </c>
    </row>
    <row r="11" spans="1:41" s="28" customFormat="1" x14ac:dyDescent="0.25">
      <c r="A11" s="19">
        <v>8</v>
      </c>
      <c r="B11" s="19"/>
      <c r="C11" s="20"/>
      <c r="D11" s="21">
        <v>2077610078</v>
      </c>
      <c r="E11" s="22" t="s">
        <v>1916</v>
      </c>
      <c r="F11" s="19"/>
      <c r="G11" s="23">
        <v>36210</v>
      </c>
      <c r="H11" s="19"/>
      <c r="I11" s="21"/>
      <c r="J11" s="21" t="s">
        <v>1917</v>
      </c>
      <c r="K11" s="19"/>
      <c r="L11" s="19"/>
      <c r="M11" s="19"/>
      <c r="N11" s="19"/>
      <c r="O11" s="19" t="s">
        <v>1151</v>
      </c>
      <c r="P11" s="19" t="s">
        <v>1888</v>
      </c>
      <c r="Q11" s="26"/>
      <c r="R11" s="26"/>
      <c r="S11" s="26"/>
      <c r="T11" s="26"/>
      <c r="U11" s="26"/>
      <c r="V11" s="26"/>
      <c r="W11" s="26">
        <v>7.7</v>
      </c>
      <c r="X11" s="26">
        <v>8.1</v>
      </c>
      <c r="Y11" s="26">
        <v>8.1</v>
      </c>
      <c r="Z11" s="26"/>
      <c r="AA11" s="26"/>
      <c r="AB11" s="26"/>
      <c r="AC11" s="26">
        <v>23.9</v>
      </c>
      <c r="AD11" s="19">
        <v>23.9</v>
      </c>
      <c r="AE11" s="19"/>
      <c r="AF11" s="27" t="s">
        <v>1871</v>
      </c>
      <c r="AG11" s="19"/>
      <c r="AH11" s="19"/>
      <c r="AI11" s="18"/>
      <c r="AJ11" s="18"/>
      <c r="AK11" s="18"/>
    </row>
    <row r="12" spans="1:41" s="28" customFormat="1" x14ac:dyDescent="0.25">
      <c r="A12" s="19">
        <v>9</v>
      </c>
      <c r="B12" s="19"/>
      <c r="C12" s="20"/>
      <c r="D12" s="21">
        <v>2077610079</v>
      </c>
      <c r="E12" s="22" t="s">
        <v>1918</v>
      </c>
      <c r="F12" s="19" t="s">
        <v>4</v>
      </c>
      <c r="G12" s="23">
        <v>37460</v>
      </c>
      <c r="H12" s="19" t="s">
        <v>1919</v>
      </c>
      <c r="I12" s="24" t="s">
        <v>1920</v>
      </c>
      <c r="J12" s="21">
        <v>965802016</v>
      </c>
      <c r="K12" s="19" t="s">
        <v>1921</v>
      </c>
      <c r="L12" s="19" t="s">
        <v>1922</v>
      </c>
      <c r="M12" s="19" t="s">
        <v>1878</v>
      </c>
      <c r="N12" s="19" t="s">
        <v>1897</v>
      </c>
      <c r="O12" s="19" t="s">
        <v>1151</v>
      </c>
      <c r="P12" s="19" t="s">
        <v>1888</v>
      </c>
      <c r="Q12" s="26"/>
      <c r="R12" s="26"/>
      <c r="S12" s="26"/>
      <c r="T12" s="26"/>
      <c r="U12" s="26"/>
      <c r="V12" s="26"/>
      <c r="W12" s="26">
        <v>7.9</v>
      </c>
      <c r="X12" s="26">
        <v>7.8</v>
      </c>
      <c r="Y12" s="26">
        <v>8.6</v>
      </c>
      <c r="Z12" s="26"/>
      <c r="AA12" s="26"/>
      <c r="AB12" s="26"/>
      <c r="AC12" s="26">
        <v>24.299999999999997</v>
      </c>
      <c r="AD12" s="19">
        <v>25.049999999999997</v>
      </c>
      <c r="AE12" s="19" t="s">
        <v>1870</v>
      </c>
      <c r="AF12" s="27" t="s">
        <v>1889</v>
      </c>
      <c r="AG12" s="19" t="s">
        <v>1890</v>
      </c>
      <c r="AH12" s="19"/>
      <c r="AI12" s="18"/>
      <c r="AJ12" s="18"/>
      <c r="AK12" s="18"/>
    </row>
    <row r="13" spans="1:41" s="28" customFormat="1" x14ac:dyDescent="0.25">
      <c r="A13" s="19">
        <v>10</v>
      </c>
      <c r="B13" s="19"/>
      <c r="C13" s="20"/>
      <c r="D13" s="40">
        <v>2077610080</v>
      </c>
      <c r="E13" s="41" t="s">
        <v>1923</v>
      </c>
      <c r="F13" s="42" t="s">
        <v>4</v>
      </c>
      <c r="G13" s="43">
        <v>37351</v>
      </c>
      <c r="H13" s="42" t="s">
        <v>1883</v>
      </c>
      <c r="I13" s="44" t="s">
        <v>1924</v>
      </c>
      <c r="J13" s="44" t="s">
        <v>1925</v>
      </c>
      <c r="K13" s="42" t="s">
        <v>1926</v>
      </c>
      <c r="L13" s="42" t="s">
        <v>1927</v>
      </c>
      <c r="M13" s="45" t="s">
        <v>1868</v>
      </c>
      <c r="N13" s="42" t="s">
        <v>1897</v>
      </c>
      <c r="O13" s="42" t="s">
        <v>1151</v>
      </c>
      <c r="P13" s="42" t="s">
        <v>1928</v>
      </c>
      <c r="Q13" s="46">
        <v>8.5</v>
      </c>
      <c r="R13" s="46">
        <v>8.6999999999999993</v>
      </c>
      <c r="S13" s="46">
        <v>7.9</v>
      </c>
      <c r="T13" s="46"/>
      <c r="U13" s="46"/>
      <c r="V13" s="46"/>
      <c r="W13" s="46"/>
      <c r="X13" s="46"/>
      <c r="Y13" s="46"/>
      <c r="Z13" s="46"/>
      <c r="AA13" s="46"/>
      <c r="AB13" s="46"/>
      <c r="AC13" s="46">
        <v>25.1</v>
      </c>
      <c r="AD13" s="42">
        <v>27.85</v>
      </c>
      <c r="AE13" s="42"/>
      <c r="AF13" s="47" t="s">
        <v>1889</v>
      </c>
      <c r="AG13" s="19" t="s">
        <v>1890</v>
      </c>
      <c r="AH13" s="19"/>
      <c r="AI13" s="18"/>
      <c r="AJ13" s="18"/>
      <c r="AK13" s="18"/>
    </row>
    <row r="14" spans="1:41" s="28" customFormat="1" x14ac:dyDescent="0.25">
      <c r="A14" s="19">
        <v>11</v>
      </c>
      <c r="B14" s="19"/>
      <c r="C14" s="20">
        <v>259421432362</v>
      </c>
      <c r="D14" s="40">
        <v>2077610081</v>
      </c>
      <c r="E14" s="41" t="s">
        <v>1929</v>
      </c>
      <c r="F14" s="42" t="s">
        <v>4</v>
      </c>
      <c r="G14" s="43">
        <v>37284</v>
      </c>
      <c r="H14" s="42" t="s">
        <v>1863</v>
      </c>
      <c r="I14" s="44" t="s">
        <v>1930</v>
      </c>
      <c r="J14" s="44" t="s">
        <v>1260</v>
      </c>
      <c r="K14" s="42" t="s">
        <v>1931</v>
      </c>
      <c r="L14" s="42" t="s">
        <v>1932</v>
      </c>
      <c r="M14" s="42" t="s">
        <v>1878</v>
      </c>
      <c r="N14" s="42" t="s">
        <v>1933</v>
      </c>
      <c r="O14" s="42" t="s">
        <v>1151</v>
      </c>
      <c r="P14" s="42" t="s">
        <v>1928</v>
      </c>
      <c r="Q14" s="46">
        <v>8.6999999999999993</v>
      </c>
      <c r="R14" s="46">
        <v>8.9</v>
      </c>
      <c r="S14" s="46">
        <v>9.3000000000000007</v>
      </c>
      <c r="T14" s="46"/>
      <c r="U14" s="46"/>
      <c r="V14" s="46"/>
      <c r="W14" s="46"/>
      <c r="X14" s="46"/>
      <c r="Y14" s="46"/>
      <c r="Z14" s="46"/>
      <c r="AA14" s="46"/>
      <c r="AB14" s="46"/>
      <c r="AC14" s="46">
        <v>26.900000000000002</v>
      </c>
      <c r="AD14" s="42">
        <v>27.150000000000002</v>
      </c>
      <c r="AE14" s="42" t="s">
        <v>1889</v>
      </c>
      <c r="AF14" s="47" t="s">
        <v>1889</v>
      </c>
      <c r="AG14" s="19" t="s">
        <v>1890</v>
      </c>
      <c r="AH14" s="19"/>
      <c r="AI14" s="18"/>
      <c r="AJ14" s="18"/>
      <c r="AK14" s="18"/>
    </row>
    <row r="15" spans="1:41" s="28" customFormat="1" x14ac:dyDescent="0.25">
      <c r="A15" s="19">
        <v>12</v>
      </c>
      <c r="B15" s="19"/>
      <c r="C15" s="20">
        <v>251420080834</v>
      </c>
      <c r="D15" s="40">
        <v>2077610082</v>
      </c>
      <c r="E15" s="41" t="s">
        <v>1934</v>
      </c>
      <c r="F15" s="42" t="s">
        <v>4</v>
      </c>
      <c r="G15" s="43">
        <v>37509</v>
      </c>
      <c r="H15" s="42" t="s">
        <v>1863</v>
      </c>
      <c r="I15" s="44" t="s">
        <v>1935</v>
      </c>
      <c r="J15" s="44" t="s">
        <v>1246</v>
      </c>
      <c r="K15" s="42" t="s">
        <v>1936</v>
      </c>
      <c r="L15" s="42" t="s">
        <v>1937</v>
      </c>
      <c r="M15" s="42" t="s">
        <v>1878</v>
      </c>
      <c r="N15" s="42" t="s">
        <v>1869</v>
      </c>
      <c r="O15" s="42" t="s">
        <v>1151</v>
      </c>
      <c r="P15" s="42" t="s">
        <v>1928</v>
      </c>
      <c r="Q15" s="46">
        <v>6.3</v>
      </c>
      <c r="R15" s="46">
        <v>7.2</v>
      </c>
      <c r="S15" s="46">
        <v>8.1999999999999993</v>
      </c>
      <c r="T15" s="46"/>
      <c r="U15" s="46"/>
      <c r="V15" s="46"/>
      <c r="W15" s="46"/>
      <c r="X15" s="46"/>
      <c r="Y15" s="46"/>
      <c r="Z15" s="46"/>
      <c r="AA15" s="46"/>
      <c r="AB15" s="46"/>
      <c r="AC15" s="46">
        <v>21.7</v>
      </c>
      <c r="AD15" s="42">
        <v>21.7</v>
      </c>
      <c r="AE15" s="42" t="s">
        <v>1889</v>
      </c>
      <c r="AF15" s="47" t="s">
        <v>1889</v>
      </c>
      <c r="AG15" s="19" t="s">
        <v>1890</v>
      </c>
      <c r="AH15" s="19"/>
      <c r="AI15" s="18"/>
      <c r="AJ15" s="18"/>
      <c r="AK15" s="18"/>
    </row>
    <row r="16" spans="1:41" s="28" customFormat="1" x14ac:dyDescent="0.25">
      <c r="A16" s="19">
        <v>13</v>
      </c>
      <c r="B16" s="19"/>
      <c r="C16" s="20"/>
      <c r="D16" s="40">
        <v>2077610085</v>
      </c>
      <c r="E16" s="41" t="s">
        <v>1938</v>
      </c>
      <c r="F16" s="42" t="s">
        <v>4</v>
      </c>
      <c r="G16" s="43">
        <v>37581</v>
      </c>
      <c r="H16" s="42" t="s">
        <v>1939</v>
      </c>
      <c r="I16" s="44" t="s">
        <v>1940</v>
      </c>
      <c r="J16" s="44" t="s">
        <v>1941</v>
      </c>
      <c r="K16" s="42" t="s">
        <v>1942</v>
      </c>
      <c r="L16" s="42" t="s">
        <v>1943</v>
      </c>
      <c r="M16" s="45" t="s">
        <v>1868</v>
      </c>
      <c r="N16" s="42" t="s">
        <v>1897</v>
      </c>
      <c r="O16" s="42" t="s">
        <v>1151</v>
      </c>
      <c r="P16" s="42" t="s">
        <v>1944</v>
      </c>
      <c r="Q16" s="46"/>
      <c r="R16" s="46"/>
      <c r="S16" s="46"/>
      <c r="T16" s="46">
        <v>6.9</v>
      </c>
      <c r="U16" s="46">
        <v>7.8</v>
      </c>
      <c r="V16" s="46">
        <v>7.2</v>
      </c>
      <c r="W16" s="46"/>
      <c r="X16" s="46"/>
      <c r="Y16" s="46"/>
      <c r="Z16" s="46"/>
      <c r="AA16" s="46"/>
      <c r="AB16" s="46"/>
      <c r="AC16" s="46">
        <v>21.9</v>
      </c>
      <c r="AD16" s="42">
        <v>24.65</v>
      </c>
      <c r="AE16" s="42"/>
      <c r="AF16" s="47" t="s">
        <v>1889</v>
      </c>
      <c r="AG16" s="19" t="s">
        <v>1890</v>
      </c>
      <c r="AH16" s="19"/>
      <c r="AI16" s="18"/>
      <c r="AJ16" s="18"/>
      <c r="AK16" s="18"/>
    </row>
    <row r="17" spans="1:37" s="28" customFormat="1" x14ac:dyDescent="0.25">
      <c r="A17" s="19">
        <v>14</v>
      </c>
      <c r="B17" s="19"/>
      <c r="C17" s="20"/>
      <c r="D17" s="40">
        <v>2077610118</v>
      </c>
      <c r="E17" s="41" t="s">
        <v>1945</v>
      </c>
      <c r="F17" s="42" t="s">
        <v>4</v>
      </c>
      <c r="G17" s="43">
        <v>34642</v>
      </c>
      <c r="H17" s="42" t="s">
        <v>1863</v>
      </c>
      <c r="I17" s="44" t="s">
        <v>1946</v>
      </c>
      <c r="J17" s="44" t="s">
        <v>1947</v>
      </c>
      <c r="K17" s="42" t="s">
        <v>1948</v>
      </c>
      <c r="L17" s="42" t="s">
        <v>1949</v>
      </c>
      <c r="M17" s="42" t="s">
        <v>1878</v>
      </c>
      <c r="N17" s="42" t="s">
        <v>1879</v>
      </c>
      <c r="O17" s="42" t="s">
        <v>1151</v>
      </c>
      <c r="P17" s="42" t="s">
        <v>1888</v>
      </c>
      <c r="Q17" s="46"/>
      <c r="R17" s="46"/>
      <c r="S17" s="46"/>
      <c r="T17" s="46"/>
      <c r="U17" s="46"/>
      <c r="V17" s="46"/>
      <c r="W17" s="46">
        <v>6.8</v>
      </c>
      <c r="X17" s="46">
        <v>8.1</v>
      </c>
      <c r="Y17" s="46">
        <v>8.1999999999999993</v>
      </c>
      <c r="Z17" s="46"/>
      <c r="AA17" s="46"/>
      <c r="AB17" s="46"/>
      <c r="AC17" s="46">
        <v>23.099999999999998</v>
      </c>
      <c r="AD17" s="42">
        <v>23.599999999999998</v>
      </c>
      <c r="AE17" s="42" t="s">
        <v>1950</v>
      </c>
      <c r="AF17" s="47" t="s">
        <v>1889</v>
      </c>
      <c r="AG17" s="19" t="s">
        <v>1890</v>
      </c>
      <c r="AH17" s="19"/>
      <c r="AI17" s="18"/>
      <c r="AJ17" s="18"/>
      <c r="AK17" s="18"/>
    </row>
    <row r="18" spans="1:37" s="28" customFormat="1" x14ac:dyDescent="0.25">
      <c r="A18" s="19">
        <v>15</v>
      </c>
      <c r="B18" s="19"/>
      <c r="C18" s="20">
        <v>256969687978</v>
      </c>
      <c r="D18" s="40">
        <v>2077610139</v>
      </c>
      <c r="E18" s="41" t="s">
        <v>1951</v>
      </c>
      <c r="F18" s="42" t="s">
        <v>4</v>
      </c>
      <c r="G18" s="43">
        <v>37617</v>
      </c>
      <c r="H18" s="42" t="s">
        <v>1952</v>
      </c>
      <c r="I18" s="44" t="s">
        <v>1953</v>
      </c>
      <c r="J18" s="44" t="s">
        <v>1954</v>
      </c>
      <c r="K18" s="42" t="s">
        <v>1955</v>
      </c>
      <c r="L18" s="42" t="s">
        <v>1956</v>
      </c>
      <c r="M18" s="42" t="s">
        <v>1878</v>
      </c>
      <c r="N18" s="42" t="s">
        <v>1897</v>
      </c>
      <c r="O18" s="42" t="s">
        <v>1151</v>
      </c>
      <c r="P18" s="42" t="s">
        <v>1888</v>
      </c>
      <c r="Q18" s="46"/>
      <c r="R18" s="46"/>
      <c r="S18" s="46"/>
      <c r="T18" s="46"/>
      <c r="U18" s="46"/>
      <c r="V18" s="46"/>
      <c r="W18" s="46">
        <v>7</v>
      </c>
      <c r="X18" s="46">
        <v>7</v>
      </c>
      <c r="Y18" s="46">
        <v>7</v>
      </c>
      <c r="Z18" s="46"/>
      <c r="AA18" s="46"/>
      <c r="AB18" s="46"/>
      <c r="AC18" s="46">
        <v>21</v>
      </c>
      <c r="AD18" s="42">
        <v>21.75</v>
      </c>
      <c r="AE18" s="42" t="s">
        <v>1889</v>
      </c>
      <c r="AF18" s="47" t="s">
        <v>1889</v>
      </c>
      <c r="AG18" s="19" t="s">
        <v>1890</v>
      </c>
      <c r="AH18" s="19"/>
      <c r="AI18" s="18"/>
      <c r="AJ18" s="18"/>
      <c r="AK18" s="18"/>
    </row>
    <row r="19" spans="1:37" s="28" customFormat="1" x14ac:dyDescent="0.25">
      <c r="A19" s="19">
        <v>16</v>
      </c>
      <c r="B19" s="19"/>
      <c r="C19" s="20">
        <v>253201840108</v>
      </c>
      <c r="D19" s="21">
        <v>2077610140</v>
      </c>
      <c r="E19" s="48" t="s">
        <v>1957</v>
      </c>
      <c r="F19" s="19" t="s">
        <v>4</v>
      </c>
      <c r="G19" s="23">
        <v>37333</v>
      </c>
      <c r="H19" s="19" t="s">
        <v>1958</v>
      </c>
      <c r="I19" s="24" t="s">
        <v>1959</v>
      </c>
      <c r="J19" s="24" t="s">
        <v>1244</v>
      </c>
      <c r="K19" s="19" t="s">
        <v>1960</v>
      </c>
      <c r="L19" s="19" t="s">
        <v>1961</v>
      </c>
      <c r="M19" s="25" t="s">
        <v>1962</v>
      </c>
      <c r="N19" s="19" t="s">
        <v>1897</v>
      </c>
      <c r="O19" s="19" t="s">
        <v>1151</v>
      </c>
      <c r="P19" s="19" t="s">
        <v>1888</v>
      </c>
      <c r="Q19" s="26"/>
      <c r="R19" s="26"/>
      <c r="S19" s="26"/>
      <c r="T19" s="26"/>
      <c r="U19" s="26"/>
      <c r="V19" s="26"/>
      <c r="W19" s="26">
        <v>7</v>
      </c>
      <c r="X19" s="26">
        <v>5</v>
      </c>
      <c r="Y19" s="26">
        <v>6</v>
      </c>
      <c r="Z19" s="26"/>
      <c r="AA19" s="26"/>
      <c r="AB19" s="26"/>
      <c r="AC19" s="26">
        <f>SUM(Q19:AB19)</f>
        <v>18</v>
      </c>
      <c r="AD19" s="19">
        <f>IF(N19="KV3",0,IF(N19="KV2",0.25,IF(N19="KV2-NT",0.5,IF(N19="KV1",0.75,0))))+IF(OR(M19="01",M19="02",M19="03",M19="04"),2,IF(OR(M19="05",M19="06",M19="07"),1,0))+AC19</f>
        <v>20.75</v>
      </c>
      <c r="AE19" s="19" t="s">
        <v>1870</v>
      </c>
      <c r="AF19" s="27" t="s">
        <v>1889</v>
      </c>
      <c r="AG19" s="19" t="s">
        <v>1890</v>
      </c>
      <c r="AH19" s="19"/>
      <c r="AI19" s="18"/>
      <c r="AJ19" s="18"/>
      <c r="AK19" s="18"/>
    </row>
    <row r="20" spans="1:37" s="28" customFormat="1" x14ac:dyDescent="0.25">
      <c r="A20" s="19">
        <v>17</v>
      </c>
      <c r="B20" s="19"/>
      <c r="C20" s="20">
        <v>256929987512</v>
      </c>
      <c r="D20" s="21">
        <v>2077610183</v>
      </c>
      <c r="E20" s="49" t="s">
        <v>1963</v>
      </c>
      <c r="F20" s="42" t="s">
        <v>4</v>
      </c>
      <c r="G20" s="43">
        <v>37508</v>
      </c>
      <c r="H20" s="42" t="s">
        <v>1964</v>
      </c>
      <c r="I20" s="44" t="s">
        <v>1965</v>
      </c>
      <c r="J20" s="44" t="s">
        <v>1966</v>
      </c>
      <c r="K20" s="42" t="s">
        <v>1967</v>
      </c>
      <c r="L20" s="42" t="s">
        <v>1968</v>
      </c>
      <c r="M20" s="42" t="s">
        <v>1878</v>
      </c>
      <c r="N20" s="42" t="s">
        <v>1879</v>
      </c>
      <c r="O20" s="42" t="s">
        <v>1151</v>
      </c>
      <c r="P20" s="42" t="s">
        <v>1888</v>
      </c>
      <c r="Q20" s="46"/>
      <c r="R20" s="46"/>
      <c r="S20" s="46"/>
      <c r="T20" s="46"/>
      <c r="U20" s="46"/>
      <c r="V20" s="46"/>
      <c r="W20" s="46">
        <v>7.7</v>
      </c>
      <c r="X20" s="46">
        <v>6.8</v>
      </c>
      <c r="Y20" s="46">
        <v>7.5</v>
      </c>
      <c r="Z20" s="46"/>
      <c r="AA20" s="46"/>
      <c r="AB20" s="46"/>
      <c r="AC20" s="26">
        <v>22</v>
      </c>
      <c r="AD20" s="19">
        <v>22.5</v>
      </c>
      <c r="AE20" s="19" t="s">
        <v>1889</v>
      </c>
      <c r="AF20" s="27" t="s">
        <v>1889</v>
      </c>
      <c r="AG20" s="19" t="s">
        <v>1890</v>
      </c>
      <c r="AH20" s="19"/>
      <c r="AI20" s="18"/>
      <c r="AJ20" s="18"/>
      <c r="AK20" s="18"/>
    </row>
    <row r="21" spans="1:37" s="28" customFormat="1" x14ac:dyDescent="0.25">
      <c r="A21" s="19">
        <v>18</v>
      </c>
      <c r="B21" s="19"/>
      <c r="C21" s="20">
        <v>247044091268</v>
      </c>
      <c r="D21" s="21">
        <v>2077610191</v>
      </c>
      <c r="E21" s="49" t="s">
        <v>1969</v>
      </c>
      <c r="F21" s="42" t="s">
        <v>4</v>
      </c>
      <c r="G21" s="43">
        <v>37511</v>
      </c>
      <c r="H21" s="42" t="s">
        <v>1863</v>
      </c>
      <c r="I21" s="44">
        <v>1302005696</v>
      </c>
      <c r="J21" s="44">
        <v>989584885</v>
      </c>
      <c r="K21" s="42"/>
      <c r="L21" s="42" t="s">
        <v>1970</v>
      </c>
      <c r="M21" s="42"/>
      <c r="N21" s="42"/>
      <c r="O21" s="42" t="s">
        <v>1151</v>
      </c>
      <c r="P21" s="42" t="s">
        <v>1888</v>
      </c>
      <c r="Q21" s="46"/>
      <c r="R21" s="46"/>
      <c r="S21" s="46"/>
      <c r="T21" s="46">
        <v>6.7</v>
      </c>
      <c r="U21" s="46">
        <v>8.3000000000000007</v>
      </c>
      <c r="V21" s="46">
        <v>8.4</v>
      </c>
      <c r="W21" s="46"/>
      <c r="X21" s="46"/>
      <c r="Y21" s="46"/>
      <c r="Z21" s="46"/>
      <c r="AA21" s="46"/>
      <c r="AB21" s="46"/>
      <c r="AC21" s="26">
        <v>23.4</v>
      </c>
      <c r="AD21" s="19">
        <v>23.4</v>
      </c>
      <c r="AE21" s="19" t="s">
        <v>1889</v>
      </c>
      <c r="AF21" s="27" t="s">
        <v>1889</v>
      </c>
      <c r="AG21" s="19" t="s">
        <v>1890</v>
      </c>
      <c r="AH21" s="19"/>
      <c r="AI21" s="18"/>
      <c r="AJ21" s="18"/>
      <c r="AK21" s="18"/>
    </row>
    <row r="22" spans="1:37" s="28" customFormat="1" x14ac:dyDescent="0.25">
      <c r="A22" s="19">
        <v>19</v>
      </c>
      <c r="B22" s="19"/>
      <c r="C22" s="20">
        <v>247725325888</v>
      </c>
      <c r="D22" s="21">
        <v>2077610192</v>
      </c>
      <c r="E22" s="22" t="s">
        <v>1971</v>
      </c>
      <c r="F22" s="19" t="s">
        <v>4</v>
      </c>
      <c r="G22" s="23">
        <v>37143</v>
      </c>
      <c r="H22" s="19" t="s">
        <v>1863</v>
      </c>
      <c r="I22" s="24" t="s">
        <v>1972</v>
      </c>
      <c r="J22" s="24" t="s">
        <v>1245</v>
      </c>
      <c r="K22" s="19" t="s">
        <v>1973</v>
      </c>
      <c r="L22" s="19" t="s">
        <v>1974</v>
      </c>
      <c r="M22" s="19"/>
      <c r="N22" s="19"/>
      <c r="O22" s="19" t="s">
        <v>1151</v>
      </c>
      <c r="P22" s="19" t="s">
        <v>1888</v>
      </c>
      <c r="Q22" s="26"/>
      <c r="R22" s="26"/>
      <c r="S22" s="26"/>
      <c r="T22" s="26"/>
      <c r="U22" s="26"/>
      <c r="V22" s="26"/>
      <c r="W22" s="26">
        <v>5.5</v>
      </c>
      <c r="X22" s="26">
        <v>8</v>
      </c>
      <c r="Y22" s="26">
        <v>8</v>
      </c>
      <c r="Z22" s="26"/>
      <c r="AA22" s="26"/>
      <c r="AB22" s="26"/>
      <c r="AC22" s="26">
        <v>21.5</v>
      </c>
      <c r="AD22" s="19">
        <v>21.5</v>
      </c>
      <c r="AE22" s="19" t="s">
        <v>1889</v>
      </c>
      <c r="AF22" s="27" t="s">
        <v>1889</v>
      </c>
      <c r="AG22" s="19" t="s">
        <v>1890</v>
      </c>
      <c r="AH22" s="19"/>
      <c r="AI22" s="18"/>
      <c r="AJ22" s="18"/>
      <c r="AK22" s="18"/>
    </row>
    <row r="23" spans="1:37" s="28" customFormat="1" x14ac:dyDescent="0.25">
      <c r="A23" s="19">
        <v>20</v>
      </c>
      <c r="B23" s="19"/>
      <c r="C23" s="20">
        <v>254015994224</v>
      </c>
      <c r="D23" s="21">
        <v>2077610193</v>
      </c>
      <c r="E23" s="50" t="s">
        <v>1975</v>
      </c>
      <c r="F23" s="19" t="s">
        <v>4</v>
      </c>
      <c r="G23" s="23">
        <v>37486</v>
      </c>
      <c r="H23" s="19" t="s">
        <v>1863</v>
      </c>
      <c r="I23" s="21" t="s">
        <v>1976</v>
      </c>
      <c r="J23" s="21" t="s">
        <v>1256</v>
      </c>
      <c r="K23" s="19" t="s">
        <v>1977</v>
      </c>
      <c r="L23" s="19" t="s">
        <v>1978</v>
      </c>
      <c r="M23" s="21" t="s">
        <v>1878</v>
      </c>
      <c r="N23" s="19" t="s">
        <v>1933</v>
      </c>
      <c r="O23" s="19" t="s">
        <v>1151</v>
      </c>
      <c r="P23" s="19" t="s">
        <v>1888</v>
      </c>
      <c r="Q23" s="26"/>
      <c r="R23" s="26"/>
      <c r="S23" s="26"/>
      <c r="T23" s="26"/>
      <c r="U23" s="26"/>
      <c r="V23" s="26"/>
      <c r="W23" s="26">
        <v>7.5</v>
      </c>
      <c r="X23" s="26">
        <v>7.5</v>
      </c>
      <c r="Y23" s="26">
        <v>8.6999999999999993</v>
      </c>
      <c r="Z23" s="26"/>
      <c r="AA23" s="26"/>
      <c r="AB23" s="26"/>
      <c r="AC23" s="26">
        <f>SUM(Q23:AB23)</f>
        <v>23.7</v>
      </c>
      <c r="AD23" s="19">
        <f>IF(N23="KV3",0,IF(N23="KV2",0.25,IF(N23="KV2-NT",0.5,IF(N23="KV1",0.75,0))))+IF(OR(M23="01",M23="02",M23="03",M23="04"),2,IF(OR(M23="05",M23="06",M23="07"),1,0))+AC23</f>
        <v>23.95</v>
      </c>
      <c r="AE23" s="19" t="s">
        <v>1889</v>
      </c>
      <c r="AF23" s="27" t="s">
        <v>1889</v>
      </c>
      <c r="AG23" s="19" t="s">
        <v>1890</v>
      </c>
      <c r="AH23" s="19"/>
      <c r="AI23" s="18"/>
      <c r="AJ23" s="18"/>
      <c r="AK23" s="18"/>
    </row>
    <row r="24" spans="1:37" s="28" customFormat="1" x14ac:dyDescent="0.25">
      <c r="A24" s="19">
        <v>21</v>
      </c>
      <c r="B24" s="19"/>
      <c r="C24" s="20"/>
      <c r="D24" s="21">
        <v>2077610152</v>
      </c>
      <c r="E24" s="48" t="s">
        <v>1979</v>
      </c>
      <c r="F24" s="19" t="s">
        <v>4</v>
      </c>
      <c r="G24" s="23">
        <v>37339</v>
      </c>
      <c r="H24" s="19" t="s">
        <v>1939</v>
      </c>
      <c r="I24" s="24">
        <v>1302010263</v>
      </c>
      <c r="J24" s="24">
        <v>906556605</v>
      </c>
      <c r="K24" s="19"/>
      <c r="L24" s="19" t="s">
        <v>1980</v>
      </c>
      <c r="M24" s="19" t="s">
        <v>1878</v>
      </c>
      <c r="N24" s="19" t="s">
        <v>1869</v>
      </c>
      <c r="O24" s="19" t="s">
        <v>1151</v>
      </c>
      <c r="P24" s="19" t="s">
        <v>1888</v>
      </c>
      <c r="Q24" s="26"/>
      <c r="R24" s="26"/>
      <c r="S24" s="26"/>
      <c r="T24" s="26"/>
      <c r="U24" s="26"/>
      <c r="V24" s="26"/>
      <c r="W24" s="26">
        <v>6.5</v>
      </c>
      <c r="X24" s="26">
        <v>6.5</v>
      </c>
      <c r="Y24" s="26">
        <v>6.7</v>
      </c>
      <c r="Z24" s="26"/>
      <c r="AA24" s="26"/>
      <c r="AB24" s="26"/>
      <c r="AC24" s="26">
        <f t="shared" ref="AC24" si="0">SUM(Q24:AB24)</f>
        <v>19.7</v>
      </c>
      <c r="AD24" s="19">
        <f t="shared" ref="AD24" si="1">IF(N24="KV3",0,IF(N24="KV2",0.25,IF(N24="KV2-NT",0.5,IF(N24="KV1",0.75,0))))+IF(OR(M24="01",M24="02",M24="03",M24="04"),2,IF(OR(M24="05",M24="06",M24="07"),1,0))+AC24</f>
        <v>19.7</v>
      </c>
      <c r="AE24" s="19" t="s">
        <v>1870</v>
      </c>
      <c r="AF24" s="27" t="s">
        <v>1871</v>
      </c>
      <c r="AG24" s="19" t="s">
        <v>1890</v>
      </c>
      <c r="AH24" s="19"/>
      <c r="AI24" s="18"/>
      <c r="AJ24" s="18"/>
      <c r="AK24" s="18"/>
    </row>
    <row r="25" spans="1:37" s="28" customFormat="1" x14ac:dyDescent="0.25">
      <c r="A25" s="19">
        <v>22</v>
      </c>
      <c r="B25" s="19"/>
      <c r="C25" s="20"/>
      <c r="D25" s="21">
        <v>2077610195</v>
      </c>
      <c r="E25" s="50" t="s">
        <v>1981</v>
      </c>
      <c r="F25" s="19" t="s">
        <v>4</v>
      </c>
      <c r="G25" s="23">
        <v>37141</v>
      </c>
      <c r="H25" s="19" t="s">
        <v>1883</v>
      </c>
      <c r="I25" s="21" t="s">
        <v>1982</v>
      </c>
      <c r="J25" s="21" t="s">
        <v>1983</v>
      </c>
      <c r="K25" s="19"/>
      <c r="L25" s="19" t="s">
        <v>1984</v>
      </c>
      <c r="M25" s="21"/>
      <c r="N25" s="19" t="s">
        <v>1897</v>
      </c>
      <c r="O25" s="19" t="s">
        <v>1151</v>
      </c>
      <c r="P25" s="19" t="s">
        <v>1888</v>
      </c>
      <c r="Q25" s="26"/>
      <c r="R25" s="26"/>
      <c r="S25" s="26"/>
      <c r="T25" s="26"/>
      <c r="U25" s="26"/>
      <c r="V25" s="26"/>
      <c r="W25" s="26">
        <v>6.7</v>
      </c>
      <c r="X25" s="26">
        <v>7.9</v>
      </c>
      <c r="Y25" s="26">
        <v>7.1</v>
      </c>
      <c r="Z25" s="26"/>
      <c r="AA25" s="26"/>
      <c r="AB25" s="26"/>
      <c r="AC25" s="26">
        <f>SUM(Q25:AB25)</f>
        <v>21.700000000000003</v>
      </c>
      <c r="AD25" s="19">
        <f>IF(N25="KV3",0,IF(N25="KV2",0.25,IF(N25="KV2-NT",0.5,IF(N25="KV1",0.75,0))))+IF(OR(M25="01",M25="02",M25="03",M25="04"),2,IF(OR(M25="05",M25="06",M25="07"),1,0))+AC25</f>
        <v>22.450000000000003</v>
      </c>
      <c r="AE25" s="19" t="s">
        <v>1870</v>
      </c>
      <c r="AF25" s="27" t="s">
        <v>1889</v>
      </c>
      <c r="AG25" s="19" t="s">
        <v>1890</v>
      </c>
      <c r="AH25" s="19"/>
      <c r="AI25" s="18"/>
      <c r="AJ25" s="18"/>
      <c r="AK25" s="18"/>
    </row>
    <row r="26" spans="1:37" x14ac:dyDescent="0.25">
      <c r="A26" s="19">
        <v>23</v>
      </c>
      <c r="B26" s="19"/>
      <c r="C26" s="20"/>
      <c r="D26" s="51">
        <v>2077610114</v>
      </c>
      <c r="E26" s="52" t="s">
        <v>1985</v>
      </c>
      <c r="F26" s="53" t="s">
        <v>4</v>
      </c>
      <c r="G26" s="54">
        <v>37363</v>
      </c>
      <c r="H26" s="53" t="s">
        <v>1883</v>
      </c>
      <c r="I26" s="55"/>
      <c r="J26" s="55"/>
      <c r="K26" s="56"/>
      <c r="L26" s="56"/>
      <c r="M26" s="56"/>
      <c r="N26" s="56"/>
      <c r="O26" s="56" t="s">
        <v>1151</v>
      </c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6"/>
      <c r="AF26" s="58"/>
      <c r="AG26" s="56" t="s">
        <v>1890</v>
      </c>
      <c r="AH26" s="56"/>
    </row>
    <row r="27" spans="1:37" s="28" customFormat="1" x14ac:dyDescent="0.25">
      <c r="A27" s="19">
        <v>24</v>
      </c>
      <c r="B27" s="19"/>
      <c r="C27" s="20"/>
      <c r="D27" s="59">
        <v>2077610194</v>
      </c>
      <c r="E27" s="60" t="s">
        <v>1986</v>
      </c>
      <c r="F27" s="61" t="s">
        <v>5</v>
      </c>
      <c r="G27" s="62">
        <v>37423</v>
      </c>
      <c r="H27" s="61" t="s">
        <v>1863</v>
      </c>
      <c r="I27" s="59" t="s">
        <v>1987</v>
      </c>
      <c r="J27" s="59" t="s">
        <v>1988</v>
      </c>
      <c r="K27" s="63"/>
      <c r="L27" s="61" t="s">
        <v>1989</v>
      </c>
      <c r="M27" s="59"/>
      <c r="N27" s="61" t="s">
        <v>1869</v>
      </c>
      <c r="O27" s="61" t="s">
        <v>1150</v>
      </c>
      <c r="P27" s="61" t="s">
        <v>1888</v>
      </c>
      <c r="Q27" s="64"/>
      <c r="R27" s="64"/>
      <c r="S27" s="64"/>
      <c r="T27" s="64"/>
      <c r="U27" s="64"/>
      <c r="V27" s="64"/>
      <c r="W27" s="64">
        <v>7.5</v>
      </c>
      <c r="X27" s="64">
        <v>8.3000000000000007</v>
      </c>
      <c r="Y27" s="64">
        <v>8.5</v>
      </c>
      <c r="Z27" s="64"/>
      <c r="AA27" s="64"/>
      <c r="AB27" s="64"/>
      <c r="AC27" s="61">
        <f t="shared" ref="AC27:AC30" si="2">SUM(Q27:AB27)</f>
        <v>24.3</v>
      </c>
      <c r="AD27" s="61">
        <f>IF(N27="KV3",0,IF(N27="KV2",0.25,IF(N27="KV2-NT",0.5,IF(N27="KV1",0.75,0))))+IF(OR(M27="01",M27="02",M27="03",M27="04"),2,IF(OR(M27="05",M27="06",M27="07"),1,0))+AC27</f>
        <v>24.3</v>
      </c>
      <c r="AE27" s="65" t="s">
        <v>1870</v>
      </c>
      <c r="AF27" s="27" t="s">
        <v>1871</v>
      </c>
      <c r="AG27" s="19"/>
      <c r="AH27" s="19" t="s">
        <v>1990</v>
      </c>
      <c r="AI27" s="18"/>
      <c r="AJ27" s="18"/>
      <c r="AK27" s="18"/>
    </row>
    <row r="28" spans="1:37" x14ac:dyDescent="0.25">
      <c r="A28" s="19">
        <v>25</v>
      </c>
      <c r="B28" s="19"/>
      <c r="C28" s="20"/>
      <c r="D28" s="66">
        <v>2077610197</v>
      </c>
      <c r="E28" s="67" t="s">
        <v>1991</v>
      </c>
      <c r="F28" s="68" t="s">
        <v>4</v>
      </c>
      <c r="G28" s="69">
        <v>37258</v>
      </c>
      <c r="H28" s="68" t="s">
        <v>1863</v>
      </c>
      <c r="I28" s="66"/>
      <c r="J28" s="66" t="s">
        <v>1992</v>
      </c>
      <c r="K28" s="70"/>
      <c r="L28" s="68"/>
      <c r="M28" s="66"/>
      <c r="N28" s="68" t="s">
        <v>1897</v>
      </c>
      <c r="O28" s="61" t="s">
        <v>1150</v>
      </c>
      <c r="P28" s="68" t="s">
        <v>1888</v>
      </c>
      <c r="Q28" s="71"/>
      <c r="R28" s="71"/>
      <c r="S28" s="71"/>
      <c r="T28" s="71"/>
      <c r="U28" s="71"/>
      <c r="V28" s="71"/>
      <c r="W28" s="71">
        <v>6.6</v>
      </c>
      <c r="X28" s="71">
        <v>7.4</v>
      </c>
      <c r="Y28" s="71">
        <v>7.6</v>
      </c>
      <c r="Z28" s="71"/>
      <c r="AA28" s="71"/>
      <c r="AB28" s="71"/>
      <c r="AC28" s="68">
        <f t="shared" si="2"/>
        <v>21.6</v>
      </c>
      <c r="AD28" s="68">
        <f>IF(N28="KV3",0,IF(N28="KV2",0.25,IF(N28="KV2-NT",0.5,IF(N28="KV1",0.75,0))))+IF(OR(M28="01",M28="02",M28="03",M28="04"),2,IF(OR(M28="05",M28="06",M28="07"),1,0))+AC28</f>
        <v>22.35</v>
      </c>
      <c r="AE28" s="56" t="s">
        <v>1889</v>
      </c>
      <c r="AF28" s="58" t="s">
        <v>1889</v>
      </c>
      <c r="AG28" s="56"/>
      <c r="AH28" s="56"/>
    </row>
    <row r="29" spans="1:37" s="82" customFormat="1" x14ac:dyDescent="0.25">
      <c r="A29" s="19">
        <v>26</v>
      </c>
      <c r="B29" s="19"/>
      <c r="C29" s="20">
        <v>253232510218</v>
      </c>
      <c r="D29" s="72">
        <v>2077610170</v>
      </c>
      <c r="E29" s="73" t="s">
        <v>1993</v>
      </c>
      <c r="F29" s="74" t="s">
        <v>4</v>
      </c>
      <c r="G29" s="75">
        <v>37339</v>
      </c>
      <c r="H29" s="74" t="s">
        <v>1994</v>
      </c>
      <c r="I29" s="76" t="s">
        <v>1995</v>
      </c>
      <c r="J29" s="76" t="s">
        <v>1257</v>
      </c>
      <c r="K29" s="77" t="s">
        <v>1996</v>
      </c>
      <c r="L29" s="74" t="s">
        <v>1997</v>
      </c>
      <c r="M29" s="76" t="s">
        <v>1868</v>
      </c>
      <c r="N29" s="74" t="s">
        <v>1869</v>
      </c>
      <c r="O29" s="74" t="s">
        <v>1151</v>
      </c>
      <c r="P29" s="74" t="s">
        <v>1888</v>
      </c>
      <c r="Q29" s="78"/>
      <c r="R29" s="78"/>
      <c r="S29" s="78"/>
      <c r="T29" s="78"/>
      <c r="U29" s="78"/>
      <c r="V29" s="78"/>
      <c r="W29" s="78">
        <v>7</v>
      </c>
      <c r="X29" s="78">
        <v>7.6</v>
      </c>
      <c r="Y29" s="78">
        <v>8</v>
      </c>
      <c r="Z29" s="78"/>
      <c r="AA29" s="78"/>
      <c r="AB29" s="78"/>
      <c r="AC29" s="79">
        <f t="shared" si="2"/>
        <v>22.6</v>
      </c>
      <c r="AD29" s="79">
        <f t="shared" ref="AD29:AD30" si="3">IF(N29="KV3",0,IF(N29="KV2",0.25,IF(N29="KV2-NT",0.5,IF(N29="KV1",0.75,0))))+IF(OR(M29="01",M29="02",M29="03",M29="04"),2,IF(OR(M29="05",M29="06",M29="07"),1,0))+AC29</f>
        <v>24.6</v>
      </c>
      <c r="AE29" s="68" t="s">
        <v>1889</v>
      </c>
      <c r="AF29" s="80" t="s">
        <v>1871</v>
      </c>
      <c r="AG29" s="68" t="s">
        <v>1890</v>
      </c>
      <c r="AH29" s="68"/>
      <c r="AI29" s="81"/>
      <c r="AJ29" s="81"/>
      <c r="AK29" s="81"/>
    </row>
    <row r="30" spans="1:37" s="18" customFormat="1" x14ac:dyDescent="0.25">
      <c r="A30" s="17"/>
      <c r="B30" s="17"/>
      <c r="C30" s="83">
        <v>252269570502</v>
      </c>
      <c r="D30" s="84">
        <v>2077610198</v>
      </c>
      <c r="E30" s="85" t="s">
        <v>1998</v>
      </c>
      <c r="F30" s="84" t="s">
        <v>4</v>
      </c>
      <c r="G30" s="86">
        <v>37380</v>
      </c>
      <c r="H30" s="84" t="s">
        <v>1883</v>
      </c>
      <c r="I30" s="87" t="s">
        <v>1999</v>
      </c>
      <c r="J30" s="87" t="s">
        <v>1255</v>
      </c>
      <c r="K30" s="85"/>
      <c r="L30" s="84" t="s">
        <v>2000</v>
      </c>
      <c r="M30" s="87"/>
      <c r="N30" s="84" t="s">
        <v>1897</v>
      </c>
      <c r="O30" s="84" t="s">
        <v>1151</v>
      </c>
      <c r="P30" s="88" t="s">
        <v>1888</v>
      </c>
      <c r="Q30" s="89"/>
      <c r="R30" s="89"/>
      <c r="S30" s="89"/>
      <c r="T30" s="89"/>
      <c r="U30" s="89"/>
      <c r="V30" s="89"/>
      <c r="W30" s="89">
        <v>7</v>
      </c>
      <c r="X30" s="89">
        <v>7.5</v>
      </c>
      <c r="Y30" s="89">
        <v>8.4</v>
      </c>
      <c r="Z30" s="89"/>
      <c r="AA30" s="89"/>
      <c r="AB30" s="89"/>
      <c r="AC30" s="79">
        <f t="shared" si="2"/>
        <v>22.9</v>
      </c>
      <c r="AD30" s="79">
        <f t="shared" si="3"/>
        <v>23.65</v>
      </c>
      <c r="AE30" s="88" t="s">
        <v>2001</v>
      </c>
      <c r="AF30" s="90"/>
      <c r="AG30" s="91"/>
      <c r="AH30" s="17"/>
      <c r="AI30" s="17"/>
      <c r="AJ30" s="17"/>
      <c r="AK30" s="17"/>
    </row>
    <row r="31" spans="1:37" s="28" customFormat="1" x14ac:dyDescent="0.25">
      <c r="A31" s="19">
        <v>1</v>
      </c>
      <c r="B31" s="19"/>
      <c r="C31" s="20"/>
      <c r="D31" s="21">
        <v>2073810031</v>
      </c>
      <c r="E31" s="22" t="s">
        <v>2002</v>
      </c>
      <c r="F31" s="19" t="s">
        <v>4</v>
      </c>
      <c r="G31" s="23">
        <v>37373</v>
      </c>
      <c r="H31" s="19" t="s">
        <v>1863</v>
      </c>
      <c r="I31" s="24" t="s">
        <v>2003</v>
      </c>
      <c r="J31" s="24" t="s">
        <v>1516</v>
      </c>
      <c r="K31" s="19" t="s">
        <v>2004</v>
      </c>
      <c r="L31" s="19" t="s">
        <v>2005</v>
      </c>
      <c r="M31" s="19" t="s">
        <v>1878</v>
      </c>
      <c r="N31" s="19" t="s">
        <v>1933</v>
      </c>
      <c r="O31" s="19" t="s">
        <v>2006</v>
      </c>
      <c r="P31" s="19" t="s">
        <v>1888</v>
      </c>
      <c r="Q31" s="26"/>
      <c r="R31" s="26"/>
      <c r="S31" s="26"/>
      <c r="T31" s="26"/>
      <c r="U31" s="26"/>
      <c r="V31" s="26"/>
      <c r="W31" s="26">
        <v>6</v>
      </c>
      <c r="X31" s="26">
        <v>8.6</v>
      </c>
      <c r="Y31" s="26">
        <v>8.6999999999999993</v>
      </c>
      <c r="Z31" s="26"/>
      <c r="AA31" s="26"/>
      <c r="AB31" s="26"/>
      <c r="AC31" s="26">
        <v>23.299999999999997</v>
      </c>
      <c r="AD31" s="19">
        <v>23.549999999999997</v>
      </c>
      <c r="AE31" s="19" t="s">
        <v>2007</v>
      </c>
      <c r="AF31" s="27" t="s">
        <v>1871</v>
      </c>
      <c r="AG31" s="19"/>
      <c r="AH31" s="19"/>
      <c r="AI31" s="18"/>
      <c r="AJ31" s="18"/>
      <c r="AK31" s="18"/>
    </row>
    <row r="32" spans="1:37" s="28" customFormat="1" x14ac:dyDescent="0.25">
      <c r="A32" s="19">
        <v>2</v>
      </c>
      <c r="B32" s="19"/>
      <c r="C32" s="20"/>
      <c r="D32" s="21">
        <v>2073810047</v>
      </c>
      <c r="E32" s="22" t="s">
        <v>2008</v>
      </c>
      <c r="F32" s="19" t="s">
        <v>4</v>
      </c>
      <c r="G32" s="23">
        <v>36852</v>
      </c>
      <c r="H32" s="19" t="s">
        <v>1863</v>
      </c>
      <c r="I32" s="24" t="s">
        <v>2009</v>
      </c>
      <c r="J32" s="24" t="s">
        <v>2010</v>
      </c>
      <c r="K32" s="19" t="s">
        <v>2011</v>
      </c>
      <c r="L32" s="19" t="s">
        <v>2012</v>
      </c>
      <c r="M32" s="19" t="s">
        <v>1878</v>
      </c>
      <c r="N32" s="19" t="s">
        <v>1897</v>
      </c>
      <c r="O32" s="19" t="s">
        <v>2006</v>
      </c>
      <c r="P32" s="19" t="s">
        <v>1888</v>
      </c>
      <c r="Q32" s="26"/>
      <c r="R32" s="26"/>
      <c r="S32" s="26"/>
      <c r="T32" s="26"/>
      <c r="U32" s="26"/>
      <c r="V32" s="26"/>
      <c r="W32" s="26">
        <v>7</v>
      </c>
      <c r="X32" s="26">
        <v>5.2</v>
      </c>
      <c r="Y32" s="26">
        <v>7.9</v>
      </c>
      <c r="Z32" s="26"/>
      <c r="AA32" s="26"/>
      <c r="AB32" s="26"/>
      <c r="AC32" s="26">
        <v>20.100000000000001</v>
      </c>
      <c r="AD32" s="19">
        <v>20.85</v>
      </c>
      <c r="AE32" s="19" t="s">
        <v>1889</v>
      </c>
      <c r="AF32" s="27" t="s">
        <v>1889</v>
      </c>
      <c r="AG32" s="19" t="s">
        <v>1890</v>
      </c>
      <c r="AH32" s="19"/>
      <c r="AI32" s="18"/>
      <c r="AJ32" s="18"/>
      <c r="AK32" s="18"/>
    </row>
    <row r="33" spans="1:40" s="28" customFormat="1" x14ac:dyDescent="0.25">
      <c r="A33" s="19">
        <v>3</v>
      </c>
      <c r="B33" s="19"/>
      <c r="C33" s="20"/>
      <c r="D33" s="21">
        <v>2073810069</v>
      </c>
      <c r="E33" s="22" t="s">
        <v>2013</v>
      </c>
      <c r="F33" s="19" t="s">
        <v>4</v>
      </c>
      <c r="G33" s="23">
        <v>37438</v>
      </c>
      <c r="H33" s="19" t="s">
        <v>1863</v>
      </c>
      <c r="I33" s="24" t="s">
        <v>2014</v>
      </c>
      <c r="J33" s="24" t="s">
        <v>1517</v>
      </c>
      <c r="K33" s="19" t="s">
        <v>2015</v>
      </c>
      <c r="L33" s="19" t="s">
        <v>2016</v>
      </c>
      <c r="M33" s="19" t="s">
        <v>1878</v>
      </c>
      <c r="N33" s="19" t="s">
        <v>1869</v>
      </c>
      <c r="O33" s="19" t="s">
        <v>2006</v>
      </c>
      <c r="P33" s="19" t="s">
        <v>1888</v>
      </c>
      <c r="Q33" s="26"/>
      <c r="R33" s="26"/>
      <c r="S33" s="26"/>
      <c r="T33" s="26"/>
      <c r="U33" s="26"/>
      <c r="V33" s="26"/>
      <c r="W33" s="26">
        <v>8.1</v>
      </c>
      <c r="X33" s="26">
        <v>8</v>
      </c>
      <c r="Y33" s="26">
        <v>8.1</v>
      </c>
      <c r="Z33" s="26"/>
      <c r="AA33" s="26"/>
      <c r="AB33" s="26"/>
      <c r="AC33" s="26">
        <v>24.200000000000003</v>
      </c>
      <c r="AD33" s="19">
        <v>24.200000000000003</v>
      </c>
      <c r="AE33" s="19" t="s">
        <v>2007</v>
      </c>
      <c r="AF33" s="27" t="s">
        <v>1871</v>
      </c>
      <c r="AG33" s="19"/>
      <c r="AH33" s="19"/>
      <c r="AI33" s="18"/>
      <c r="AJ33" s="18"/>
      <c r="AK33" s="18"/>
    </row>
    <row r="34" spans="1:40" s="28" customFormat="1" x14ac:dyDescent="0.25">
      <c r="A34" s="19">
        <v>4</v>
      </c>
      <c r="B34" s="19"/>
      <c r="C34" s="20"/>
      <c r="D34" s="21">
        <v>2073810085</v>
      </c>
      <c r="E34" s="22" t="s">
        <v>2017</v>
      </c>
      <c r="F34" s="19" t="s">
        <v>4</v>
      </c>
      <c r="G34" s="23">
        <v>36839</v>
      </c>
      <c r="H34" s="19" t="s">
        <v>1863</v>
      </c>
      <c r="I34" s="24" t="s">
        <v>2018</v>
      </c>
      <c r="J34" s="24" t="s">
        <v>2019</v>
      </c>
      <c r="K34" s="19" t="s">
        <v>2020</v>
      </c>
      <c r="L34" s="19" t="s">
        <v>2021</v>
      </c>
      <c r="M34" s="19" t="s">
        <v>1878</v>
      </c>
      <c r="N34" s="19" t="s">
        <v>1897</v>
      </c>
      <c r="O34" s="19" t="s">
        <v>2006</v>
      </c>
      <c r="P34" s="19" t="s">
        <v>1888</v>
      </c>
      <c r="Q34" s="26"/>
      <c r="R34" s="26"/>
      <c r="S34" s="26"/>
      <c r="T34" s="26"/>
      <c r="U34" s="26"/>
      <c r="V34" s="26"/>
      <c r="W34" s="26">
        <v>7.4</v>
      </c>
      <c r="X34" s="26">
        <v>6.6</v>
      </c>
      <c r="Y34" s="26">
        <v>7.1</v>
      </c>
      <c r="Z34" s="26"/>
      <c r="AA34" s="26"/>
      <c r="AB34" s="26"/>
      <c r="AC34" s="26">
        <v>21.1</v>
      </c>
      <c r="AD34" s="19">
        <v>21.85</v>
      </c>
      <c r="AE34" s="19" t="s">
        <v>1870</v>
      </c>
      <c r="AF34" s="27" t="s">
        <v>1889</v>
      </c>
      <c r="AG34" s="19" t="s">
        <v>1890</v>
      </c>
      <c r="AH34" s="19"/>
      <c r="AI34" s="18"/>
      <c r="AJ34" s="18"/>
      <c r="AK34" s="18"/>
      <c r="AN34" s="28" t="s">
        <v>2022</v>
      </c>
    </row>
    <row r="35" spans="1:40" s="28" customFormat="1" x14ac:dyDescent="0.25">
      <c r="A35" s="19">
        <v>5</v>
      </c>
      <c r="B35" s="19"/>
      <c r="C35" s="20"/>
      <c r="D35" s="21">
        <v>2073810092</v>
      </c>
      <c r="E35" s="22" t="s">
        <v>2023</v>
      </c>
      <c r="F35" s="19" t="s">
        <v>4</v>
      </c>
      <c r="G35" s="23">
        <v>37158</v>
      </c>
      <c r="H35" s="19" t="s">
        <v>1952</v>
      </c>
      <c r="I35" s="24" t="s">
        <v>2024</v>
      </c>
      <c r="J35" s="24" t="s">
        <v>2025</v>
      </c>
      <c r="K35" s="19" t="s">
        <v>2026</v>
      </c>
      <c r="L35" s="19" t="s">
        <v>2027</v>
      </c>
      <c r="M35" s="25" t="s">
        <v>1868</v>
      </c>
      <c r="N35" s="19" t="s">
        <v>1897</v>
      </c>
      <c r="O35" s="19" t="s">
        <v>2006</v>
      </c>
      <c r="P35" s="19"/>
      <c r="Q35" s="26"/>
      <c r="R35" s="26"/>
      <c r="S35" s="26"/>
      <c r="T35" s="26"/>
      <c r="U35" s="26"/>
      <c r="V35" s="26"/>
      <c r="W35" s="26">
        <v>6.3</v>
      </c>
      <c r="X35" s="26">
        <v>5.8</v>
      </c>
      <c r="Y35" s="26">
        <v>7.6</v>
      </c>
      <c r="Z35" s="26"/>
      <c r="AA35" s="26"/>
      <c r="AB35" s="26"/>
      <c r="AC35" s="26">
        <v>19.7</v>
      </c>
      <c r="AD35" s="19">
        <v>22.45</v>
      </c>
      <c r="AE35" s="19" t="s">
        <v>2001</v>
      </c>
      <c r="AF35" s="27" t="s">
        <v>1889</v>
      </c>
      <c r="AG35" s="19" t="s">
        <v>1890</v>
      </c>
      <c r="AH35" s="19"/>
      <c r="AI35" s="18"/>
      <c r="AJ35" s="18"/>
      <c r="AK35" s="18"/>
    </row>
    <row r="36" spans="1:40" s="28" customFormat="1" x14ac:dyDescent="0.25">
      <c r="A36" s="19">
        <v>6</v>
      </c>
      <c r="B36" s="19"/>
      <c r="C36" s="20"/>
      <c r="D36" s="21">
        <v>2073810099</v>
      </c>
      <c r="E36" s="22" t="s">
        <v>2028</v>
      </c>
      <c r="F36" s="19" t="s">
        <v>4</v>
      </c>
      <c r="G36" s="23">
        <v>37558</v>
      </c>
      <c r="H36" s="19" t="s">
        <v>1863</v>
      </c>
      <c r="I36" s="24" t="s">
        <v>2029</v>
      </c>
      <c r="J36" s="24" t="s">
        <v>1539</v>
      </c>
      <c r="K36" s="19" t="s">
        <v>2030</v>
      </c>
      <c r="L36" s="19" t="s">
        <v>2031</v>
      </c>
      <c r="M36" s="19" t="s">
        <v>1878</v>
      </c>
      <c r="N36" s="19" t="s">
        <v>1869</v>
      </c>
      <c r="O36" s="19" t="s">
        <v>2006</v>
      </c>
      <c r="P36" s="19"/>
      <c r="Q36" s="26"/>
      <c r="R36" s="26"/>
      <c r="S36" s="26"/>
      <c r="T36" s="26"/>
      <c r="U36" s="26"/>
      <c r="V36" s="26"/>
      <c r="W36" s="26">
        <v>8.6</v>
      </c>
      <c r="X36" s="26">
        <v>9</v>
      </c>
      <c r="Y36" s="26">
        <v>8.5</v>
      </c>
      <c r="Z36" s="26"/>
      <c r="AA36" s="26"/>
      <c r="AB36" s="26"/>
      <c r="AC36" s="26">
        <v>26.1</v>
      </c>
      <c r="AD36" s="19">
        <v>26.1</v>
      </c>
      <c r="AE36" s="19" t="s">
        <v>2007</v>
      </c>
      <c r="AF36" s="27" t="s">
        <v>1871</v>
      </c>
      <c r="AG36" s="19" t="s">
        <v>1890</v>
      </c>
      <c r="AH36" s="19"/>
      <c r="AI36" s="18"/>
      <c r="AJ36" s="18"/>
      <c r="AK36" s="18"/>
    </row>
    <row r="37" spans="1:40" s="28" customFormat="1" x14ac:dyDescent="0.25">
      <c r="A37" s="19">
        <v>7</v>
      </c>
      <c r="B37" s="19"/>
      <c r="C37" s="20"/>
      <c r="D37" s="21">
        <v>2073810122</v>
      </c>
      <c r="E37" s="22" t="s">
        <v>2032</v>
      </c>
      <c r="F37" s="19" t="s">
        <v>4</v>
      </c>
      <c r="G37" s="23">
        <v>36616</v>
      </c>
      <c r="H37" s="19" t="s">
        <v>1863</v>
      </c>
      <c r="I37" s="24" t="s">
        <v>2033</v>
      </c>
      <c r="J37" s="24" t="s">
        <v>2034</v>
      </c>
      <c r="K37" s="19" t="s">
        <v>2035</v>
      </c>
      <c r="L37" s="19" t="s">
        <v>2036</v>
      </c>
      <c r="M37" s="25" t="s">
        <v>1868</v>
      </c>
      <c r="N37" s="19" t="s">
        <v>1869</v>
      </c>
      <c r="O37" s="19" t="s">
        <v>2006</v>
      </c>
      <c r="P37" s="19"/>
      <c r="Q37" s="26"/>
      <c r="R37" s="26"/>
      <c r="S37" s="26"/>
      <c r="T37" s="26"/>
      <c r="U37" s="26"/>
      <c r="V37" s="26"/>
      <c r="W37" s="26"/>
      <c r="X37" s="26"/>
      <c r="Y37" s="26"/>
      <c r="Z37" s="26">
        <v>7</v>
      </c>
      <c r="AA37" s="26">
        <v>8</v>
      </c>
      <c r="AB37" s="26">
        <v>8</v>
      </c>
      <c r="AC37" s="26">
        <v>23</v>
      </c>
      <c r="AD37" s="19">
        <v>25</v>
      </c>
      <c r="AE37" s="19" t="s">
        <v>2037</v>
      </c>
      <c r="AF37" s="27" t="s">
        <v>1871</v>
      </c>
      <c r="AG37" s="19" t="s">
        <v>1890</v>
      </c>
      <c r="AH37" s="19"/>
      <c r="AI37" s="18"/>
      <c r="AJ37" s="18"/>
      <c r="AK37" s="18"/>
    </row>
    <row r="38" spans="1:40" s="28" customFormat="1" x14ac:dyDescent="0.25">
      <c r="A38" s="19">
        <v>8</v>
      </c>
      <c r="B38" s="19"/>
      <c r="C38" s="20">
        <v>257935745194</v>
      </c>
      <c r="D38" s="21">
        <v>2073810142</v>
      </c>
      <c r="E38" s="22" t="s">
        <v>2038</v>
      </c>
      <c r="F38" s="19" t="s">
        <v>4</v>
      </c>
      <c r="G38" s="23">
        <v>37319</v>
      </c>
      <c r="H38" s="19" t="s">
        <v>1863</v>
      </c>
      <c r="I38" s="24" t="s">
        <v>2039</v>
      </c>
      <c r="J38" s="24" t="s">
        <v>1540</v>
      </c>
      <c r="K38" s="19" t="s">
        <v>2040</v>
      </c>
      <c r="L38" s="19" t="s">
        <v>2041</v>
      </c>
      <c r="M38" s="19" t="s">
        <v>1878</v>
      </c>
      <c r="N38" s="19" t="s">
        <v>1869</v>
      </c>
      <c r="O38" s="19" t="s">
        <v>2006</v>
      </c>
      <c r="P38" s="19"/>
      <c r="Q38" s="26"/>
      <c r="R38" s="26"/>
      <c r="S38" s="26"/>
      <c r="T38" s="26"/>
      <c r="U38" s="26"/>
      <c r="V38" s="26"/>
      <c r="W38" s="26">
        <v>8.1999999999999993</v>
      </c>
      <c r="X38" s="26">
        <v>7.7</v>
      </c>
      <c r="Y38" s="26">
        <v>7.1</v>
      </c>
      <c r="Z38" s="26"/>
      <c r="AA38" s="26"/>
      <c r="AB38" s="26"/>
      <c r="AC38" s="26">
        <v>23</v>
      </c>
      <c r="AD38" s="19">
        <v>23</v>
      </c>
      <c r="AE38" s="19" t="s">
        <v>1889</v>
      </c>
      <c r="AF38" s="27" t="s">
        <v>1889</v>
      </c>
      <c r="AG38" s="19" t="s">
        <v>1890</v>
      </c>
      <c r="AH38" s="19" t="s">
        <v>2042</v>
      </c>
      <c r="AI38" s="18"/>
      <c r="AJ38" s="18"/>
      <c r="AK38" s="18"/>
    </row>
    <row r="39" spans="1:40" s="28" customFormat="1" x14ac:dyDescent="0.25">
      <c r="A39" s="19">
        <v>9</v>
      </c>
      <c r="B39" s="19"/>
      <c r="C39" s="20">
        <v>250812284344</v>
      </c>
      <c r="D39" s="21">
        <v>2073810149</v>
      </c>
      <c r="E39" s="22" t="s">
        <v>2043</v>
      </c>
      <c r="F39" s="19" t="s">
        <v>4</v>
      </c>
      <c r="G39" s="23">
        <v>37396</v>
      </c>
      <c r="H39" s="19" t="s">
        <v>1863</v>
      </c>
      <c r="I39" s="24" t="s">
        <v>2044</v>
      </c>
      <c r="J39" s="24" t="s">
        <v>2045</v>
      </c>
      <c r="K39" s="19" t="s">
        <v>2046</v>
      </c>
      <c r="L39" s="19" t="s">
        <v>2047</v>
      </c>
      <c r="M39" s="19" t="s">
        <v>1878</v>
      </c>
      <c r="N39" s="19" t="s">
        <v>1879</v>
      </c>
      <c r="O39" s="19" t="s">
        <v>2006</v>
      </c>
      <c r="P39" s="19"/>
      <c r="Q39" s="26"/>
      <c r="R39" s="26"/>
      <c r="S39" s="26"/>
      <c r="T39" s="26"/>
      <c r="U39" s="26"/>
      <c r="V39" s="26"/>
      <c r="W39" s="26"/>
      <c r="X39" s="26"/>
      <c r="Y39" s="26"/>
      <c r="Z39" s="26">
        <v>7.9</v>
      </c>
      <c r="AA39" s="26">
        <v>8</v>
      </c>
      <c r="AB39" s="26">
        <v>8.1</v>
      </c>
      <c r="AC39" s="26">
        <v>24</v>
      </c>
      <c r="AD39" s="19">
        <v>24.5</v>
      </c>
      <c r="AE39" s="19" t="s">
        <v>1889</v>
      </c>
      <c r="AF39" s="27" t="s">
        <v>1889</v>
      </c>
      <c r="AG39" s="19" t="s">
        <v>1890</v>
      </c>
      <c r="AH39" s="19"/>
      <c r="AI39" s="18"/>
      <c r="AJ39" s="18"/>
      <c r="AK39" s="18"/>
    </row>
    <row r="40" spans="1:40" s="28" customFormat="1" x14ac:dyDescent="0.25">
      <c r="A40" s="19">
        <v>10</v>
      </c>
      <c r="B40" s="19"/>
      <c r="C40" s="20"/>
      <c r="D40" s="21">
        <v>2073810159</v>
      </c>
      <c r="E40" s="22" t="s">
        <v>2048</v>
      </c>
      <c r="F40" s="19" t="s">
        <v>5</v>
      </c>
      <c r="G40" s="23">
        <v>37492</v>
      </c>
      <c r="H40" s="19" t="s">
        <v>1863</v>
      </c>
      <c r="I40" s="24" t="s">
        <v>2049</v>
      </c>
      <c r="J40" s="24" t="s">
        <v>2050</v>
      </c>
      <c r="K40" s="19" t="s">
        <v>2051</v>
      </c>
      <c r="L40" s="19" t="s">
        <v>2052</v>
      </c>
      <c r="M40" s="19" t="s">
        <v>1878</v>
      </c>
      <c r="N40" s="19" t="s">
        <v>1869</v>
      </c>
      <c r="O40" s="19" t="s">
        <v>2006</v>
      </c>
      <c r="P40" s="19"/>
      <c r="Q40" s="26">
        <v>5.6</v>
      </c>
      <c r="R40" s="26">
        <v>7</v>
      </c>
      <c r="S40" s="26">
        <v>7.5</v>
      </c>
      <c r="T40" s="26"/>
      <c r="U40" s="26"/>
      <c r="V40" s="26"/>
      <c r="W40" s="26"/>
      <c r="X40" s="26"/>
      <c r="Y40" s="26"/>
      <c r="Z40" s="26"/>
      <c r="AA40" s="26"/>
      <c r="AB40" s="26"/>
      <c r="AC40" s="26">
        <v>20.100000000000001</v>
      </c>
      <c r="AD40" s="19">
        <v>20.100000000000001</v>
      </c>
      <c r="AE40" s="19" t="s">
        <v>2007</v>
      </c>
      <c r="AF40" s="27" t="s">
        <v>1871</v>
      </c>
      <c r="AG40" s="19"/>
      <c r="AH40" s="19"/>
      <c r="AI40" s="18"/>
      <c r="AJ40" s="18"/>
      <c r="AK40" s="18"/>
    </row>
    <row r="41" spans="1:40" s="28" customFormat="1" x14ac:dyDescent="0.25">
      <c r="A41" s="19">
        <v>11</v>
      </c>
      <c r="B41" s="19"/>
      <c r="C41" s="20">
        <v>252110354474</v>
      </c>
      <c r="D41" s="21">
        <v>2073810166</v>
      </c>
      <c r="E41" s="22" t="s">
        <v>2053</v>
      </c>
      <c r="F41" s="19" t="s">
        <v>5</v>
      </c>
      <c r="G41" s="23" t="s">
        <v>469</v>
      </c>
      <c r="H41" s="19" t="s">
        <v>1863</v>
      </c>
      <c r="I41" s="21" t="s">
        <v>2054</v>
      </c>
      <c r="J41" s="21" t="s">
        <v>1541</v>
      </c>
      <c r="K41" s="95" t="s">
        <v>2055</v>
      </c>
      <c r="L41" s="19" t="s">
        <v>2056</v>
      </c>
      <c r="M41" s="19" t="s">
        <v>1878</v>
      </c>
      <c r="N41" s="19" t="s">
        <v>2057</v>
      </c>
      <c r="O41" s="19" t="s">
        <v>2006</v>
      </c>
      <c r="P41" s="19" t="s">
        <v>2058</v>
      </c>
      <c r="Q41" s="26"/>
      <c r="R41" s="26"/>
      <c r="S41" s="26"/>
      <c r="T41" s="26"/>
      <c r="U41" s="26"/>
      <c r="V41" s="26"/>
      <c r="W41" s="26"/>
      <c r="X41" s="26"/>
      <c r="Y41" s="26"/>
      <c r="Z41" s="26">
        <v>6.7</v>
      </c>
      <c r="AA41" s="26">
        <v>6.2</v>
      </c>
      <c r="AB41" s="26">
        <v>6.8</v>
      </c>
      <c r="AC41" s="26">
        <f t="shared" ref="AC41:AC43" si="4">SUM(Q41:AB41)</f>
        <v>19.7</v>
      </c>
      <c r="AD41" s="19">
        <v>19.7</v>
      </c>
      <c r="AE41" s="19" t="s">
        <v>1889</v>
      </c>
      <c r="AF41" s="27" t="s">
        <v>1889</v>
      </c>
      <c r="AG41" s="19" t="s">
        <v>1890</v>
      </c>
      <c r="AH41" s="19"/>
      <c r="AI41" s="18"/>
      <c r="AJ41" s="18"/>
      <c r="AK41" s="18"/>
    </row>
    <row r="42" spans="1:40" s="28" customFormat="1" x14ac:dyDescent="0.25">
      <c r="A42" s="19">
        <v>12</v>
      </c>
      <c r="B42" s="19"/>
      <c r="C42" s="20">
        <v>270782683862</v>
      </c>
      <c r="D42" s="21">
        <v>2073810167</v>
      </c>
      <c r="E42" s="22" t="s">
        <v>2059</v>
      </c>
      <c r="F42" s="19" t="s">
        <v>4</v>
      </c>
      <c r="G42" s="19" t="s">
        <v>472</v>
      </c>
      <c r="H42" s="19"/>
      <c r="I42" s="21" t="s">
        <v>2060</v>
      </c>
      <c r="J42" s="21" t="s">
        <v>2061</v>
      </c>
      <c r="K42" s="19"/>
      <c r="L42" s="19"/>
      <c r="M42" s="19"/>
      <c r="N42" s="19"/>
      <c r="O42" s="19" t="s">
        <v>2006</v>
      </c>
      <c r="P42" s="19" t="s">
        <v>2058</v>
      </c>
      <c r="Q42" s="26"/>
      <c r="R42" s="26"/>
      <c r="S42" s="26"/>
      <c r="T42" s="26"/>
      <c r="U42" s="26"/>
      <c r="V42" s="26"/>
      <c r="W42" s="26"/>
      <c r="X42" s="26"/>
      <c r="Y42" s="26"/>
      <c r="Z42" s="26">
        <v>6.6</v>
      </c>
      <c r="AA42" s="26">
        <v>7.3</v>
      </c>
      <c r="AB42" s="26">
        <v>6.9</v>
      </c>
      <c r="AC42" s="26">
        <f t="shared" si="4"/>
        <v>20.799999999999997</v>
      </c>
      <c r="AD42" s="19">
        <f t="shared" ref="AD42:AD43" si="5">IF(N42="KV3",0,IF(N42="KV2",0.25,IF(N42="KV2-NT",0.5,IF(N42="KV1",0.75,0))))+IF(OR(M42="01",M42="02",M42="03",M42="04"),2,IF(OR(M42="05",M42="06",M42="07"),1,0))+AC42</f>
        <v>20.799999999999997</v>
      </c>
      <c r="AE42" s="19" t="s">
        <v>1889</v>
      </c>
      <c r="AF42" s="27" t="s">
        <v>1889</v>
      </c>
      <c r="AG42" s="19"/>
      <c r="AH42" s="19"/>
      <c r="AI42" s="18"/>
      <c r="AJ42" s="18"/>
      <c r="AK42" s="18"/>
    </row>
    <row r="43" spans="1:40" s="28" customFormat="1" x14ac:dyDescent="0.25">
      <c r="A43" s="19">
        <v>13</v>
      </c>
      <c r="B43" s="19"/>
      <c r="C43" s="20"/>
      <c r="D43" s="21">
        <v>2073810168</v>
      </c>
      <c r="E43" s="22" t="s">
        <v>2062</v>
      </c>
      <c r="F43" s="19" t="s">
        <v>5</v>
      </c>
      <c r="G43" s="19" t="s">
        <v>478</v>
      </c>
      <c r="H43" s="19" t="s">
        <v>1863</v>
      </c>
      <c r="I43" s="21" t="s">
        <v>2063</v>
      </c>
      <c r="J43" s="21" t="s">
        <v>2064</v>
      </c>
      <c r="K43" s="19"/>
      <c r="L43" s="19" t="s">
        <v>2065</v>
      </c>
      <c r="M43" s="19"/>
      <c r="N43" s="19"/>
      <c r="O43" s="19" t="s">
        <v>2006</v>
      </c>
      <c r="P43" s="19" t="s">
        <v>1888</v>
      </c>
      <c r="Q43" s="26"/>
      <c r="R43" s="26"/>
      <c r="S43" s="26"/>
      <c r="T43" s="26"/>
      <c r="U43" s="26"/>
      <c r="V43" s="26"/>
      <c r="W43" s="26"/>
      <c r="X43" s="26">
        <v>6.5</v>
      </c>
      <c r="Y43" s="26">
        <v>7.7</v>
      </c>
      <c r="Z43" s="26">
        <v>7.1</v>
      </c>
      <c r="AA43" s="26"/>
      <c r="AB43" s="26"/>
      <c r="AC43" s="26">
        <f t="shared" si="4"/>
        <v>21.299999999999997</v>
      </c>
      <c r="AD43" s="19">
        <f t="shared" si="5"/>
        <v>21.299999999999997</v>
      </c>
      <c r="AE43" s="19" t="s">
        <v>1889</v>
      </c>
      <c r="AF43" s="27" t="s">
        <v>1889</v>
      </c>
      <c r="AG43" s="19" t="s">
        <v>1890</v>
      </c>
      <c r="AH43" s="19"/>
      <c r="AI43" s="18"/>
      <c r="AJ43" s="18"/>
      <c r="AK43" s="18"/>
    </row>
    <row r="44" spans="1:40" s="28" customFormat="1" x14ac:dyDescent="0.25">
      <c r="A44" s="19">
        <v>14</v>
      </c>
      <c r="B44" s="19"/>
      <c r="C44" s="20"/>
      <c r="D44" s="21">
        <v>2073810174</v>
      </c>
      <c r="E44" s="48" t="s">
        <v>2066</v>
      </c>
      <c r="F44" s="19" t="s">
        <v>4</v>
      </c>
      <c r="G44" s="23">
        <v>36750</v>
      </c>
      <c r="H44" s="19" t="s">
        <v>1863</v>
      </c>
      <c r="I44" s="24" t="s">
        <v>2067</v>
      </c>
      <c r="J44" s="24" t="s">
        <v>2068</v>
      </c>
      <c r="K44" s="19" t="s">
        <v>2069</v>
      </c>
      <c r="L44" s="19" t="s">
        <v>2070</v>
      </c>
      <c r="M44" s="19" t="s">
        <v>1878</v>
      </c>
      <c r="N44" s="19" t="s">
        <v>1869</v>
      </c>
      <c r="O44" s="19" t="s">
        <v>2006</v>
      </c>
      <c r="P44" s="19" t="s">
        <v>1928</v>
      </c>
      <c r="Q44" s="26">
        <v>8</v>
      </c>
      <c r="R44" s="26">
        <v>7.8</v>
      </c>
      <c r="S44" s="26">
        <v>8.4</v>
      </c>
      <c r="T44" s="26"/>
      <c r="U44" s="26"/>
      <c r="V44" s="26"/>
      <c r="W44" s="26"/>
      <c r="X44" s="26"/>
      <c r="Y44" s="26"/>
      <c r="Z44" s="26"/>
      <c r="AA44" s="26"/>
      <c r="AB44" s="26"/>
      <c r="AC44" s="26">
        <f>SUM(Q44:AB44)</f>
        <v>24.200000000000003</v>
      </c>
      <c r="AD44" s="19">
        <f>IF(N44="KV3",0,IF(N44="KV2",0.25,IF(N44="KV2-NT",0.5,IF(N44="KV1",0.75,0))))+IF(OR(M44="01",M44="02",M44="03",M44="04"),2,IF(OR(M44="05",M44="06",M44="07"),1,0))+AC44</f>
        <v>24.200000000000003</v>
      </c>
      <c r="AE44" s="19" t="s">
        <v>1870</v>
      </c>
      <c r="AF44" s="27" t="s">
        <v>1871</v>
      </c>
      <c r="AG44" s="19" t="s">
        <v>1890</v>
      </c>
      <c r="AH44" s="19"/>
      <c r="AI44" s="18"/>
      <c r="AJ44" s="18"/>
      <c r="AK44" s="18"/>
      <c r="AN44" s="28" t="s">
        <v>2071</v>
      </c>
    </row>
    <row r="45" spans="1:40" s="28" customFormat="1" x14ac:dyDescent="0.25">
      <c r="A45" s="19">
        <v>15</v>
      </c>
      <c r="B45" s="19"/>
      <c r="C45" s="20"/>
      <c r="D45" s="40">
        <v>2073810178</v>
      </c>
      <c r="E45" s="41" t="s">
        <v>2072</v>
      </c>
      <c r="F45" s="42" t="s">
        <v>5</v>
      </c>
      <c r="G45" s="43">
        <v>30188</v>
      </c>
      <c r="H45" s="42" t="s">
        <v>1863</v>
      </c>
      <c r="I45" s="40">
        <v>131535488</v>
      </c>
      <c r="J45" s="44" t="s">
        <v>2073</v>
      </c>
      <c r="K45" s="42" t="s">
        <v>2074</v>
      </c>
      <c r="L45" s="42" t="s">
        <v>2075</v>
      </c>
      <c r="M45" s="42" t="s">
        <v>1878</v>
      </c>
      <c r="N45" s="42" t="s">
        <v>1933</v>
      </c>
      <c r="O45" s="42" t="s">
        <v>2006</v>
      </c>
      <c r="P45" s="42" t="s">
        <v>1928</v>
      </c>
      <c r="Q45" s="46">
        <v>5.3</v>
      </c>
      <c r="R45" s="46">
        <v>5.2</v>
      </c>
      <c r="S45" s="46">
        <v>7.5</v>
      </c>
      <c r="T45" s="46"/>
      <c r="U45" s="46"/>
      <c r="V45" s="46"/>
      <c r="W45" s="46"/>
      <c r="X45" s="46"/>
      <c r="Y45" s="46"/>
      <c r="Z45" s="46"/>
      <c r="AA45" s="46"/>
      <c r="AB45" s="46"/>
      <c r="AC45" s="46">
        <v>18</v>
      </c>
      <c r="AD45" s="42">
        <v>18.25</v>
      </c>
      <c r="AE45" s="42" t="s">
        <v>2037</v>
      </c>
      <c r="AF45" s="47" t="s">
        <v>1889</v>
      </c>
      <c r="AG45" s="19" t="s">
        <v>1890</v>
      </c>
      <c r="AH45" s="19"/>
      <c r="AI45" s="18"/>
      <c r="AJ45" s="18"/>
      <c r="AK45" s="18"/>
    </row>
    <row r="46" spans="1:40" s="28" customFormat="1" x14ac:dyDescent="0.25">
      <c r="A46" s="19">
        <v>16</v>
      </c>
      <c r="B46" s="19"/>
      <c r="C46" s="20"/>
      <c r="D46" s="40">
        <v>2073810188</v>
      </c>
      <c r="E46" s="41" t="s">
        <v>2076</v>
      </c>
      <c r="F46" s="42" t="s">
        <v>4</v>
      </c>
      <c r="G46" s="43">
        <v>37503</v>
      </c>
      <c r="H46" s="42" t="s">
        <v>1952</v>
      </c>
      <c r="I46" s="40">
        <v>241974434</v>
      </c>
      <c r="J46" s="44" t="s">
        <v>2077</v>
      </c>
      <c r="K46" s="42" t="s">
        <v>2078</v>
      </c>
      <c r="L46" s="42" t="s">
        <v>2079</v>
      </c>
      <c r="M46" s="45" t="s">
        <v>1868</v>
      </c>
      <c r="N46" s="42" t="s">
        <v>1897</v>
      </c>
      <c r="O46" s="42" t="s">
        <v>2006</v>
      </c>
      <c r="P46" s="42" t="s">
        <v>1888</v>
      </c>
      <c r="Q46" s="46"/>
      <c r="R46" s="46"/>
      <c r="S46" s="46"/>
      <c r="T46" s="46"/>
      <c r="U46" s="46"/>
      <c r="V46" s="46"/>
      <c r="W46" s="46">
        <v>8.3000000000000007</v>
      </c>
      <c r="X46" s="46">
        <v>7.6</v>
      </c>
      <c r="Y46" s="46">
        <v>8.3000000000000007</v>
      </c>
      <c r="Z46" s="46"/>
      <c r="AA46" s="46"/>
      <c r="AB46" s="46"/>
      <c r="AC46" s="46">
        <v>24.200000000000003</v>
      </c>
      <c r="AD46" s="42">
        <v>26.950000000000003</v>
      </c>
      <c r="AE46" s="42"/>
      <c r="AF46" s="47" t="s">
        <v>1871</v>
      </c>
      <c r="AG46" s="19"/>
      <c r="AH46" s="19"/>
      <c r="AI46" s="18"/>
      <c r="AJ46" s="18"/>
      <c r="AK46" s="18"/>
    </row>
    <row r="47" spans="1:40" s="103" customFormat="1" x14ac:dyDescent="0.25">
      <c r="A47" s="27">
        <v>17</v>
      </c>
      <c r="B47" s="27"/>
      <c r="C47" s="96"/>
      <c r="D47" s="97">
        <v>2073810197</v>
      </c>
      <c r="E47" s="98" t="s">
        <v>2080</v>
      </c>
      <c r="F47" s="47" t="s">
        <v>4</v>
      </c>
      <c r="G47" s="99">
        <v>37568</v>
      </c>
      <c r="H47" s="47" t="s">
        <v>1863</v>
      </c>
      <c r="I47" s="100" t="s">
        <v>2081</v>
      </c>
      <c r="J47" s="100" t="s">
        <v>2082</v>
      </c>
      <c r="K47" s="47" t="s">
        <v>2083</v>
      </c>
      <c r="L47" s="47" t="s">
        <v>2084</v>
      </c>
      <c r="M47" s="101" t="s">
        <v>1868</v>
      </c>
      <c r="N47" s="47" t="s">
        <v>1933</v>
      </c>
      <c r="O47" s="47" t="s">
        <v>2006</v>
      </c>
      <c r="P47" s="47" t="s">
        <v>1888</v>
      </c>
      <c r="Q47" s="102"/>
      <c r="R47" s="102"/>
      <c r="S47" s="102"/>
      <c r="T47" s="102"/>
      <c r="U47" s="102"/>
      <c r="V47" s="102"/>
      <c r="W47" s="102">
        <v>8</v>
      </c>
      <c r="X47" s="102">
        <v>8</v>
      </c>
      <c r="Y47" s="102">
        <v>8</v>
      </c>
      <c r="Z47" s="102"/>
      <c r="AA47" s="102"/>
      <c r="AB47" s="102"/>
      <c r="AC47" s="102">
        <v>24</v>
      </c>
      <c r="AD47" s="47">
        <v>26.25</v>
      </c>
      <c r="AE47" s="47"/>
      <c r="AF47" s="47" t="s">
        <v>1889</v>
      </c>
      <c r="AG47" s="27" t="s">
        <v>1890</v>
      </c>
      <c r="AH47" s="27" t="s">
        <v>2085</v>
      </c>
      <c r="AI47" s="93"/>
      <c r="AJ47" s="93"/>
      <c r="AK47" s="93"/>
    </row>
    <row r="48" spans="1:40" s="28" customFormat="1" x14ac:dyDescent="0.25">
      <c r="A48" s="19">
        <v>18</v>
      </c>
      <c r="B48" s="19"/>
      <c r="C48" s="20">
        <v>254015282708</v>
      </c>
      <c r="D48" s="40">
        <v>2073810198</v>
      </c>
      <c r="E48" s="41" t="s">
        <v>2086</v>
      </c>
      <c r="F48" s="42" t="s">
        <v>4</v>
      </c>
      <c r="G48" s="43">
        <v>37357</v>
      </c>
      <c r="H48" s="42" t="s">
        <v>1863</v>
      </c>
      <c r="I48" s="40">
        <v>1302032016</v>
      </c>
      <c r="J48" s="40">
        <v>354361412</v>
      </c>
      <c r="K48" s="42" t="s">
        <v>2087</v>
      </c>
      <c r="L48" s="42" t="s">
        <v>2088</v>
      </c>
      <c r="M48" s="42" t="s">
        <v>1878</v>
      </c>
      <c r="N48" s="42" t="s">
        <v>1933</v>
      </c>
      <c r="O48" s="42" t="s">
        <v>2006</v>
      </c>
      <c r="P48" s="42" t="s">
        <v>1888</v>
      </c>
      <c r="Q48" s="46"/>
      <c r="R48" s="46"/>
      <c r="S48" s="46"/>
      <c r="T48" s="46"/>
      <c r="U48" s="46"/>
      <c r="V48" s="46"/>
      <c r="W48" s="46">
        <v>7.6</v>
      </c>
      <c r="X48" s="46">
        <v>9.1999999999999993</v>
      </c>
      <c r="Y48" s="46">
        <v>9.1</v>
      </c>
      <c r="Z48" s="46"/>
      <c r="AA48" s="46"/>
      <c r="AB48" s="46"/>
      <c r="AC48" s="46">
        <v>25.9</v>
      </c>
      <c r="AD48" s="42">
        <v>26.15</v>
      </c>
      <c r="AE48" s="42" t="s">
        <v>1889</v>
      </c>
      <c r="AF48" s="47" t="s">
        <v>1871</v>
      </c>
      <c r="AG48" s="19" t="s">
        <v>1890</v>
      </c>
      <c r="AH48" s="19"/>
      <c r="AI48" s="18"/>
      <c r="AJ48" s="18"/>
      <c r="AK48" s="18"/>
    </row>
    <row r="49" spans="1:37" s="28" customFormat="1" x14ac:dyDescent="0.25">
      <c r="A49" s="19">
        <v>19</v>
      </c>
      <c r="B49" s="19"/>
      <c r="C49" s="20"/>
      <c r="D49" s="40">
        <v>2073810200</v>
      </c>
      <c r="E49" s="41" t="s">
        <v>2089</v>
      </c>
      <c r="F49" s="42" t="s">
        <v>4</v>
      </c>
      <c r="G49" s="43">
        <v>37582</v>
      </c>
      <c r="H49" s="42" t="s">
        <v>1863</v>
      </c>
      <c r="I49" s="44" t="s">
        <v>2090</v>
      </c>
      <c r="J49" s="44" t="s">
        <v>1518</v>
      </c>
      <c r="K49" s="42" t="s">
        <v>2091</v>
      </c>
      <c r="L49" s="42" t="s">
        <v>2092</v>
      </c>
      <c r="M49" s="42" t="s">
        <v>1878</v>
      </c>
      <c r="N49" s="42" t="s">
        <v>1869</v>
      </c>
      <c r="O49" s="42" t="s">
        <v>2006</v>
      </c>
      <c r="P49" s="42" t="s">
        <v>1888</v>
      </c>
      <c r="Q49" s="46"/>
      <c r="R49" s="46"/>
      <c r="S49" s="46"/>
      <c r="T49" s="46"/>
      <c r="U49" s="46"/>
      <c r="V49" s="46"/>
      <c r="W49" s="46">
        <v>8.4</v>
      </c>
      <c r="X49" s="46">
        <v>8.5</v>
      </c>
      <c r="Y49" s="46">
        <v>9</v>
      </c>
      <c r="Z49" s="46"/>
      <c r="AA49" s="46"/>
      <c r="AB49" s="46"/>
      <c r="AC49" s="46">
        <v>25.9</v>
      </c>
      <c r="AD49" s="42">
        <v>25.9</v>
      </c>
      <c r="AE49" s="42" t="s">
        <v>2093</v>
      </c>
      <c r="AF49" s="47" t="s">
        <v>1871</v>
      </c>
      <c r="AG49" s="19"/>
      <c r="AH49" s="19"/>
      <c r="AI49" s="18"/>
      <c r="AJ49" s="18"/>
      <c r="AK49" s="18"/>
    </row>
    <row r="50" spans="1:37" s="28" customFormat="1" x14ac:dyDescent="0.25">
      <c r="A50" s="19">
        <v>20</v>
      </c>
      <c r="B50" s="19"/>
      <c r="C50" s="20"/>
      <c r="D50" s="40">
        <v>2073810216</v>
      </c>
      <c r="E50" s="41" t="s">
        <v>2094</v>
      </c>
      <c r="F50" s="42" t="s">
        <v>4</v>
      </c>
      <c r="G50" s="43">
        <v>37347</v>
      </c>
      <c r="H50" s="42" t="s">
        <v>1863</v>
      </c>
      <c r="I50" s="44" t="s">
        <v>2095</v>
      </c>
      <c r="J50" s="44" t="s">
        <v>1519</v>
      </c>
      <c r="K50" s="42" t="s">
        <v>2096</v>
      </c>
      <c r="L50" s="42" t="s">
        <v>2097</v>
      </c>
      <c r="M50" s="42" t="s">
        <v>1878</v>
      </c>
      <c r="N50" s="42" t="s">
        <v>1897</v>
      </c>
      <c r="O50" s="42" t="s">
        <v>2006</v>
      </c>
      <c r="P50" s="42" t="s">
        <v>1888</v>
      </c>
      <c r="Q50" s="46"/>
      <c r="R50" s="46"/>
      <c r="S50" s="46"/>
      <c r="T50" s="46"/>
      <c r="U50" s="46"/>
      <c r="V50" s="46"/>
      <c r="W50" s="46">
        <v>7</v>
      </c>
      <c r="X50" s="46">
        <v>9</v>
      </c>
      <c r="Y50" s="46">
        <v>8</v>
      </c>
      <c r="Z50" s="46"/>
      <c r="AA50" s="46"/>
      <c r="AB50" s="46"/>
      <c r="AC50" s="46">
        <v>24</v>
      </c>
      <c r="AD50" s="42">
        <v>24.75</v>
      </c>
      <c r="AE50" s="42" t="s">
        <v>2007</v>
      </c>
      <c r="AF50" s="47" t="s">
        <v>1871</v>
      </c>
      <c r="AG50" s="19"/>
      <c r="AH50" s="19"/>
      <c r="AI50" s="18"/>
      <c r="AJ50" s="18"/>
      <c r="AK50" s="18"/>
    </row>
    <row r="51" spans="1:37" s="28" customFormat="1" x14ac:dyDescent="0.25">
      <c r="A51" s="19">
        <v>21</v>
      </c>
      <c r="B51" s="19"/>
      <c r="C51" s="20"/>
      <c r="D51" s="40">
        <v>2073810241</v>
      </c>
      <c r="E51" s="41" t="s">
        <v>2098</v>
      </c>
      <c r="F51" s="42" t="s">
        <v>4</v>
      </c>
      <c r="G51" s="43">
        <v>37475</v>
      </c>
      <c r="H51" s="42" t="s">
        <v>1863</v>
      </c>
      <c r="I51" s="44" t="s">
        <v>2099</v>
      </c>
      <c r="J51" s="44" t="s">
        <v>1520</v>
      </c>
      <c r="K51" s="42" t="s">
        <v>2100</v>
      </c>
      <c r="L51" s="42" t="s">
        <v>2101</v>
      </c>
      <c r="M51" s="45" t="s">
        <v>1868</v>
      </c>
      <c r="N51" s="42" t="s">
        <v>1869</v>
      </c>
      <c r="O51" s="42" t="s">
        <v>2006</v>
      </c>
      <c r="P51" s="42" t="s">
        <v>1888</v>
      </c>
      <c r="Q51" s="46"/>
      <c r="R51" s="46"/>
      <c r="S51" s="46"/>
      <c r="T51" s="46"/>
      <c r="U51" s="46"/>
      <c r="V51" s="46"/>
      <c r="W51" s="46">
        <v>8</v>
      </c>
      <c r="X51" s="46">
        <v>6.3</v>
      </c>
      <c r="Y51" s="46">
        <v>7</v>
      </c>
      <c r="Z51" s="46"/>
      <c r="AA51" s="46"/>
      <c r="AB51" s="46"/>
      <c r="AC51" s="46">
        <v>21.3</v>
      </c>
      <c r="AD51" s="42">
        <v>23.3</v>
      </c>
      <c r="AE51" s="42" t="s">
        <v>2007</v>
      </c>
      <c r="AF51" s="47" t="s">
        <v>1871</v>
      </c>
      <c r="AG51" s="19"/>
      <c r="AH51" s="19"/>
      <c r="AI51" s="18"/>
      <c r="AJ51" s="18"/>
      <c r="AK51" s="18"/>
    </row>
    <row r="52" spans="1:37" s="28" customFormat="1" x14ac:dyDescent="0.25">
      <c r="A52" s="19" t="s">
        <v>2102</v>
      </c>
      <c r="B52" s="19"/>
      <c r="C52" s="20"/>
      <c r="D52" s="40">
        <v>2073810251</v>
      </c>
      <c r="E52" s="41" t="s">
        <v>2103</v>
      </c>
      <c r="F52" s="42" t="s">
        <v>4</v>
      </c>
      <c r="G52" s="43">
        <v>37509</v>
      </c>
      <c r="H52" s="42" t="s">
        <v>1863</v>
      </c>
      <c r="I52" s="44" t="s">
        <v>2104</v>
      </c>
      <c r="J52" s="44" t="s">
        <v>2105</v>
      </c>
      <c r="K52" s="42" t="s">
        <v>2106</v>
      </c>
      <c r="L52" s="42" t="s">
        <v>2107</v>
      </c>
      <c r="M52" s="42" t="s">
        <v>1878</v>
      </c>
      <c r="N52" s="42" t="s">
        <v>1869</v>
      </c>
      <c r="O52" s="42" t="s">
        <v>2006</v>
      </c>
      <c r="P52" s="42" t="s">
        <v>1888</v>
      </c>
      <c r="Q52" s="46"/>
      <c r="R52" s="46"/>
      <c r="S52" s="46"/>
      <c r="T52" s="46"/>
      <c r="U52" s="46"/>
      <c r="V52" s="46"/>
      <c r="W52" s="46">
        <v>7</v>
      </c>
      <c r="X52" s="46">
        <v>9</v>
      </c>
      <c r="Y52" s="46">
        <v>7</v>
      </c>
      <c r="Z52" s="46"/>
      <c r="AA52" s="46"/>
      <c r="AB52" s="46"/>
      <c r="AC52" s="46">
        <v>23</v>
      </c>
      <c r="AD52" s="42">
        <v>23</v>
      </c>
      <c r="AE52" s="42" t="s">
        <v>2007</v>
      </c>
      <c r="AF52" s="47" t="s">
        <v>1889</v>
      </c>
      <c r="AG52" s="19" t="s">
        <v>1890</v>
      </c>
      <c r="AH52" s="19"/>
      <c r="AI52" s="18"/>
      <c r="AJ52" s="18"/>
      <c r="AK52" s="18"/>
    </row>
    <row r="53" spans="1:37" s="28" customFormat="1" x14ac:dyDescent="0.25">
      <c r="A53" s="19">
        <v>23</v>
      </c>
      <c r="B53" s="19"/>
      <c r="C53" s="20"/>
      <c r="D53" s="40">
        <v>2073810254</v>
      </c>
      <c r="E53" s="41" t="s">
        <v>2108</v>
      </c>
      <c r="F53" s="42" t="s">
        <v>5</v>
      </c>
      <c r="G53" s="43">
        <v>37517</v>
      </c>
      <c r="H53" s="42" t="s">
        <v>1863</v>
      </c>
      <c r="I53" s="44" t="s">
        <v>2109</v>
      </c>
      <c r="J53" s="44" t="s">
        <v>2110</v>
      </c>
      <c r="K53" s="42" t="s">
        <v>2111</v>
      </c>
      <c r="L53" s="42" t="s">
        <v>2112</v>
      </c>
      <c r="M53" s="42" t="s">
        <v>1878</v>
      </c>
      <c r="N53" s="42" t="s">
        <v>1869</v>
      </c>
      <c r="O53" s="42" t="s">
        <v>2006</v>
      </c>
      <c r="P53" s="42" t="s">
        <v>1888</v>
      </c>
      <c r="Q53" s="46"/>
      <c r="R53" s="46"/>
      <c r="S53" s="46"/>
      <c r="T53" s="46"/>
      <c r="U53" s="46"/>
      <c r="V53" s="46"/>
      <c r="W53" s="46">
        <v>7.1</v>
      </c>
      <c r="X53" s="46">
        <v>7.1</v>
      </c>
      <c r="Y53" s="46">
        <v>8.6</v>
      </c>
      <c r="Z53" s="46"/>
      <c r="AA53" s="46"/>
      <c r="AB53" s="46"/>
      <c r="AC53" s="46">
        <v>22.799999999999997</v>
      </c>
      <c r="AD53" s="42">
        <v>22.799999999999997</v>
      </c>
      <c r="AE53" s="42" t="s">
        <v>2007</v>
      </c>
      <c r="AF53" s="47" t="s">
        <v>1871</v>
      </c>
      <c r="AG53" s="19"/>
      <c r="AH53" s="19"/>
      <c r="AI53" s="18"/>
      <c r="AJ53" s="18"/>
      <c r="AK53" s="18"/>
    </row>
    <row r="54" spans="1:37" s="28" customFormat="1" x14ac:dyDescent="0.25">
      <c r="A54" s="19">
        <v>24</v>
      </c>
      <c r="B54" s="19"/>
      <c r="C54" s="20">
        <v>254871656904</v>
      </c>
      <c r="D54" s="40">
        <v>2073810263</v>
      </c>
      <c r="E54" s="41" t="s">
        <v>2113</v>
      </c>
      <c r="F54" s="42" t="s">
        <v>4</v>
      </c>
      <c r="G54" s="43">
        <v>37420</v>
      </c>
      <c r="H54" s="42" t="s">
        <v>1863</v>
      </c>
      <c r="I54" s="44" t="s">
        <v>2114</v>
      </c>
      <c r="J54" s="44" t="s">
        <v>1536</v>
      </c>
      <c r="K54" s="42" t="s">
        <v>2115</v>
      </c>
      <c r="L54" s="42" t="s">
        <v>2116</v>
      </c>
      <c r="M54" s="42" t="s">
        <v>1878</v>
      </c>
      <c r="N54" s="42" t="s">
        <v>1933</v>
      </c>
      <c r="O54" s="42" t="s">
        <v>2006</v>
      </c>
      <c r="P54" s="42" t="s">
        <v>1888</v>
      </c>
      <c r="Q54" s="46"/>
      <c r="R54" s="46"/>
      <c r="S54" s="46"/>
      <c r="T54" s="46"/>
      <c r="U54" s="46"/>
      <c r="V54" s="46"/>
      <c r="W54" s="46">
        <v>7</v>
      </c>
      <c r="X54" s="46">
        <v>7.8</v>
      </c>
      <c r="Y54" s="46">
        <v>6.7</v>
      </c>
      <c r="Z54" s="46"/>
      <c r="AA54" s="46"/>
      <c r="AB54" s="46"/>
      <c r="AC54" s="46">
        <v>21.5</v>
      </c>
      <c r="AD54" s="42">
        <v>21.75</v>
      </c>
      <c r="AE54" s="42" t="s">
        <v>1889</v>
      </c>
      <c r="AF54" s="47" t="s">
        <v>1871</v>
      </c>
      <c r="AG54" s="19"/>
      <c r="AH54" s="19"/>
      <c r="AI54" s="18"/>
      <c r="AJ54" s="18"/>
      <c r="AK54" s="18"/>
    </row>
    <row r="55" spans="1:37" s="28" customFormat="1" x14ac:dyDescent="0.25">
      <c r="A55" s="19">
        <v>25</v>
      </c>
      <c r="B55" s="19"/>
      <c r="C55" s="20"/>
      <c r="D55" s="40">
        <v>2073810273</v>
      </c>
      <c r="E55" s="41" t="s">
        <v>2117</v>
      </c>
      <c r="F55" s="42" t="s">
        <v>4</v>
      </c>
      <c r="G55" s="43">
        <v>37474</v>
      </c>
      <c r="H55" s="42" t="s">
        <v>1863</v>
      </c>
      <c r="I55" s="44" t="s">
        <v>2118</v>
      </c>
      <c r="J55" s="44" t="s">
        <v>1521</v>
      </c>
      <c r="K55" s="42" t="s">
        <v>2119</v>
      </c>
      <c r="L55" s="42" t="s">
        <v>2120</v>
      </c>
      <c r="M55" s="42" t="s">
        <v>1878</v>
      </c>
      <c r="N55" s="42" t="s">
        <v>1869</v>
      </c>
      <c r="O55" s="42" t="s">
        <v>2006</v>
      </c>
      <c r="P55" s="42" t="s">
        <v>2058</v>
      </c>
      <c r="Q55" s="46"/>
      <c r="R55" s="46"/>
      <c r="S55" s="46"/>
      <c r="T55" s="46"/>
      <c r="U55" s="46"/>
      <c r="V55" s="46"/>
      <c r="W55" s="46"/>
      <c r="X55" s="46"/>
      <c r="Y55" s="46"/>
      <c r="Z55" s="46">
        <v>8.6</v>
      </c>
      <c r="AA55" s="46">
        <v>9</v>
      </c>
      <c r="AB55" s="46">
        <v>9.3000000000000007</v>
      </c>
      <c r="AC55" s="46">
        <v>26.900000000000002</v>
      </c>
      <c r="AD55" s="42">
        <v>26.900000000000002</v>
      </c>
      <c r="AE55" s="42" t="s">
        <v>2007</v>
      </c>
      <c r="AF55" s="47" t="s">
        <v>1871</v>
      </c>
      <c r="AG55" s="19"/>
      <c r="AH55" s="19"/>
      <c r="AI55" s="18"/>
      <c r="AJ55" s="18"/>
      <c r="AK55" s="18"/>
    </row>
    <row r="56" spans="1:37" s="28" customFormat="1" x14ac:dyDescent="0.25">
      <c r="A56" s="19">
        <v>26</v>
      </c>
      <c r="B56" s="19"/>
      <c r="C56" s="20">
        <v>250675029574</v>
      </c>
      <c r="D56" s="40">
        <v>2073810286</v>
      </c>
      <c r="E56" s="41" t="s">
        <v>2121</v>
      </c>
      <c r="F56" s="42" t="s">
        <v>4</v>
      </c>
      <c r="G56" s="43">
        <v>37518</v>
      </c>
      <c r="H56" s="42" t="s">
        <v>1863</v>
      </c>
      <c r="I56" s="40">
        <v>122361757</v>
      </c>
      <c r="J56" s="44" t="s">
        <v>1543</v>
      </c>
      <c r="K56" s="42" t="s">
        <v>2122</v>
      </c>
      <c r="L56" s="42" t="s">
        <v>2123</v>
      </c>
      <c r="M56" s="42" t="s">
        <v>1878</v>
      </c>
      <c r="N56" s="42" t="s">
        <v>1933</v>
      </c>
      <c r="O56" s="42" t="s">
        <v>2006</v>
      </c>
      <c r="P56" s="42" t="s">
        <v>2058</v>
      </c>
      <c r="Q56" s="46"/>
      <c r="R56" s="46"/>
      <c r="S56" s="46"/>
      <c r="T56" s="46"/>
      <c r="U56" s="46"/>
      <c r="V56" s="46"/>
      <c r="W56" s="46"/>
      <c r="X56" s="46"/>
      <c r="Y56" s="46"/>
      <c r="Z56" s="46">
        <v>7.7</v>
      </c>
      <c r="AA56" s="46">
        <v>7.1</v>
      </c>
      <c r="AB56" s="46">
        <v>7.1</v>
      </c>
      <c r="AC56" s="46">
        <v>21.9</v>
      </c>
      <c r="AD56" s="42">
        <v>22.15</v>
      </c>
      <c r="AE56" s="42" t="s">
        <v>1889</v>
      </c>
      <c r="AF56" s="47" t="s">
        <v>1889</v>
      </c>
      <c r="AG56" s="19" t="s">
        <v>1890</v>
      </c>
      <c r="AH56" s="19"/>
      <c r="AI56" s="18"/>
      <c r="AJ56" s="18"/>
      <c r="AK56" s="18"/>
    </row>
    <row r="57" spans="1:37" s="28" customFormat="1" x14ac:dyDescent="0.25">
      <c r="A57" s="19">
        <v>27</v>
      </c>
      <c r="B57" s="19"/>
      <c r="C57" s="20"/>
      <c r="D57" s="40">
        <v>2073810293</v>
      </c>
      <c r="E57" s="49" t="s">
        <v>2124</v>
      </c>
      <c r="F57" s="42" t="s">
        <v>5</v>
      </c>
      <c r="G57" s="43">
        <v>35801</v>
      </c>
      <c r="H57" s="42"/>
      <c r="I57" s="40"/>
      <c r="J57" s="40">
        <v>945249686</v>
      </c>
      <c r="K57" s="42"/>
      <c r="L57" s="42"/>
      <c r="M57" s="42"/>
      <c r="N57" s="42" t="s">
        <v>1879</v>
      </c>
      <c r="O57" s="42" t="s">
        <v>2006</v>
      </c>
      <c r="P57" s="42" t="s">
        <v>1888</v>
      </c>
      <c r="Q57" s="46"/>
      <c r="R57" s="46"/>
      <c r="S57" s="46"/>
      <c r="T57" s="46"/>
      <c r="U57" s="46"/>
      <c r="V57" s="46"/>
      <c r="W57" s="46">
        <v>5.3</v>
      </c>
      <c r="X57" s="46">
        <v>6.9</v>
      </c>
      <c r="Y57" s="46">
        <v>5.7</v>
      </c>
      <c r="Z57" s="46"/>
      <c r="AA57" s="46"/>
      <c r="AB57" s="46"/>
      <c r="AC57" s="46"/>
      <c r="AD57" s="42">
        <v>19.299999999999997</v>
      </c>
      <c r="AE57" s="42" t="s">
        <v>2037</v>
      </c>
      <c r="AF57" s="47" t="s">
        <v>1889</v>
      </c>
      <c r="AG57" s="19" t="s">
        <v>1890</v>
      </c>
      <c r="AH57" s="19"/>
      <c r="AI57" s="18"/>
      <c r="AJ57" s="18"/>
      <c r="AK57" s="18"/>
    </row>
    <row r="58" spans="1:37" s="28" customFormat="1" x14ac:dyDescent="0.25">
      <c r="A58" s="19">
        <v>28</v>
      </c>
      <c r="B58" s="19"/>
      <c r="C58" s="20"/>
      <c r="D58" s="40">
        <v>2073810294</v>
      </c>
      <c r="E58" s="41" t="s">
        <v>2125</v>
      </c>
      <c r="F58" s="42" t="s">
        <v>4</v>
      </c>
      <c r="G58" s="43">
        <v>37356</v>
      </c>
      <c r="H58" s="42" t="s">
        <v>1863</v>
      </c>
      <c r="I58" s="40">
        <v>187969842</v>
      </c>
      <c r="J58" s="44" t="s">
        <v>1522</v>
      </c>
      <c r="K58" s="42" t="s">
        <v>2126</v>
      </c>
      <c r="L58" s="42" t="s">
        <v>2127</v>
      </c>
      <c r="M58" s="42" t="s">
        <v>1878</v>
      </c>
      <c r="N58" s="42" t="s">
        <v>1869</v>
      </c>
      <c r="O58" s="42" t="s">
        <v>2006</v>
      </c>
      <c r="P58" s="42" t="s">
        <v>1888</v>
      </c>
      <c r="Q58" s="46"/>
      <c r="R58" s="46"/>
      <c r="S58" s="46"/>
      <c r="T58" s="46"/>
      <c r="U58" s="46"/>
      <c r="V58" s="46"/>
      <c r="W58" s="46">
        <v>7.7</v>
      </c>
      <c r="X58" s="46">
        <v>7.1</v>
      </c>
      <c r="Y58" s="46">
        <v>8.4</v>
      </c>
      <c r="Z58" s="46"/>
      <c r="AA58" s="46"/>
      <c r="AB58" s="46"/>
      <c r="AC58" s="46">
        <v>23.200000000000003</v>
      </c>
      <c r="AD58" s="42">
        <v>23.200000000000003</v>
      </c>
      <c r="AE58" s="42" t="s">
        <v>2007</v>
      </c>
      <c r="AF58" s="47" t="s">
        <v>1871</v>
      </c>
      <c r="AG58" s="19"/>
      <c r="AH58" s="19"/>
      <c r="AI58" s="18"/>
      <c r="AJ58" s="18"/>
      <c r="AK58" s="18"/>
    </row>
    <row r="59" spans="1:37" s="28" customFormat="1" x14ac:dyDescent="0.25">
      <c r="A59" s="19">
        <v>29</v>
      </c>
      <c r="B59" s="19"/>
      <c r="C59" s="20"/>
      <c r="D59" s="40">
        <v>2073810295</v>
      </c>
      <c r="E59" s="41" t="s">
        <v>2128</v>
      </c>
      <c r="F59" s="42" t="s">
        <v>4</v>
      </c>
      <c r="G59" s="43">
        <v>37497</v>
      </c>
      <c r="H59" s="42" t="s">
        <v>1952</v>
      </c>
      <c r="I59" s="44" t="s">
        <v>2129</v>
      </c>
      <c r="J59" s="44" t="s">
        <v>2130</v>
      </c>
      <c r="K59" s="42" t="s">
        <v>2131</v>
      </c>
      <c r="L59" s="42" t="s">
        <v>2132</v>
      </c>
      <c r="M59" s="45" t="s">
        <v>1868</v>
      </c>
      <c r="N59" s="42" t="s">
        <v>1897</v>
      </c>
      <c r="O59" s="42" t="s">
        <v>2006</v>
      </c>
      <c r="P59" s="42" t="s">
        <v>1888</v>
      </c>
      <c r="Q59" s="46"/>
      <c r="R59" s="46"/>
      <c r="S59" s="46"/>
      <c r="T59" s="46"/>
      <c r="U59" s="46"/>
      <c r="V59" s="46"/>
      <c r="W59" s="46">
        <v>6.9</v>
      </c>
      <c r="X59" s="46">
        <v>6.8</v>
      </c>
      <c r="Y59" s="46">
        <v>6.6</v>
      </c>
      <c r="Z59" s="46"/>
      <c r="AA59" s="46"/>
      <c r="AB59" s="46"/>
      <c r="AC59" s="46">
        <v>20.299999999999997</v>
      </c>
      <c r="AD59" s="42">
        <v>23.049999999999997</v>
      </c>
      <c r="AE59" s="42" t="s">
        <v>2007</v>
      </c>
      <c r="AF59" s="47" t="s">
        <v>1871</v>
      </c>
      <c r="AG59" s="19"/>
      <c r="AH59" s="19"/>
      <c r="AI59" s="18"/>
      <c r="AJ59" s="18"/>
      <c r="AK59" s="18"/>
    </row>
    <row r="60" spans="1:37" s="28" customFormat="1" x14ac:dyDescent="0.25">
      <c r="A60" s="19">
        <v>30</v>
      </c>
      <c r="B60" s="19"/>
      <c r="C60" s="20"/>
      <c r="D60" s="40">
        <v>2073810296</v>
      </c>
      <c r="E60" s="41" t="s">
        <v>2133</v>
      </c>
      <c r="F60" s="42" t="s">
        <v>5</v>
      </c>
      <c r="G60" s="43">
        <v>37611</v>
      </c>
      <c r="H60" s="42" t="s">
        <v>1863</v>
      </c>
      <c r="I60" s="44" t="s">
        <v>2134</v>
      </c>
      <c r="J60" s="44" t="s">
        <v>1545</v>
      </c>
      <c r="K60" s="42" t="s">
        <v>2135</v>
      </c>
      <c r="L60" s="42" t="s">
        <v>2136</v>
      </c>
      <c r="M60" s="42" t="s">
        <v>1878</v>
      </c>
      <c r="N60" s="42" t="s">
        <v>1869</v>
      </c>
      <c r="O60" s="42" t="s">
        <v>2006</v>
      </c>
      <c r="P60" s="42" t="s">
        <v>1888</v>
      </c>
      <c r="Q60" s="46"/>
      <c r="R60" s="46"/>
      <c r="S60" s="46"/>
      <c r="T60" s="46"/>
      <c r="U60" s="46"/>
      <c r="V60" s="46"/>
      <c r="W60" s="46">
        <v>7.7</v>
      </c>
      <c r="X60" s="46">
        <v>8.3000000000000007</v>
      </c>
      <c r="Y60" s="46">
        <v>8.4</v>
      </c>
      <c r="Z60" s="46"/>
      <c r="AA60" s="46"/>
      <c r="AB60" s="46"/>
      <c r="AC60" s="46">
        <v>24.4</v>
      </c>
      <c r="AD60" s="42">
        <v>24.4</v>
      </c>
      <c r="AE60" s="42" t="s">
        <v>2007</v>
      </c>
      <c r="AF60" s="47" t="s">
        <v>1871</v>
      </c>
      <c r="AG60" s="19" t="s">
        <v>1890</v>
      </c>
      <c r="AH60" s="19"/>
      <c r="AI60" s="18"/>
      <c r="AJ60" s="18"/>
      <c r="AK60" s="18"/>
    </row>
    <row r="61" spans="1:37" s="28" customFormat="1" x14ac:dyDescent="0.25">
      <c r="A61" s="19">
        <v>31</v>
      </c>
      <c r="B61" s="19"/>
      <c r="C61" s="20"/>
      <c r="D61" s="40">
        <v>2073810297</v>
      </c>
      <c r="E61" s="49" t="s">
        <v>2137</v>
      </c>
      <c r="F61" s="42" t="s">
        <v>4</v>
      </c>
      <c r="G61" s="43" t="s">
        <v>502</v>
      </c>
      <c r="H61" s="42" t="s">
        <v>1952</v>
      </c>
      <c r="I61" s="40">
        <v>82362043</v>
      </c>
      <c r="J61" s="40">
        <v>987141950</v>
      </c>
      <c r="K61" s="95" t="s">
        <v>2138</v>
      </c>
      <c r="L61" s="42" t="s">
        <v>2139</v>
      </c>
      <c r="M61" s="42">
        <v>1</v>
      </c>
      <c r="N61" s="42" t="s">
        <v>1897</v>
      </c>
      <c r="O61" s="42" t="s">
        <v>2006</v>
      </c>
      <c r="P61" s="42" t="s">
        <v>2058</v>
      </c>
      <c r="Q61" s="46"/>
      <c r="R61" s="46"/>
      <c r="S61" s="46"/>
      <c r="T61" s="46"/>
      <c r="U61" s="46"/>
      <c r="V61" s="46"/>
      <c r="W61" s="46"/>
      <c r="X61" s="46"/>
      <c r="Y61" s="46"/>
      <c r="Z61" s="46">
        <v>8</v>
      </c>
      <c r="AA61" s="46">
        <v>7.7</v>
      </c>
      <c r="AB61" s="46">
        <v>7</v>
      </c>
      <c r="AC61" s="46">
        <v>22.7</v>
      </c>
      <c r="AD61" s="42">
        <v>23.45</v>
      </c>
      <c r="AE61" s="42" t="s">
        <v>1889</v>
      </c>
      <c r="AF61" s="47" t="s">
        <v>1889</v>
      </c>
      <c r="AG61" s="19" t="s">
        <v>1890</v>
      </c>
      <c r="AH61" s="19"/>
      <c r="AI61" s="18"/>
      <c r="AJ61" s="18"/>
      <c r="AK61" s="18"/>
    </row>
    <row r="62" spans="1:37" s="28" customFormat="1" x14ac:dyDescent="0.25">
      <c r="A62" s="19">
        <v>32</v>
      </c>
      <c r="B62" s="19"/>
      <c r="C62" s="20"/>
      <c r="D62" s="21">
        <v>2073810298</v>
      </c>
      <c r="E62" s="22" t="s">
        <v>2140</v>
      </c>
      <c r="F62" s="19" t="s">
        <v>4</v>
      </c>
      <c r="G62" s="23" t="s">
        <v>9</v>
      </c>
      <c r="H62" s="19"/>
      <c r="I62" s="21" t="s">
        <v>2141</v>
      </c>
      <c r="J62" s="21" t="s">
        <v>1523</v>
      </c>
      <c r="K62" s="19"/>
      <c r="L62" s="19" t="s">
        <v>2142</v>
      </c>
      <c r="M62" s="19"/>
      <c r="N62" s="19" t="s">
        <v>1897</v>
      </c>
      <c r="O62" s="19" t="s">
        <v>2006</v>
      </c>
      <c r="P62" s="19" t="s">
        <v>1888</v>
      </c>
      <c r="Q62" s="26"/>
      <c r="R62" s="26"/>
      <c r="S62" s="26"/>
      <c r="T62" s="26"/>
      <c r="U62" s="26"/>
      <c r="V62" s="26"/>
      <c r="W62" s="26">
        <v>6.1</v>
      </c>
      <c r="X62" s="26">
        <v>7.2</v>
      </c>
      <c r="Y62" s="26">
        <v>7</v>
      </c>
      <c r="Z62" s="26"/>
      <c r="AA62" s="26"/>
      <c r="AB62" s="26"/>
      <c r="AC62" s="26">
        <f>SUM(Q62:AB62)</f>
        <v>20.3</v>
      </c>
      <c r="AD62" s="19">
        <f>IF(N62="KV3",0,IF(N62="KV2",0.25,IF(N62="KV2-NT",0.5,IF(N62="KV1",0.75,0))))+IF(OR(M62="01",M62="02",M62="03",M62="04"),2,IF(OR(M62="05",M62="06",M62="07"),1,0))+AC62</f>
        <v>21.05</v>
      </c>
      <c r="AE62" s="19" t="s">
        <v>2007</v>
      </c>
      <c r="AF62" s="27" t="s">
        <v>1871</v>
      </c>
      <c r="AG62" s="19"/>
      <c r="AH62" s="19"/>
      <c r="AI62" s="18"/>
      <c r="AJ62" s="18"/>
      <c r="AK62" s="18"/>
    </row>
    <row r="63" spans="1:37" s="28" customFormat="1" x14ac:dyDescent="0.25">
      <c r="A63" s="19">
        <v>33</v>
      </c>
      <c r="B63" s="19"/>
      <c r="C63" s="20"/>
      <c r="D63" s="21">
        <v>2073810302</v>
      </c>
      <c r="E63" s="22" t="s">
        <v>2143</v>
      </c>
      <c r="F63" s="19" t="s">
        <v>5</v>
      </c>
      <c r="G63" s="23">
        <v>37339</v>
      </c>
      <c r="H63" s="19" t="s">
        <v>1863</v>
      </c>
      <c r="I63" s="21" t="s">
        <v>2144</v>
      </c>
      <c r="J63" s="21" t="s">
        <v>1524</v>
      </c>
      <c r="K63" s="19"/>
      <c r="L63" s="19" t="s">
        <v>2065</v>
      </c>
      <c r="M63" s="19"/>
      <c r="N63" s="19" t="s">
        <v>1869</v>
      </c>
      <c r="O63" s="19" t="s">
        <v>2006</v>
      </c>
      <c r="P63" s="19" t="s">
        <v>1888</v>
      </c>
      <c r="Q63" s="26"/>
      <c r="R63" s="26"/>
      <c r="S63" s="26"/>
      <c r="T63" s="26"/>
      <c r="U63" s="26"/>
      <c r="V63" s="26"/>
      <c r="W63" s="26">
        <v>7.3</v>
      </c>
      <c r="X63" s="26">
        <v>8.6999999999999993</v>
      </c>
      <c r="Y63" s="26">
        <v>8</v>
      </c>
      <c r="Z63" s="26"/>
      <c r="AA63" s="26"/>
      <c r="AB63" s="26"/>
      <c r="AC63" s="26">
        <f>SUM(Q63:AB63)</f>
        <v>24</v>
      </c>
      <c r="AD63" s="19">
        <f>IF(N63="KV3",0,IF(N63="KV2",0.25,IF(N63="KV2-NT",0.5,IF(N63="KV1",0.75,0))))+IF(OR(M63="01",M63="02",M63="03",M63="04"),2,IF(OR(M63="05",M63="06",M63="07"),1,0))+AC63</f>
        <v>24</v>
      </c>
      <c r="AE63" s="19" t="s">
        <v>1870</v>
      </c>
      <c r="AF63" s="27" t="s">
        <v>1871</v>
      </c>
      <c r="AG63" s="19"/>
      <c r="AH63" s="19"/>
      <c r="AI63" s="18"/>
      <c r="AJ63" s="18"/>
      <c r="AK63" s="18"/>
    </row>
    <row r="64" spans="1:37" s="28" customFormat="1" x14ac:dyDescent="0.25">
      <c r="A64" s="19">
        <v>34</v>
      </c>
      <c r="B64" s="19"/>
      <c r="C64" s="20">
        <v>257800443804</v>
      </c>
      <c r="D64" s="21">
        <v>2073810304</v>
      </c>
      <c r="E64" s="49" t="s">
        <v>2145</v>
      </c>
      <c r="F64" s="42" t="s">
        <v>4</v>
      </c>
      <c r="G64" s="43">
        <v>37533</v>
      </c>
      <c r="H64" s="42" t="s">
        <v>1919</v>
      </c>
      <c r="I64" s="44" t="s">
        <v>2146</v>
      </c>
      <c r="J64" s="44" t="s">
        <v>1546</v>
      </c>
      <c r="K64" s="42" t="s">
        <v>2147</v>
      </c>
      <c r="L64" s="42" t="s">
        <v>2148</v>
      </c>
      <c r="M64" s="45" t="s">
        <v>1868</v>
      </c>
      <c r="N64" s="42" t="s">
        <v>1897</v>
      </c>
      <c r="O64" s="42" t="s">
        <v>2006</v>
      </c>
      <c r="P64" s="42" t="s">
        <v>1928</v>
      </c>
      <c r="Q64" s="46">
        <v>8.8000000000000007</v>
      </c>
      <c r="R64" s="46">
        <v>7.8</v>
      </c>
      <c r="S64" s="46">
        <v>8.5</v>
      </c>
      <c r="T64" s="46"/>
      <c r="U64" s="46"/>
      <c r="V64" s="46"/>
      <c r="W64" s="46"/>
      <c r="X64" s="46"/>
      <c r="Y64" s="46"/>
      <c r="Z64" s="46"/>
      <c r="AA64" s="46"/>
      <c r="AB64" s="46"/>
      <c r="AC64" s="26">
        <v>25.1</v>
      </c>
      <c r="AD64" s="19">
        <v>27.85</v>
      </c>
      <c r="AE64" s="19" t="s">
        <v>1889</v>
      </c>
      <c r="AF64" s="27" t="s">
        <v>1889</v>
      </c>
      <c r="AG64" s="19" t="s">
        <v>1890</v>
      </c>
      <c r="AH64" s="19"/>
      <c r="AI64" s="18"/>
      <c r="AJ64" s="18"/>
      <c r="AK64" s="18"/>
    </row>
    <row r="65" spans="1:40" s="28" customFormat="1" x14ac:dyDescent="0.25">
      <c r="A65" s="19">
        <v>35</v>
      </c>
      <c r="B65" s="19"/>
      <c r="C65" s="20"/>
      <c r="D65" s="21">
        <v>2073810308</v>
      </c>
      <c r="E65" s="104" t="s">
        <v>2149</v>
      </c>
      <c r="F65" s="42" t="s">
        <v>4</v>
      </c>
      <c r="G65" s="43">
        <v>37616</v>
      </c>
      <c r="H65" s="42" t="s">
        <v>1863</v>
      </c>
      <c r="I65" s="44" t="s">
        <v>2150</v>
      </c>
      <c r="J65" s="44" t="s">
        <v>2151</v>
      </c>
      <c r="K65" s="42" t="s">
        <v>2152</v>
      </c>
      <c r="L65" s="42" t="s">
        <v>2153</v>
      </c>
      <c r="M65" s="40" t="s">
        <v>1878</v>
      </c>
      <c r="N65" s="42" t="s">
        <v>1933</v>
      </c>
      <c r="O65" s="42" t="s">
        <v>2006</v>
      </c>
      <c r="P65" s="42" t="s">
        <v>1928</v>
      </c>
      <c r="Q65" s="46">
        <v>8</v>
      </c>
      <c r="R65" s="46">
        <v>7.4</v>
      </c>
      <c r="S65" s="46">
        <v>7.7</v>
      </c>
      <c r="T65" s="46"/>
      <c r="U65" s="46"/>
      <c r="V65" s="46"/>
      <c r="W65" s="46"/>
      <c r="X65" s="46"/>
      <c r="Y65" s="46"/>
      <c r="Z65" s="46"/>
      <c r="AA65" s="46"/>
      <c r="AB65" s="46"/>
      <c r="AC65" s="26">
        <f>SUM(Q65:AB65)</f>
        <v>23.1</v>
      </c>
      <c r="AD65" s="19">
        <f>IF(N65="KV3",0,IF(N65="KV2",0.25,IF(N65="KV2-NT",0.5,IF(N65="KV1",0.75,0))))+IF(OR(M65="01",M65="02",M65="03",M65="04"),2,IF(OR(M65="05",M65="06",M65="07"),1,0))+AC65</f>
        <v>23.35</v>
      </c>
      <c r="AE65" s="19" t="s">
        <v>2037</v>
      </c>
      <c r="AF65" s="27" t="s">
        <v>1889</v>
      </c>
      <c r="AG65" s="19" t="s">
        <v>1890</v>
      </c>
      <c r="AH65" s="19"/>
      <c r="AI65" s="18"/>
      <c r="AJ65" s="18"/>
      <c r="AK65" s="18"/>
    </row>
    <row r="66" spans="1:40" s="28" customFormat="1" x14ac:dyDescent="0.25">
      <c r="A66" s="19">
        <v>36</v>
      </c>
      <c r="B66" s="19"/>
      <c r="C66" s="20">
        <v>257962722198</v>
      </c>
      <c r="D66" s="21">
        <v>2073810314</v>
      </c>
      <c r="E66" s="49" t="s">
        <v>2154</v>
      </c>
      <c r="F66" s="42" t="s">
        <v>4</v>
      </c>
      <c r="G66" s="43">
        <v>37584</v>
      </c>
      <c r="H66" s="42" t="s">
        <v>1863</v>
      </c>
      <c r="I66" s="44" t="s">
        <v>2155</v>
      </c>
      <c r="J66" s="44" t="s">
        <v>1547</v>
      </c>
      <c r="K66" s="42" t="s">
        <v>2156</v>
      </c>
      <c r="L66" s="42" t="s">
        <v>2157</v>
      </c>
      <c r="M66" s="42" t="s">
        <v>1878</v>
      </c>
      <c r="N66" s="42" t="s">
        <v>1933</v>
      </c>
      <c r="O66" s="42" t="s">
        <v>2006</v>
      </c>
      <c r="P66" s="42" t="s">
        <v>1944</v>
      </c>
      <c r="Q66" s="46"/>
      <c r="R66" s="46"/>
      <c r="S66" s="46"/>
      <c r="T66" s="46">
        <v>8</v>
      </c>
      <c r="U66" s="46">
        <v>8.6</v>
      </c>
      <c r="V66" s="46">
        <v>8.4</v>
      </c>
      <c r="W66" s="46"/>
      <c r="X66" s="46"/>
      <c r="Y66" s="46"/>
      <c r="Z66" s="46"/>
      <c r="AA66" s="46"/>
      <c r="AB66" s="46"/>
      <c r="AC66" s="26">
        <v>25</v>
      </c>
      <c r="AD66" s="19">
        <v>25.25</v>
      </c>
      <c r="AE66" s="19" t="s">
        <v>1889</v>
      </c>
      <c r="AF66" s="27" t="s">
        <v>1889</v>
      </c>
      <c r="AG66" s="19" t="s">
        <v>1890</v>
      </c>
      <c r="AH66" s="19"/>
      <c r="AI66" s="18"/>
      <c r="AJ66" s="18"/>
      <c r="AK66" s="18"/>
    </row>
    <row r="67" spans="1:40" s="28" customFormat="1" x14ac:dyDescent="0.25">
      <c r="A67" s="19">
        <v>37</v>
      </c>
      <c r="B67" s="19"/>
      <c r="C67" s="20"/>
      <c r="D67" s="21">
        <v>2073810333</v>
      </c>
      <c r="E67" s="49" t="s">
        <v>2158</v>
      </c>
      <c r="F67" s="42" t="s">
        <v>4</v>
      </c>
      <c r="G67" s="43">
        <v>37520</v>
      </c>
      <c r="H67" s="42" t="s">
        <v>1863</v>
      </c>
      <c r="I67" s="44" t="s">
        <v>2159</v>
      </c>
      <c r="J67" s="44" t="s">
        <v>1548</v>
      </c>
      <c r="K67" s="42" t="s">
        <v>2160</v>
      </c>
      <c r="L67" s="42" t="s">
        <v>2161</v>
      </c>
      <c r="M67" s="42" t="s">
        <v>1878</v>
      </c>
      <c r="N67" s="42" t="s">
        <v>1933</v>
      </c>
      <c r="O67" s="42" t="s">
        <v>2006</v>
      </c>
      <c r="P67" s="42" t="s">
        <v>1888</v>
      </c>
      <c r="Q67" s="46"/>
      <c r="R67" s="46"/>
      <c r="S67" s="46"/>
      <c r="T67" s="46"/>
      <c r="U67" s="46"/>
      <c r="V67" s="46"/>
      <c r="W67" s="46">
        <v>8</v>
      </c>
      <c r="X67" s="46">
        <v>7.8</v>
      </c>
      <c r="Y67" s="46">
        <v>8</v>
      </c>
      <c r="Z67" s="46"/>
      <c r="AA67" s="46"/>
      <c r="AB67" s="46"/>
      <c r="AC67" s="26">
        <v>23.8</v>
      </c>
      <c r="AD67" s="19">
        <v>24.05</v>
      </c>
      <c r="AE67" s="19" t="s">
        <v>2007</v>
      </c>
      <c r="AF67" s="27" t="s">
        <v>1871</v>
      </c>
      <c r="AG67" s="19" t="s">
        <v>1890</v>
      </c>
      <c r="AH67" s="19"/>
      <c r="AI67" s="18"/>
      <c r="AJ67" s="18"/>
      <c r="AK67" s="18"/>
    </row>
    <row r="68" spans="1:40" s="28" customFormat="1" x14ac:dyDescent="0.25">
      <c r="A68" s="19">
        <v>38</v>
      </c>
      <c r="B68" s="19"/>
      <c r="C68" s="20"/>
      <c r="D68" s="21">
        <v>2073810344</v>
      </c>
      <c r="E68" s="49" t="s">
        <v>2162</v>
      </c>
      <c r="F68" s="42" t="s">
        <v>4</v>
      </c>
      <c r="G68" s="43">
        <v>37533</v>
      </c>
      <c r="H68" s="42" t="s">
        <v>1863</v>
      </c>
      <c r="I68" s="44" t="s">
        <v>2163</v>
      </c>
      <c r="J68" s="44" t="s">
        <v>2164</v>
      </c>
      <c r="K68" s="42" t="s">
        <v>2165</v>
      </c>
      <c r="L68" s="42" t="s">
        <v>2166</v>
      </c>
      <c r="M68" s="42" t="s">
        <v>1878</v>
      </c>
      <c r="N68" s="42" t="s">
        <v>1897</v>
      </c>
      <c r="O68" s="42" t="s">
        <v>2006</v>
      </c>
      <c r="P68" s="42" t="s">
        <v>1888</v>
      </c>
      <c r="Q68" s="46"/>
      <c r="R68" s="46"/>
      <c r="S68" s="46"/>
      <c r="T68" s="46"/>
      <c r="U68" s="46"/>
      <c r="V68" s="46"/>
      <c r="W68" s="46">
        <v>7.3</v>
      </c>
      <c r="X68" s="46">
        <v>7.2</v>
      </c>
      <c r="Y68" s="46">
        <v>7.3</v>
      </c>
      <c r="Z68" s="46"/>
      <c r="AA68" s="46"/>
      <c r="AB68" s="46"/>
      <c r="AC68" s="26">
        <v>21.8</v>
      </c>
      <c r="AD68" s="19">
        <v>22.55</v>
      </c>
      <c r="AE68" s="19" t="s">
        <v>1870</v>
      </c>
      <c r="AF68" s="27" t="s">
        <v>1889</v>
      </c>
      <c r="AG68" s="19" t="s">
        <v>1890</v>
      </c>
      <c r="AH68" s="19"/>
      <c r="AI68" s="18"/>
      <c r="AJ68" s="18"/>
      <c r="AK68" s="18"/>
      <c r="AN68" s="28" t="s">
        <v>2167</v>
      </c>
    </row>
    <row r="69" spans="1:40" s="28" customFormat="1" x14ac:dyDescent="0.25">
      <c r="A69" s="19">
        <v>39</v>
      </c>
      <c r="B69" s="19"/>
      <c r="C69" s="20">
        <v>251672284912</v>
      </c>
      <c r="D69" s="21">
        <v>2073810347</v>
      </c>
      <c r="E69" s="49" t="s">
        <v>2168</v>
      </c>
      <c r="F69" s="42" t="s">
        <v>4</v>
      </c>
      <c r="G69" s="43">
        <v>37429</v>
      </c>
      <c r="H69" s="42" t="s">
        <v>1863</v>
      </c>
      <c r="I69" s="44" t="s">
        <v>2169</v>
      </c>
      <c r="J69" s="44" t="s">
        <v>1549</v>
      </c>
      <c r="K69" s="42" t="s">
        <v>2170</v>
      </c>
      <c r="L69" s="42" t="s">
        <v>2171</v>
      </c>
      <c r="M69" s="42" t="s">
        <v>1878</v>
      </c>
      <c r="N69" s="42" t="s">
        <v>1933</v>
      </c>
      <c r="O69" s="42" t="s">
        <v>2006</v>
      </c>
      <c r="P69" s="42" t="s">
        <v>1888</v>
      </c>
      <c r="Q69" s="46"/>
      <c r="R69" s="46"/>
      <c r="S69" s="46"/>
      <c r="T69" s="46"/>
      <c r="U69" s="46"/>
      <c r="V69" s="46"/>
      <c r="W69" s="46">
        <v>6</v>
      </c>
      <c r="X69" s="46">
        <v>8</v>
      </c>
      <c r="Y69" s="46">
        <v>8</v>
      </c>
      <c r="Z69" s="46"/>
      <c r="AA69" s="46"/>
      <c r="AB69" s="46"/>
      <c r="AC69" s="26">
        <v>22</v>
      </c>
      <c r="AD69" s="19">
        <v>22.25</v>
      </c>
      <c r="AE69" s="19" t="s">
        <v>1889</v>
      </c>
      <c r="AF69" s="27" t="s">
        <v>1871</v>
      </c>
      <c r="AG69" s="19" t="s">
        <v>1890</v>
      </c>
      <c r="AH69" s="19"/>
      <c r="AI69" s="18"/>
      <c r="AJ69" s="18"/>
      <c r="AK69" s="18"/>
    </row>
    <row r="70" spans="1:40" s="28" customFormat="1" x14ac:dyDescent="0.25">
      <c r="A70" s="19">
        <v>40</v>
      </c>
      <c r="B70" s="19"/>
      <c r="C70" s="20"/>
      <c r="D70" s="21">
        <v>2073810349</v>
      </c>
      <c r="E70" s="49" t="s">
        <v>2172</v>
      </c>
      <c r="F70" s="42" t="s">
        <v>4</v>
      </c>
      <c r="G70" s="43">
        <v>37544</v>
      </c>
      <c r="H70" s="42" t="s">
        <v>1863</v>
      </c>
      <c r="I70" s="44" t="s">
        <v>2173</v>
      </c>
      <c r="J70" s="44" t="s">
        <v>1525</v>
      </c>
      <c r="K70" s="42" t="s">
        <v>2174</v>
      </c>
      <c r="L70" s="42" t="s">
        <v>2175</v>
      </c>
      <c r="M70" s="42" t="s">
        <v>1878</v>
      </c>
      <c r="N70" s="42" t="s">
        <v>1869</v>
      </c>
      <c r="O70" s="42" t="s">
        <v>2006</v>
      </c>
      <c r="P70" s="42" t="s">
        <v>1888</v>
      </c>
      <c r="Q70" s="46"/>
      <c r="R70" s="46"/>
      <c r="S70" s="46"/>
      <c r="T70" s="46"/>
      <c r="U70" s="46"/>
      <c r="V70" s="46"/>
      <c r="W70" s="46">
        <v>6.7</v>
      </c>
      <c r="X70" s="46">
        <v>6.9</v>
      </c>
      <c r="Y70" s="46">
        <v>7.6</v>
      </c>
      <c r="Z70" s="46"/>
      <c r="AA70" s="46"/>
      <c r="AB70" s="46"/>
      <c r="AC70" s="26">
        <v>21.200000000000003</v>
      </c>
      <c r="AD70" s="19">
        <v>21.200000000000003</v>
      </c>
      <c r="AE70" s="19" t="s">
        <v>2007</v>
      </c>
      <c r="AF70" s="27" t="s">
        <v>1871</v>
      </c>
      <c r="AG70" s="19"/>
      <c r="AH70" s="19"/>
      <c r="AI70" s="18"/>
      <c r="AJ70" s="18"/>
      <c r="AK70" s="18"/>
    </row>
    <row r="71" spans="1:40" s="28" customFormat="1" x14ac:dyDescent="0.25">
      <c r="A71" s="19">
        <v>41</v>
      </c>
      <c r="B71" s="19"/>
      <c r="C71" s="20"/>
      <c r="D71" s="21">
        <v>2073810352</v>
      </c>
      <c r="E71" s="49" t="s">
        <v>2176</v>
      </c>
      <c r="F71" s="42" t="s">
        <v>4</v>
      </c>
      <c r="G71" s="43">
        <v>37441</v>
      </c>
      <c r="H71" s="42" t="s">
        <v>1863</v>
      </c>
      <c r="I71" s="44" t="s">
        <v>2177</v>
      </c>
      <c r="J71" s="44" t="s">
        <v>1550</v>
      </c>
      <c r="K71" s="42" t="s">
        <v>2178</v>
      </c>
      <c r="L71" s="42" t="s">
        <v>2179</v>
      </c>
      <c r="M71" s="45" t="s">
        <v>2180</v>
      </c>
      <c r="N71" s="42" t="s">
        <v>1933</v>
      </c>
      <c r="O71" s="42" t="s">
        <v>2006</v>
      </c>
      <c r="P71" s="42" t="s">
        <v>2058</v>
      </c>
      <c r="Q71" s="46"/>
      <c r="R71" s="46"/>
      <c r="S71" s="46"/>
      <c r="T71" s="46"/>
      <c r="U71" s="46"/>
      <c r="V71" s="46"/>
      <c r="W71" s="46"/>
      <c r="X71" s="46"/>
      <c r="Y71" s="46"/>
      <c r="Z71" s="46">
        <v>8.3000000000000007</v>
      </c>
      <c r="AA71" s="46">
        <v>8.3000000000000007</v>
      </c>
      <c r="AB71" s="46">
        <v>9.1</v>
      </c>
      <c r="AC71" s="26">
        <v>25.700000000000003</v>
      </c>
      <c r="AD71" s="19">
        <v>27.950000000000003</v>
      </c>
      <c r="AE71" s="19" t="s">
        <v>2007</v>
      </c>
      <c r="AF71" s="27" t="s">
        <v>1889</v>
      </c>
      <c r="AG71" s="19" t="s">
        <v>1890</v>
      </c>
      <c r="AH71" s="19"/>
      <c r="AI71" s="18"/>
      <c r="AJ71" s="18"/>
      <c r="AK71" s="18"/>
    </row>
    <row r="72" spans="1:40" s="28" customFormat="1" x14ac:dyDescent="0.25">
      <c r="A72" s="19">
        <v>42</v>
      </c>
      <c r="B72" s="19"/>
      <c r="C72" s="20"/>
      <c r="D72" s="21">
        <v>2073810355</v>
      </c>
      <c r="E72" s="49" t="s">
        <v>2181</v>
      </c>
      <c r="F72" s="42" t="s">
        <v>4</v>
      </c>
      <c r="G72" s="43">
        <v>37289</v>
      </c>
      <c r="H72" s="42" t="s">
        <v>1952</v>
      </c>
      <c r="I72" s="44" t="s">
        <v>2182</v>
      </c>
      <c r="J72" s="44" t="s">
        <v>2183</v>
      </c>
      <c r="K72" s="42" t="s">
        <v>2184</v>
      </c>
      <c r="L72" s="42" t="s">
        <v>2185</v>
      </c>
      <c r="M72" s="45" t="s">
        <v>1868</v>
      </c>
      <c r="N72" s="42" t="s">
        <v>1897</v>
      </c>
      <c r="O72" s="42" t="s">
        <v>2006</v>
      </c>
      <c r="P72" s="42" t="s">
        <v>2058</v>
      </c>
      <c r="Q72" s="46"/>
      <c r="R72" s="46"/>
      <c r="S72" s="46"/>
      <c r="T72" s="46"/>
      <c r="U72" s="46"/>
      <c r="V72" s="46"/>
      <c r="W72" s="46"/>
      <c r="X72" s="46"/>
      <c r="Y72" s="46"/>
      <c r="Z72" s="46">
        <v>7.4</v>
      </c>
      <c r="AA72" s="46">
        <v>7</v>
      </c>
      <c r="AB72" s="46">
        <v>8.1999999999999993</v>
      </c>
      <c r="AC72" s="26">
        <v>22.6</v>
      </c>
      <c r="AD72" s="19">
        <v>25.35</v>
      </c>
      <c r="AE72" s="19" t="s">
        <v>2007</v>
      </c>
      <c r="AF72" s="27" t="s">
        <v>1871</v>
      </c>
      <c r="AG72" s="19"/>
      <c r="AH72" s="19"/>
      <c r="AI72" s="18"/>
      <c r="AJ72" s="18"/>
      <c r="AK72" s="18"/>
    </row>
    <row r="73" spans="1:40" s="28" customFormat="1" x14ac:dyDescent="0.25">
      <c r="A73" s="19">
        <v>43</v>
      </c>
      <c r="B73" s="19"/>
      <c r="C73" s="20"/>
      <c r="D73" s="21">
        <v>2073810360</v>
      </c>
      <c r="E73" s="22" t="s">
        <v>2186</v>
      </c>
      <c r="F73" s="19" t="s">
        <v>4</v>
      </c>
      <c r="G73" s="23">
        <v>37574</v>
      </c>
      <c r="H73" s="19" t="s">
        <v>1863</v>
      </c>
      <c r="I73" s="21" t="s">
        <v>2187</v>
      </c>
      <c r="J73" s="21">
        <v>974744810</v>
      </c>
      <c r="K73" s="95" t="s">
        <v>2188</v>
      </c>
      <c r="L73" s="19"/>
      <c r="M73" s="19"/>
      <c r="N73" s="19" t="s">
        <v>1933</v>
      </c>
      <c r="O73" s="42" t="s">
        <v>2006</v>
      </c>
      <c r="P73" s="19" t="s">
        <v>1888</v>
      </c>
      <c r="Q73" s="26"/>
      <c r="R73" s="26"/>
      <c r="S73" s="26"/>
      <c r="T73" s="26"/>
      <c r="U73" s="26"/>
      <c r="V73" s="26"/>
      <c r="W73" s="26">
        <v>6.9</v>
      </c>
      <c r="X73" s="26">
        <v>7.4</v>
      </c>
      <c r="Y73" s="26">
        <v>6.7</v>
      </c>
      <c r="Z73" s="26"/>
      <c r="AA73" s="26"/>
      <c r="AB73" s="26"/>
      <c r="AC73" s="26">
        <v>21</v>
      </c>
      <c r="AD73" s="19">
        <v>21.25</v>
      </c>
      <c r="AE73" s="19" t="s">
        <v>1870</v>
      </c>
      <c r="AF73" s="27" t="s">
        <v>1889</v>
      </c>
      <c r="AG73" s="19"/>
      <c r="AH73" s="19"/>
      <c r="AI73" s="18"/>
      <c r="AJ73" s="18"/>
      <c r="AK73" s="18"/>
    </row>
    <row r="74" spans="1:40" s="28" customFormat="1" x14ac:dyDescent="0.25">
      <c r="A74" s="19">
        <v>44</v>
      </c>
      <c r="B74" s="19"/>
      <c r="C74" s="20">
        <v>258543951436</v>
      </c>
      <c r="D74" s="21">
        <v>2073810361</v>
      </c>
      <c r="E74" s="22" t="s">
        <v>2189</v>
      </c>
      <c r="F74" s="19" t="s">
        <v>4</v>
      </c>
      <c r="G74" s="23">
        <v>37600</v>
      </c>
      <c r="H74" s="19" t="s">
        <v>1863</v>
      </c>
      <c r="I74" s="21" t="s">
        <v>2190</v>
      </c>
      <c r="J74" s="21">
        <v>985735840</v>
      </c>
      <c r="K74" s="19"/>
      <c r="L74" s="19" t="s">
        <v>2191</v>
      </c>
      <c r="M74" s="19"/>
      <c r="N74" s="19" t="s">
        <v>1933</v>
      </c>
      <c r="O74" s="42" t="s">
        <v>2006</v>
      </c>
      <c r="P74" s="19" t="s">
        <v>1888</v>
      </c>
      <c r="Q74" s="26"/>
      <c r="R74" s="26"/>
      <c r="S74" s="26"/>
      <c r="T74" s="26"/>
      <c r="U74" s="26"/>
      <c r="V74" s="26"/>
      <c r="W74" s="26">
        <v>7.9</v>
      </c>
      <c r="X74" s="26">
        <v>7.4</v>
      </c>
      <c r="Y74" s="26">
        <v>8.1</v>
      </c>
      <c r="Z74" s="26"/>
      <c r="AA74" s="26"/>
      <c r="AB74" s="26"/>
      <c r="AC74" s="26">
        <v>23.4</v>
      </c>
      <c r="AD74" s="19">
        <v>23.65</v>
      </c>
      <c r="AE74" s="19" t="s">
        <v>1889</v>
      </c>
      <c r="AF74" s="27" t="s">
        <v>1889</v>
      </c>
      <c r="AG74" s="19" t="s">
        <v>1890</v>
      </c>
      <c r="AH74" s="19"/>
      <c r="AI74" s="18"/>
      <c r="AJ74" s="18"/>
      <c r="AK74" s="18"/>
    </row>
    <row r="75" spans="1:40" s="28" customFormat="1" x14ac:dyDescent="0.25">
      <c r="A75" s="19">
        <v>45</v>
      </c>
      <c r="B75" s="19"/>
      <c r="C75" s="20"/>
      <c r="D75" s="21">
        <v>2073810362</v>
      </c>
      <c r="E75" s="22" t="s">
        <v>2192</v>
      </c>
      <c r="F75" s="19" t="s">
        <v>5</v>
      </c>
      <c r="G75" s="23">
        <v>37610</v>
      </c>
      <c r="H75" s="19" t="s">
        <v>1863</v>
      </c>
      <c r="I75" s="21" t="s">
        <v>2193</v>
      </c>
      <c r="J75" s="21">
        <v>917788929</v>
      </c>
      <c r="K75" s="19"/>
      <c r="L75" s="19" t="s">
        <v>2194</v>
      </c>
      <c r="M75" s="19"/>
      <c r="N75" s="19" t="s">
        <v>1869</v>
      </c>
      <c r="O75" s="42" t="s">
        <v>2006</v>
      </c>
      <c r="P75" s="9" t="s">
        <v>1944</v>
      </c>
      <c r="Q75" s="26"/>
      <c r="R75" s="26"/>
      <c r="S75" s="26"/>
      <c r="T75" s="26">
        <v>7</v>
      </c>
      <c r="U75" s="26">
        <v>7.6</v>
      </c>
      <c r="V75" s="26">
        <v>9.3000000000000007</v>
      </c>
      <c r="W75" s="26"/>
      <c r="X75" s="26"/>
      <c r="Y75" s="26"/>
      <c r="Z75" s="26"/>
      <c r="AA75" s="26"/>
      <c r="AB75" s="26"/>
      <c r="AC75" s="26">
        <v>23.9</v>
      </c>
      <c r="AD75" s="19">
        <v>23.9</v>
      </c>
      <c r="AE75" s="19" t="s">
        <v>2007</v>
      </c>
      <c r="AF75" s="27" t="s">
        <v>1871</v>
      </c>
      <c r="AG75" s="19"/>
      <c r="AH75" s="19" t="s">
        <v>2195</v>
      </c>
      <c r="AI75" s="18"/>
      <c r="AJ75" s="18"/>
      <c r="AK75" s="18"/>
    </row>
    <row r="76" spans="1:40" s="28" customFormat="1" x14ac:dyDescent="0.25">
      <c r="A76" s="19">
        <v>46</v>
      </c>
      <c r="B76" s="19"/>
      <c r="C76" s="20"/>
      <c r="D76" s="21">
        <v>2073810363</v>
      </c>
      <c r="E76" s="22" t="s">
        <v>2196</v>
      </c>
      <c r="F76" s="19" t="s">
        <v>5</v>
      </c>
      <c r="G76" s="23">
        <v>37281</v>
      </c>
      <c r="H76" s="19" t="s">
        <v>1863</v>
      </c>
      <c r="I76" s="21" t="s">
        <v>2197</v>
      </c>
      <c r="J76" s="21">
        <v>705627607</v>
      </c>
      <c r="K76" s="19"/>
      <c r="L76" s="19" t="s">
        <v>2198</v>
      </c>
      <c r="M76" s="19"/>
      <c r="N76" s="19" t="s">
        <v>1879</v>
      </c>
      <c r="O76" s="42" t="s">
        <v>2006</v>
      </c>
      <c r="P76" s="19" t="s">
        <v>1888</v>
      </c>
      <c r="Q76" s="26"/>
      <c r="R76" s="26"/>
      <c r="S76" s="26"/>
      <c r="T76" s="26"/>
      <c r="U76" s="26"/>
      <c r="V76" s="26"/>
      <c r="W76" s="26">
        <v>6.8</v>
      </c>
      <c r="X76" s="26">
        <v>7.6</v>
      </c>
      <c r="Y76" s="26">
        <v>8.6</v>
      </c>
      <c r="Z76" s="26"/>
      <c r="AA76" s="26"/>
      <c r="AB76" s="26"/>
      <c r="AC76" s="26">
        <v>23</v>
      </c>
      <c r="AD76" s="19">
        <v>23.5</v>
      </c>
      <c r="AE76" s="19" t="s">
        <v>1870</v>
      </c>
      <c r="AF76" s="27" t="s">
        <v>1871</v>
      </c>
      <c r="AG76" s="19" t="s">
        <v>1890</v>
      </c>
      <c r="AH76" s="19"/>
      <c r="AI76" s="18"/>
      <c r="AJ76" s="18"/>
      <c r="AK76" s="18"/>
      <c r="AN76" s="28" t="s">
        <v>2199</v>
      </c>
    </row>
    <row r="77" spans="1:40" s="28" customFormat="1" x14ac:dyDescent="0.25">
      <c r="A77" s="19">
        <v>47</v>
      </c>
      <c r="B77" s="19"/>
      <c r="C77" s="20">
        <v>254942782792</v>
      </c>
      <c r="D77" s="21">
        <v>2073810364</v>
      </c>
      <c r="E77" s="22" t="s">
        <v>2200</v>
      </c>
      <c r="F77" s="19" t="s">
        <v>4</v>
      </c>
      <c r="G77" s="23">
        <v>37561</v>
      </c>
      <c r="H77" s="19" t="s">
        <v>1863</v>
      </c>
      <c r="I77" s="21" t="s">
        <v>2201</v>
      </c>
      <c r="J77" s="21" t="s">
        <v>1551</v>
      </c>
      <c r="K77" s="95" t="s">
        <v>2202</v>
      </c>
      <c r="L77" s="19"/>
      <c r="M77" s="19"/>
      <c r="N77" s="19"/>
      <c r="O77" s="42" t="s">
        <v>2006</v>
      </c>
      <c r="P77" s="19" t="s">
        <v>1888</v>
      </c>
      <c r="Q77" s="26"/>
      <c r="R77" s="26"/>
      <c r="S77" s="26"/>
      <c r="T77" s="26"/>
      <c r="U77" s="26"/>
      <c r="V77" s="26"/>
      <c r="W77" s="26">
        <v>6.8</v>
      </c>
      <c r="X77" s="26">
        <v>6.5</v>
      </c>
      <c r="Y77" s="26">
        <v>8</v>
      </c>
      <c r="Z77" s="26"/>
      <c r="AA77" s="26"/>
      <c r="AB77" s="26"/>
      <c r="AC77" s="26">
        <v>21.3</v>
      </c>
      <c r="AD77" s="19">
        <v>21.3</v>
      </c>
      <c r="AE77" s="19" t="s">
        <v>1889</v>
      </c>
      <c r="AF77" s="27" t="s">
        <v>1889</v>
      </c>
      <c r="AG77" s="19" t="s">
        <v>1890</v>
      </c>
      <c r="AH77" s="19"/>
      <c r="AI77" s="18"/>
      <c r="AJ77" s="18"/>
      <c r="AK77" s="18"/>
    </row>
    <row r="78" spans="1:40" s="28" customFormat="1" x14ac:dyDescent="0.25">
      <c r="A78" s="19">
        <v>48</v>
      </c>
      <c r="B78" s="19"/>
      <c r="C78" s="20">
        <v>266667277878</v>
      </c>
      <c r="D78" s="21">
        <v>2073810366</v>
      </c>
      <c r="E78" s="22" t="s">
        <v>2203</v>
      </c>
      <c r="F78" s="19" t="s">
        <v>5</v>
      </c>
      <c r="G78" s="23">
        <v>36812</v>
      </c>
      <c r="H78" s="19"/>
      <c r="I78" s="21"/>
      <c r="J78" s="21"/>
      <c r="K78" s="19"/>
      <c r="L78" s="19"/>
      <c r="M78" s="19"/>
      <c r="N78" s="19"/>
      <c r="O78" s="42" t="s">
        <v>2006</v>
      </c>
      <c r="P78" s="19"/>
      <c r="Q78" s="26"/>
      <c r="R78" s="26"/>
      <c r="S78" s="26"/>
      <c r="T78" s="26"/>
      <c r="U78" s="26"/>
      <c r="V78" s="26"/>
      <c r="W78" s="26"/>
      <c r="X78" s="26">
        <v>7.1</v>
      </c>
      <c r="Y78" s="26" t="s">
        <v>2204</v>
      </c>
      <c r="Z78" s="26">
        <v>6.4</v>
      </c>
      <c r="AA78" s="26"/>
      <c r="AB78" s="26"/>
      <c r="AC78" s="26">
        <v>21.3</v>
      </c>
      <c r="AD78" s="19">
        <f t="shared" ref="AD78:AD91" si="6">IF(N78="KV3",0,IF(N78="KV2",0.25,IF(N78="KV2-NT",0.5,IF(N78="KV1",0.75,0))))+IF(OR(M78="01",M78="02",M78="03",M78="04"),2,IF(OR(M78="05",M78="06",M78="07"),1,0))+AC78</f>
        <v>21.3</v>
      </c>
      <c r="AE78" s="19" t="s">
        <v>2001</v>
      </c>
      <c r="AF78" s="27" t="s">
        <v>1889</v>
      </c>
      <c r="AG78" s="19" t="s">
        <v>1890</v>
      </c>
      <c r="AH78" s="19"/>
      <c r="AI78" s="18"/>
      <c r="AJ78" s="18"/>
      <c r="AK78" s="18"/>
    </row>
    <row r="79" spans="1:40" s="28" customFormat="1" x14ac:dyDescent="0.25">
      <c r="A79" s="19"/>
      <c r="B79" s="19"/>
      <c r="C79" s="20">
        <v>254175756432</v>
      </c>
      <c r="D79" s="21">
        <v>2073810367</v>
      </c>
      <c r="E79" s="22" t="s">
        <v>2205</v>
      </c>
      <c r="F79" s="19" t="s">
        <v>4</v>
      </c>
      <c r="G79" s="23">
        <v>37397</v>
      </c>
      <c r="H79" s="19" t="s">
        <v>1863</v>
      </c>
      <c r="I79" s="24" t="s">
        <v>2206</v>
      </c>
      <c r="J79" s="24" t="s">
        <v>1553</v>
      </c>
      <c r="K79" s="105"/>
      <c r="L79" s="19"/>
      <c r="M79" s="19"/>
      <c r="N79" s="19" t="s">
        <v>1879</v>
      </c>
      <c r="O79" s="42" t="s">
        <v>2006</v>
      </c>
      <c r="P79" s="19" t="s">
        <v>2058</v>
      </c>
      <c r="Q79" s="26"/>
      <c r="R79" s="26"/>
      <c r="S79" s="26"/>
      <c r="T79" s="26"/>
      <c r="U79" s="26"/>
      <c r="V79" s="26"/>
      <c r="W79" s="26"/>
      <c r="X79" s="26"/>
      <c r="Y79" s="26"/>
      <c r="Z79" s="26">
        <v>7.8</v>
      </c>
      <c r="AA79" s="26">
        <v>7.7</v>
      </c>
      <c r="AB79" s="26">
        <v>7.6</v>
      </c>
      <c r="AC79" s="26">
        <f t="shared" ref="AC79:AC80" si="7">SUM(Q79:AB79)</f>
        <v>23.1</v>
      </c>
      <c r="AD79" s="19">
        <f t="shared" si="6"/>
        <v>23.6</v>
      </c>
      <c r="AE79" s="19" t="s">
        <v>1889</v>
      </c>
      <c r="AF79" s="27" t="s">
        <v>1889</v>
      </c>
      <c r="AG79" s="19" t="s">
        <v>1890</v>
      </c>
      <c r="AH79" s="19"/>
      <c r="AI79" s="18"/>
      <c r="AJ79" s="18"/>
      <c r="AK79" s="18"/>
    </row>
    <row r="80" spans="1:40" s="28" customFormat="1" x14ac:dyDescent="0.25">
      <c r="A80" s="19">
        <v>50</v>
      </c>
      <c r="B80" s="19"/>
      <c r="C80" s="20">
        <v>255582573036</v>
      </c>
      <c r="D80" s="21">
        <v>2073810369</v>
      </c>
      <c r="E80" s="22" t="s">
        <v>2207</v>
      </c>
      <c r="F80" s="19" t="s">
        <v>4</v>
      </c>
      <c r="G80" s="23">
        <v>37463</v>
      </c>
      <c r="H80" s="19" t="s">
        <v>1863</v>
      </c>
      <c r="I80" s="21" t="s">
        <v>2208</v>
      </c>
      <c r="J80" s="21" t="s">
        <v>2209</v>
      </c>
      <c r="K80" s="19"/>
      <c r="L80" s="19"/>
      <c r="M80" s="19"/>
      <c r="N80" s="19"/>
      <c r="O80" s="42" t="s">
        <v>2006</v>
      </c>
      <c r="P80" s="19" t="s">
        <v>1888</v>
      </c>
      <c r="Q80" s="26"/>
      <c r="R80" s="26"/>
      <c r="S80" s="26"/>
      <c r="T80" s="26"/>
      <c r="U80" s="26"/>
      <c r="V80" s="26"/>
      <c r="W80" s="26">
        <v>6.5</v>
      </c>
      <c r="X80" s="26">
        <v>6.1</v>
      </c>
      <c r="Y80" s="26">
        <v>6</v>
      </c>
      <c r="Z80" s="26"/>
      <c r="AA80" s="26"/>
      <c r="AB80" s="26"/>
      <c r="AC80" s="26">
        <f t="shared" si="7"/>
        <v>18.600000000000001</v>
      </c>
      <c r="AD80" s="19">
        <f t="shared" si="6"/>
        <v>18.600000000000001</v>
      </c>
      <c r="AE80" s="19" t="s">
        <v>1889</v>
      </c>
      <c r="AF80" s="27" t="s">
        <v>1889</v>
      </c>
      <c r="AG80" s="19" t="s">
        <v>1890</v>
      </c>
      <c r="AH80" s="19"/>
      <c r="AI80" s="18"/>
      <c r="AJ80" s="18"/>
      <c r="AK80" s="18"/>
    </row>
    <row r="81" spans="1:40" s="28" customFormat="1" x14ac:dyDescent="0.25">
      <c r="A81" s="19">
        <v>51</v>
      </c>
      <c r="B81" s="19"/>
      <c r="C81" s="20">
        <v>249743479980</v>
      </c>
      <c r="D81" s="21">
        <v>2073810370</v>
      </c>
      <c r="E81" s="50" t="s">
        <v>2210</v>
      </c>
      <c r="F81" s="19" t="s">
        <v>4</v>
      </c>
      <c r="G81" s="23">
        <v>37315</v>
      </c>
      <c r="H81" s="19" t="s">
        <v>1863</v>
      </c>
      <c r="I81" s="21" t="s">
        <v>2211</v>
      </c>
      <c r="J81" s="21" t="s">
        <v>1554</v>
      </c>
      <c r="K81" s="19"/>
      <c r="L81" s="19" t="s">
        <v>2212</v>
      </c>
      <c r="M81" s="21"/>
      <c r="N81" s="19"/>
      <c r="O81" s="42" t="s">
        <v>2006</v>
      </c>
      <c r="P81" s="19" t="s">
        <v>1888</v>
      </c>
      <c r="Q81" s="26"/>
      <c r="R81" s="26"/>
      <c r="S81" s="26"/>
      <c r="T81" s="26"/>
      <c r="U81" s="26"/>
      <c r="V81" s="26"/>
      <c r="W81" s="26">
        <v>6.9</v>
      </c>
      <c r="X81" s="26">
        <v>7.6</v>
      </c>
      <c r="Y81" s="26">
        <v>7.4</v>
      </c>
      <c r="Z81" s="26"/>
      <c r="AA81" s="26"/>
      <c r="AB81" s="26"/>
      <c r="AC81" s="26">
        <f t="shared" ref="AC81:AC91" si="8">SUM(Q81:AB81)</f>
        <v>21.9</v>
      </c>
      <c r="AD81" s="19">
        <f t="shared" si="6"/>
        <v>21.9</v>
      </c>
      <c r="AE81" s="19" t="s">
        <v>1889</v>
      </c>
      <c r="AF81" s="27" t="s">
        <v>1871</v>
      </c>
      <c r="AG81" s="19" t="s">
        <v>1890</v>
      </c>
      <c r="AH81" s="19"/>
      <c r="AI81" s="18"/>
      <c r="AJ81" s="18"/>
      <c r="AK81" s="18"/>
    </row>
    <row r="82" spans="1:40" s="28" customFormat="1" x14ac:dyDescent="0.25">
      <c r="A82" s="19">
        <v>52</v>
      </c>
      <c r="B82" s="19"/>
      <c r="C82" s="20"/>
      <c r="D82" s="21">
        <v>2073810371</v>
      </c>
      <c r="E82" s="50" t="s">
        <v>2213</v>
      </c>
      <c r="F82" s="19" t="s">
        <v>4</v>
      </c>
      <c r="G82" s="23">
        <v>37563</v>
      </c>
      <c r="H82" s="19" t="s">
        <v>1863</v>
      </c>
      <c r="I82" s="21" t="s">
        <v>2214</v>
      </c>
      <c r="J82" s="21" t="s">
        <v>1555</v>
      </c>
      <c r="K82" s="106" t="s">
        <v>2215</v>
      </c>
      <c r="L82" s="19" t="s">
        <v>2216</v>
      </c>
      <c r="M82" s="21"/>
      <c r="N82" s="19"/>
      <c r="O82" s="19" t="s">
        <v>2006</v>
      </c>
      <c r="P82" s="19" t="s">
        <v>1888</v>
      </c>
      <c r="Q82" s="26"/>
      <c r="R82" s="26"/>
      <c r="S82" s="26"/>
      <c r="T82" s="26"/>
      <c r="U82" s="26"/>
      <c r="V82" s="26"/>
      <c r="W82" s="26">
        <v>6.8</v>
      </c>
      <c r="X82" s="26">
        <v>7.3</v>
      </c>
      <c r="Y82" s="26">
        <v>7.2</v>
      </c>
      <c r="Z82" s="26"/>
      <c r="AA82" s="26"/>
      <c r="AB82" s="26"/>
      <c r="AC82" s="26">
        <f t="shared" si="8"/>
        <v>21.3</v>
      </c>
      <c r="AD82" s="19">
        <f t="shared" si="6"/>
        <v>21.3</v>
      </c>
      <c r="AE82" s="19" t="s">
        <v>2007</v>
      </c>
      <c r="AF82" s="27" t="s">
        <v>1889</v>
      </c>
      <c r="AG82" s="19" t="s">
        <v>1890</v>
      </c>
      <c r="AH82" s="19"/>
      <c r="AI82" s="18"/>
      <c r="AJ82" s="18"/>
      <c r="AK82" s="18"/>
    </row>
    <row r="83" spans="1:40" s="28" customFormat="1" x14ac:dyDescent="0.25">
      <c r="A83" s="19">
        <v>53</v>
      </c>
      <c r="B83" s="19"/>
      <c r="C83" s="20"/>
      <c r="D83" s="3">
        <v>2073810372</v>
      </c>
      <c r="E83" s="50" t="s">
        <v>2217</v>
      </c>
      <c r="F83" s="19" t="s">
        <v>5</v>
      </c>
      <c r="G83" s="23">
        <v>35822</v>
      </c>
      <c r="H83" s="19" t="s">
        <v>2218</v>
      </c>
      <c r="I83" s="21">
        <v>45143432</v>
      </c>
      <c r="J83" s="21" t="s">
        <v>2219</v>
      </c>
      <c r="K83" s="19"/>
      <c r="L83" s="19" t="s">
        <v>2220</v>
      </c>
      <c r="M83" s="21"/>
      <c r="N83" s="19" t="s">
        <v>1933</v>
      </c>
      <c r="O83" s="19" t="s">
        <v>2006</v>
      </c>
      <c r="P83" s="19" t="s">
        <v>1888</v>
      </c>
      <c r="Q83" s="26"/>
      <c r="R83" s="26"/>
      <c r="S83" s="26"/>
      <c r="T83" s="26"/>
      <c r="U83" s="26"/>
      <c r="V83" s="26"/>
      <c r="W83" s="26">
        <v>5.4</v>
      </c>
      <c r="X83" s="26">
        <v>5.7</v>
      </c>
      <c r="Y83" s="26">
        <v>5.6</v>
      </c>
      <c r="Z83" s="26"/>
      <c r="AA83" s="26"/>
      <c r="AB83" s="26"/>
      <c r="AC83" s="26">
        <f t="shared" si="8"/>
        <v>16.700000000000003</v>
      </c>
      <c r="AD83" s="19">
        <f t="shared" si="6"/>
        <v>16.950000000000003</v>
      </c>
      <c r="AE83" s="19" t="s">
        <v>2007</v>
      </c>
      <c r="AF83" s="27" t="s">
        <v>1871</v>
      </c>
      <c r="AG83" s="19" t="s">
        <v>1890</v>
      </c>
      <c r="AH83" s="19"/>
      <c r="AI83" s="18"/>
      <c r="AJ83" s="18"/>
      <c r="AK83" s="18"/>
    </row>
    <row r="84" spans="1:40" s="28" customFormat="1" x14ac:dyDescent="0.25">
      <c r="A84" s="19">
        <v>54</v>
      </c>
      <c r="B84" s="19"/>
      <c r="C84" s="20">
        <v>261474535950</v>
      </c>
      <c r="D84" s="21">
        <v>2073810373</v>
      </c>
      <c r="E84" s="50" t="s">
        <v>2221</v>
      </c>
      <c r="F84" s="19" t="s">
        <v>4</v>
      </c>
      <c r="G84" s="23">
        <v>37488</v>
      </c>
      <c r="H84" s="19" t="s">
        <v>1883</v>
      </c>
      <c r="I84" s="21"/>
      <c r="J84" s="21" t="s">
        <v>2222</v>
      </c>
      <c r="K84" s="106" t="s">
        <v>2223</v>
      </c>
      <c r="L84" s="19" t="s">
        <v>2224</v>
      </c>
      <c r="M84" s="21"/>
      <c r="N84" s="19"/>
      <c r="O84" s="19" t="s">
        <v>2006</v>
      </c>
      <c r="P84" s="19" t="s">
        <v>1888</v>
      </c>
      <c r="Q84" s="26"/>
      <c r="R84" s="26"/>
      <c r="S84" s="26"/>
      <c r="T84" s="26"/>
      <c r="U84" s="26"/>
      <c r="V84" s="26"/>
      <c r="W84" s="26">
        <v>6.7</v>
      </c>
      <c r="X84" s="26">
        <v>6.7</v>
      </c>
      <c r="Y84" s="26">
        <v>8.1</v>
      </c>
      <c r="Z84" s="26"/>
      <c r="AA84" s="26"/>
      <c r="AB84" s="26"/>
      <c r="AC84" s="26">
        <f t="shared" si="8"/>
        <v>21.5</v>
      </c>
      <c r="AD84" s="19">
        <f t="shared" si="6"/>
        <v>21.5</v>
      </c>
      <c r="AE84" s="19" t="s">
        <v>1889</v>
      </c>
      <c r="AF84" s="27" t="s">
        <v>1889</v>
      </c>
      <c r="AG84" s="19" t="s">
        <v>1890</v>
      </c>
      <c r="AH84" s="19"/>
      <c r="AI84" s="18"/>
      <c r="AJ84" s="18"/>
      <c r="AK84" s="18"/>
    </row>
    <row r="85" spans="1:40" s="28" customFormat="1" x14ac:dyDescent="0.25">
      <c r="A85" s="19">
        <v>55</v>
      </c>
      <c r="B85" s="19"/>
      <c r="C85" s="20">
        <v>248865451898</v>
      </c>
      <c r="D85" s="21">
        <v>2073810374</v>
      </c>
      <c r="E85" s="50" t="s">
        <v>2225</v>
      </c>
      <c r="F85" s="19" t="s">
        <v>5</v>
      </c>
      <c r="G85" s="23">
        <v>37421</v>
      </c>
      <c r="H85" s="19" t="s">
        <v>1863</v>
      </c>
      <c r="I85" s="21" t="s">
        <v>2226</v>
      </c>
      <c r="J85" s="21" t="s">
        <v>2227</v>
      </c>
      <c r="K85" s="106" t="s">
        <v>2228</v>
      </c>
      <c r="L85" s="19" t="s">
        <v>2229</v>
      </c>
      <c r="M85" s="21" t="s">
        <v>1878</v>
      </c>
      <c r="N85" s="19" t="s">
        <v>1933</v>
      </c>
      <c r="O85" s="19" t="s">
        <v>2006</v>
      </c>
      <c r="P85" s="19" t="s">
        <v>1888</v>
      </c>
      <c r="Q85" s="26"/>
      <c r="R85" s="26"/>
      <c r="S85" s="26"/>
      <c r="T85" s="26"/>
      <c r="U85" s="26"/>
      <c r="V85" s="26"/>
      <c r="W85" s="26">
        <v>7.7</v>
      </c>
      <c r="X85" s="26">
        <v>7.9</v>
      </c>
      <c r="Y85" s="26">
        <v>8</v>
      </c>
      <c r="Z85" s="26"/>
      <c r="AA85" s="26"/>
      <c r="AB85" s="26"/>
      <c r="AC85" s="26">
        <f t="shared" si="8"/>
        <v>23.6</v>
      </c>
      <c r="AD85" s="19">
        <f t="shared" si="6"/>
        <v>23.85</v>
      </c>
      <c r="AE85" s="19" t="s">
        <v>1889</v>
      </c>
      <c r="AF85" s="27" t="s">
        <v>1889</v>
      </c>
      <c r="AG85" s="19" t="s">
        <v>1890</v>
      </c>
      <c r="AH85" s="19"/>
      <c r="AI85" s="18"/>
      <c r="AJ85" s="18"/>
      <c r="AK85" s="18"/>
    </row>
    <row r="86" spans="1:40" s="28" customFormat="1" x14ac:dyDescent="0.25">
      <c r="A86" s="19">
        <v>56</v>
      </c>
      <c r="B86" s="19"/>
      <c r="C86" s="20">
        <v>249724853414</v>
      </c>
      <c r="D86" s="21">
        <v>2073810375</v>
      </c>
      <c r="E86" s="50" t="s">
        <v>2230</v>
      </c>
      <c r="F86" s="19" t="s">
        <v>4</v>
      </c>
      <c r="G86" s="23">
        <v>37482</v>
      </c>
      <c r="H86" s="19" t="s">
        <v>1863</v>
      </c>
      <c r="I86" s="21" t="s">
        <v>2231</v>
      </c>
      <c r="J86" s="21" t="s">
        <v>1537</v>
      </c>
      <c r="K86" s="106" t="s">
        <v>2232</v>
      </c>
      <c r="L86" s="19" t="s">
        <v>2233</v>
      </c>
      <c r="M86" s="21" t="s">
        <v>1878</v>
      </c>
      <c r="N86" s="19" t="s">
        <v>1933</v>
      </c>
      <c r="O86" s="19" t="s">
        <v>2006</v>
      </c>
      <c r="P86" s="19" t="s">
        <v>1888</v>
      </c>
      <c r="Q86" s="26"/>
      <c r="R86" s="26"/>
      <c r="S86" s="26"/>
      <c r="T86" s="26"/>
      <c r="U86" s="26"/>
      <c r="V86" s="26"/>
      <c r="W86" s="26">
        <v>8</v>
      </c>
      <c r="X86" s="26">
        <v>7.4</v>
      </c>
      <c r="Y86" s="26">
        <v>7.9</v>
      </c>
      <c r="Z86" s="26"/>
      <c r="AA86" s="26"/>
      <c r="AB86" s="26"/>
      <c r="AC86" s="26">
        <f t="shared" si="8"/>
        <v>23.3</v>
      </c>
      <c r="AD86" s="19">
        <f t="shared" si="6"/>
        <v>23.55</v>
      </c>
      <c r="AE86" s="19" t="s">
        <v>1889</v>
      </c>
      <c r="AF86" s="27" t="s">
        <v>1889</v>
      </c>
      <c r="AG86" s="19" t="s">
        <v>1890</v>
      </c>
      <c r="AH86" s="19"/>
      <c r="AI86" s="18"/>
      <c r="AJ86" s="18"/>
      <c r="AK86" s="18"/>
    </row>
    <row r="87" spans="1:40" s="28" customFormat="1" x14ac:dyDescent="0.25">
      <c r="A87" s="19">
        <v>57</v>
      </c>
      <c r="B87" s="19"/>
      <c r="C87" s="20">
        <v>254512300892</v>
      </c>
      <c r="D87" s="21">
        <v>2073810376</v>
      </c>
      <c r="E87" s="50" t="s">
        <v>2234</v>
      </c>
      <c r="F87" s="19" t="s">
        <v>4</v>
      </c>
      <c r="G87" s="23">
        <v>37341</v>
      </c>
      <c r="H87" s="19" t="s">
        <v>1863</v>
      </c>
      <c r="I87" s="21" t="s">
        <v>2235</v>
      </c>
      <c r="J87" s="21" t="s">
        <v>1557</v>
      </c>
      <c r="K87" s="106" t="s">
        <v>2236</v>
      </c>
      <c r="L87" s="19" t="s">
        <v>2237</v>
      </c>
      <c r="M87" s="21" t="s">
        <v>1878</v>
      </c>
      <c r="N87" s="19" t="s">
        <v>1879</v>
      </c>
      <c r="O87" s="19" t="s">
        <v>2006</v>
      </c>
      <c r="P87" s="19" t="s">
        <v>2058</v>
      </c>
      <c r="Q87" s="26"/>
      <c r="R87" s="26"/>
      <c r="S87" s="26"/>
      <c r="T87" s="26"/>
      <c r="U87" s="26"/>
      <c r="V87" s="26"/>
      <c r="W87" s="26"/>
      <c r="X87" s="26"/>
      <c r="Y87" s="26"/>
      <c r="Z87" s="26">
        <v>6.1</v>
      </c>
      <c r="AA87" s="26">
        <v>8.4</v>
      </c>
      <c r="AB87" s="26">
        <v>8.4</v>
      </c>
      <c r="AC87" s="26">
        <f t="shared" si="8"/>
        <v>22.9</v>
      </c>
      <c r="AD87" s="19">
        <f t="shared" si="6"/>
        <v>23.4</v>
      </c>
      <c r="AE87" s="19" t="s">
        <v>1889</v>
      </c>
      <c r="AF87" s="27" t="s">
        <v>1889</v>
      </c>
      <c r="AG87" s="19" t="s">
        <v>1890</v>
      </c>
      <c r="AH87" s="19"/>
      <c r="AI87" s="18"/>
      <c r="AJ87" s="18"/>
      <c r="AK87" s="18"/>
    </row>
    <row r="88" spans="1:40" s="28" customFormat="1" x14ac:dyDescent="0.25">
      <c r="A88" s="19">
        <v>58</v>
      </c>
      <c r="B88" s="19"/>
      <c r="C88" s="20">
        <v>249517851710</v>
      </c>
      <c r="D88" s="21">
        <v>2073810378</v>
      </c>
      <c r="E88" s="50" t="s">
        <v>2238</v>
      </c>
      <c r="F88" s="19" t="s">
        <v>4</v>
      </c>
      <c r="G88" s="23">
        <v>37594</v>
      </c>
      <c r="H88" s="19" t="s">
        <v>1863</v>
      </c>
      <c r="I88" s="21" t="s">
        <v>2239</v>
      </c>
      <c r="J88" s="21" t="s">
        <v>1528</v>
      </c>
      <c r="K88" s="19" t="s">
        <v>2240</v>
      </c>
      <c r="L88" s="19" t="s">
        <v>2241</v>
      </c>
      <c r="M88" s="21" t="s">
        <v>1878</v>
      </c>
      <c r="N88" s="19" t="s">
        <v>1869</v>
      </c>
      <c r="O88" s="19" t="s">
        <v>2006</v>
      </c>
      <c r="P88" s="19" t="s">
        <v>1888</v>
      </c>
      <c r="Q88" s="26"/>
      <c r="R88" s="26"/>
      <c r="S88" s="26"/>
      <c r="T88" s="26"/>
      <c r="U88" s="26"/>
      <c r="V88" s="26"/>
      <c r="W88" s="26">
        <v>7.4</v>
      </c>
      <c r="X88" s="26">
        <v>8.1999999999999993</v>
      </c>
      <c r="Y88" s="26">
        <v>8.1999999999999993</v>
      </c>
      <c r="Z88" s="26"/>
      <c r="AA88" s="26"/>
      <c r="AB88" s="26"/>
      <c r="AC88" s="26">
        <f t="shared" si="8"/>
        <v>23.799999999999997</v>
      </c>
      <c r="AD88" s="19">
        <f t="shared" si="6"/>
        <v>23.799999999999997</v>
      </c>
      <c r="AE88" s="19" t="s">
        <v>2037</v>
      </c>
      <c r="AF88" s="27" t="s">
        <v>1871</v>
      </c>
      <c r="AG88" s="19"/>
      <c r="AH88" s="19"/>
      <c r="AI88" s="18"/>
      <c r="AJ88" s="18"/>
      <c r="AK88" s="18"/>
    </row>
    <row r="89" spans="1:40" s="28" customFormat="1" x14ac:dyDescent="0.25">
      <c r="A89" s="19">
        <v>59</v>
      </c>
      <c r="B89" s="19"/>
      <c r="C89" s="20">
        <v>258721249310</v>
      </c>
      <c r="D89" s="21">
        <v>2073810379</v>
      </c>
      <c r="E89" s="50" t="s">
        <v>2242</v>
      </c>
      <c r="F89" s="19" t="s">
        <v>4</v>
      </c>
      <c r="G89" s="23">
        <v>36558</v>
      </c>
      <c r="H89" s="19" t="s">
        <v>1863</v>
      </c>
      <c r="I89" s="21" t="s">
        <v>2243</v>
      </c>
      <c r="J89" s="21" t="s">
        <v>1558</v>
      </c>
      <c r="K89" s="19"/>
      <c r="L89" s="19" t="s">
        <v>2244</v>
      </c>
      <c r="M89" s="21" t="s">
        <v>1878</v>
      </c>
      <c r="N89" s="19" t="s">
        <v>1869</v>
      </c>
      <c r="O89" s="19" t="s">
        <v>2006</v>
      </c>
      <c r="P89" s="19" t="s">
        <v>1888</v>
      </c>
      <c r="Q89" s="26"/>
      <c r="R89" s="26"/>
      <c r="S89" s="26"/>
      <c r="T89" s="26"/>
      <c r="U89" s="26"/>
      <c r="V89" s="26"/>
      <c r="W89" s="26">
        <v>6.3</v>
      </c>
      <c r="X89" s="26">
        <v>9.1999999999999993</v>
      </c>
      <c r="Y89" s="26">
        <v>8</v>
      </c>
      <c r="Z89" s="26"/>
      <c r="AA89" s="26"/>
      <c r="AB89" s="26"/>
      <c r="AC89" s="26">
        <f t="shared" si="8"/>
        <v>23.5</v>
      </c>
      <c r="AD89" s="19">
        <f t="shared" si="6"/>
        <v>23.5</v>
      </c>
      <c r="AE89" s="19" t="s">
        <v>1870</v>
      </c>
      <c r="AF89" s="27" t="s">
        <v>1889</v>
      </c>
      <c r="AG89" s="19" t="s">
        <v>1890</v>
      </c>
      <c r="AH89" s="19"/>
      <c r="AI89" s="18"/>
      <c r="AJ89" s="18"/>
      <c r="AK89" s="18"/>
      <c r="AN89" s="28" t="s">
        <v>2245</v>
      </c>
    </row>
    <row r="90" spans="1:40" s="28" customFormat="1" x14ac:dyDescent="0.25">
      <c r="A90" s="19">
        <v>60</v>
      </c>
      <c r="B90" s="19"/>
      <c r="C90" s="20">
        <v>249727043252</v>
      </c>
      <c r="D90" s="21">
        <v>2073810380</v>
      </c>
      <c r="E90" s="50" t="s">
        <v>2246</v>
      </c>
      <c r="F90" s="19" t="s">
        <v>4</v>
      </c>
      <c r="G90" s="23">
        <v>37382</v>
      </c>
      <c r="H90" s="19" t="s">
        <v>1863</v>
      </c>
      <c r="I90" s="21" t="s">
        <v>2247</v>
      </c>
      <c r="J90" s="21" t="s">
        <v>1559</v>
      </c>
      <c r="K90" s="19" t="s">
        <v>2248</v>
      </c>
      <c r="L90" s="19" t="s">
        <v>2249</v>
      </c>
      <c r="M90" s="21" t="s">
        <v>1878</v>
      </c>
      <c r="N90" s="19" t="s">
        <v>1933</v>
      </c>
      <c r="O90" s="19" t="s">
        <v>2006</v>
      </c>
      <c r="P90" s="19" t="s">
        <v>1888</v>
      </c>
      <c r="Q90" s="26"/>
      <c r="R90" s="26"/>
      <c r="S90" s="26"/>
      <c r="T90" s="26"/>
      <c r="U90" s="26"/>
      <c r="V90" s="26"/>
      <c r="W90" s="26">
        <v>7.7</v>
      </c>
      <c r="X90" s="26">
        <v>6.1</v>
      </c>
      <c r="Y90" s="26">
        <v>8.9</v>
      </c>
      <c r="Z90" s="26"/>
      <c r="AA90" s="26"/>
      <c r="AB90" s="26"/>
      <c r="AC90" s="26">
        <f t="shared" si="8"/>
        <v>22.700000000000003</v>
      </c>
      <c r="AD90" s="19">
        <f t="shared" si="6"/>
        <v>22.950000000000003</v>
      </c>
      <c r="AE90" s="19" t="s">
        <v>1889</v>
      </c>
      <c r="AF90" s="27" t="s">
        <v>1889</v>
      </c>
      <c r="AG90" s="19" t="s">
        <v>1890</v>
      </c>
      <c r="AH90" s="19"/>
      <c r="AI90" s="18"/>
      <c r="AJ90" s="18"/>
      <c r="AK90" s="18"/>
    </row>
    <row r="91" spans="1:40" s="28" customFormat="1" x14ac:dyDescent="0.25">
      <c r="A91" s="19">
        <v>61</v>
      </c>
      <c r="B91" s="19"/>
      <c r="C91" s="20"/>
      <c r="D91" s="24" t="s">
        <v>2250</v>
      </c>
      <c r="E91" s="50" t="s">
        <v>2251</v>
      </c>
      <c r="F91" s="107" t="s">
        <v>4</v>
      </c>
      <c r="G91" s="23">
        <v>37589</v>
      </c>
      <c r="H91" s="19" t="s">
        <v>1863</v>
      </c>
      <c r="I91" s="21" t="s">
        <v>2252</v>
      </c>
      <c r="J91" s="21" t="s">
        <v>2253</v>
      </c>
      <c r="K91" s="19"/>
      <c r="L91" s="19" t="s">
        <v>2254</v>
      </c>
      <c r="M91" s="19"/>
      <c r="N91" s="19"/>
      <c r="O91" s="19" t="s">
        <v>2006</v>
      </c>
      <c r="P91" s="19" t="s">
        <v>1888</v>
      </c>
      <c r="Q91" s="26"/>
      <c r="R91" s="26"/>
      <c r="S91" s="26"/>
      <c r="T91" s="26"/>
      <c r="U91" s="26"/>
      <c r="V91" s="26"/>
      <c r="W91" s="26">
        <v>7.7</v>
      </c>
      <c r="X91" s="26">
        <v>6.8</v>
      </c>
      <c r="Y91" s="26">
        <v>7.2</v>
      </c>
      <c r="Z91" s="26"/>
      <c r="AA91" s="26"/>
      <c r="AB91" s="26"/>
      <c r="AC91" s="26">
        <f t="shared" si="8"/>
        <v>21.7</v>
      </c>
      <c r="AD91" s="19">
        <f t="shared" si="6"/>
        <v>21.7</v>
      </c>
      <c r="AE91" s="19" t="s">
        <v>2007</v>
      </c>
      <c r="AF91" s="27" t="s">
        <v>1871</v>
      </c>
      <c r="AG91" s="19"/>
      <c r="AH91" s="19"/>
      <c r="AI91" s="18"/>
      <c r="AJ91" s="18"/>
      <c r="AK91" s="18"/>
    </row>
    <row r="92" spans="1:40" x14ac:dyDescent="0.25">
      <c r="A92" s="19">
        <v>62</v>
      </c>
      <c r="B92" s="19"/>
      <c r="C92" s="20">
        <v>249065689918</v>
      </c>
      <c r="D92" s="55" t="s">
        <v>2255</v>
      </c>
      <c r="E92" s="57" t="s">
        <v>2256</v>
      </c>
      <c r="F92" s="56" t="s">
        <v>5</v>
      </c>
      <c r="G92" s="108">
        <v>37444</v>
      </c>
      <c r="H92" s="56" t="s">
        <v>1863</v>
      </c>
      <c r="I92" s="55"/>
      <c r="J92" s="55"/>
      <c r="K92" s="56"/>
      <c r="L92" s="56"/>
      <c r="M92" s="56"/>
      <c r="N92" s="56"/>
      <c r="O92" s="56" t="s">
        <v>2006</v>
      </c>
      <c r="P92" s="57" t="s">
        <v>1928</v>
      </c>
      <c r="Q92" s="57"/>
      <c r="R92" s="57">
        <v>7.1</v>
      </c>
      <c r="S92" s="57" t="s">
        <v>2257</v>
      </c>
      <c r="T92" s="57"/>
      <c r="U92" s="57"/>
      <c r="V92" s="57"/>
      <c r="W92" s="57"/>
      <c r="X92" s="57"/>
      <c r="Y92" s="57"/>
      <c r="Z92" s="57"/>
      <c r="AA92" s="57">
        <v>7.6</v>
      </c>
      <c r="AB92" s="57"/>
      <c r="AC92" s="57" t="s">
        <v>2258</v>
      </c>
      <c r="AD92" s="57"/>
      <c r="AE92" s="56" t="s">
        <v>2001</v>
      </c>
      <c r="AF92" s="58" t="s">
        <v>1871</v>
      </c>
      <c r="AG92" s="56" t="s">
        <v>1890</v>
      </c>
      <c r="AH92" s="56"/>
    </row>
    <row r="93" spans="1:40" x14ac:dyDescent="0.25">
      <c r="A93" s="19">
        <v>63</v>
      </c>
      <c r="B93" s="19"/>
      <c r="C93" s="20"/>
      <c r="D93" s="55"/>
      <c r="E93" s="57" t="s">
        <v>2259</v>
      </c>
      <c r="F93" s="56"/>
      <c r="G93" s="56"/>
      <c r="H93" s="56"/>
      <c r="I93" s="55"/>
      <c r="J93" s="55"/>
      <c r="K93" s="56"/>
      <c r="L93" s="56"/>
      <c r="M93" s="56"/>
      <c r="N93" s="56"/>
      <c r="O93" s="56" t="s">
        <v>2006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6"/>
      <c r="AF93" s="58"/>
      <c r="AG93" s="56"/>
      <c r="AH93" s="56" t="s">
        <v>2260</v>
      </c>
    </row>
    <row r="94" spans="1:40" x14ac:dyDescent="0.25">
      <c r="A94" s="19">
        <v>65</v>
      </c>
      <c r="B94" s="19"/>
      <c r="C94" s="20"/>
      <c r="D94" s="59">
        <v>2073810368</v>
      </c>
      <c r="E94" s="60" t="s">
        <v>2261</v>
      </c>
      <c r="F94" s="61" t="s">
        <v>5</v>
      </c>
      <c r="G94" s="62">
        <v>37457</v>
      </c>
      <c r="H94" s="61" t="s">
        <v>1863</v>
      </c>
      <c r="I94" s="109" t="s">
        <v>2262</v>
      </c>
      <c r="J94" s="109" t="s">
        <v>2263</v>
      </c>
      <c r="K94" s="110" t="s">
        <v>2264</v>
      </c>
      <c r="L94" s="61" t="s">
        <v>2265</v>
      </c>
      <c r="M94" s="59"/>
      <c r="N94" s="61"/>
      <c r="O94" s="111" t="s">
        <v>2006</v>
      </c>
      <c r="P94" s="61" t="s">
        <v>1888</v>
      </c>
      <c r="Q94" s="64"/>
      <c r="R94" s="64"/>
      <c r="S94" s="64"/>
      <c r="T94" s="64"/>
      <c r="U94" s="64"/>
      <c r="V94" s="64"/>
      <c r="W94" s="64">
        <v>7.9</v>
      </c>
      <c r="X94" s="64">
        <v>7.7</v>
      </c>
      <c r="Y94" s="64">
        <v>7.1</v>
      </c>
      <c r="Z94" s="64"/>
      <c r="AA94" s="64"/>
      <c r="AB94" s="64"/>
      <c r="AC94" s="61">
        <f t="shared" ref="AC94:AC100" si="9">SUM(Q94:AB94)</f>
        <v>22.700000000000003</v>
      </c>
      <c r="AD94" s="61">
        <f t="shared" ref="AD94:AD100" si="10">IF(N94="KV3",0,IF(N94="KV2",0.25,IF(N94="KV2-NT",0.5,IF(N94="KV1",0.75,0))))+IF(OR(M94="01",M94="02",M94="03",M94="04"),2,IF(OR(M94="05",M94="06",M94="07"),1,0))+AC94</f>
        <v>22.700000000000003</v>
      </c>
      <c r="AE94" s="56" t="s">
        <v>2007</v>
      </c>
      <c r="AF94" s="58"/>
      <c r="AG94" s="56"/>
      <c r="AH94" s="56"/>
    </row>
    <row r="95" spans="1:40" s="94" customFormat="1" x14ac:dyDescent="0.25">
      <c r="A95" s="19">
        <v>66</v>
      </c>
      <c r="B95" s="19"/>
      <c r="C95" s="20">
        <v>257026641006</v>
      </c>
      <c r="D95" s="112" t="s">
        <v>516</v>
      </c>
      <c r="E95" s="85" t="s">
        <v>2266</v>
      </c>
      <c r="F95" s="84" t="s">
        <v>4</v>
      </c>
      <c r="G95" s="86">
        <v>37166</v>
      </c>
      <c r="H95" s="84" t="s">
        <v>1863</v>
      </c>
      <c r="I95" s="87" t="s">
        <v>2267</v>
      </c>
      <c r="J95" s="87" t="s">
        <v>1538</v>
      </c>
      <c r="K95" s="84"/>
      <c r="L95" s="84"/>
      <c r="M95" s="84"/>
      <c r="N95" s="84"/>
      <c r="O95" s="84" t="s">
        <v>2006</v>
      </c>
      <c r="P95" s="84" t="s">
        <v>1928</v>
      </c>
      <c r="Q95" s="85">
        <v>7.7</v>
      </c>
      <c r="R95" s="85">
        <v>8.5</v>
      </c>
      <c r="S95" s="85">
        <v>9.3000000000000007</v>
      </c>
      <c r="T95" s="85"/>
      <c r="U95" s="85"/>
      <c r="V95" s="85"/>
      <c r="W95" s="85"/>
      <c r="X95" s="85"/>
      <c r="Y95" s="85"/>
      <c r="Z95" s="85"/>
      <c r="AA95" s="85"/>
      <c r="AB95" s="85"/>
      <c r="AC95" s="61">
        <f t="shared" si="9"/>
        <v>25.5</v>
      </c>
      <c r="AD95" s="61">
        <f t="shared" si="10"/>
        <v>25.5</v>
      </c>
      <c r="AE95" s="84" t="s">
        <v>1950</v>
      </c>
      <c r="AF95" s="27" t="s">
        <v>1871</v>
      </c>
      <c r="AG95" s="84"/>
      <c r="AH95" s="84"/>
      <c r="AI95" s="92"/>
      <c r="AJ95" s="92"/>
      <c r="AK95" s="92"/>
    </row>
    <row r="96" spans="1:40" s="18" customFormat="1" x14ac:dyDescent="0.25">
      <c r="A96" s="17"/>
      <c r="B96" s="17"/>
      <c r="C96" s="83">
        <v>252850405524</v>
      </c>
      <c r="D96" s="113">
        <v>2073810196</v>
      </c>
      <c r="E96" s="114" t="s">
        <v>2268</v>
      </c>
      <c r="F96" s="113" t="s">
        <v>4</v>
      </c>
      <c r="G96" s="115">
        <v>37307</v>
      </c>
      <c r="H96" s="113" t="s">
        <v>1952</v>
      </c>
      <c r="I96" s="116" t="s">
        <v>2269</v>
      </c>
      <c r="J96" s="116" t="s">
        <v>1534</v>
      </c>
      <c r="K96" s="113" t="s">
        <v>2270</v>
      </c>
      <c r="L96" s="113" t="s">
        <v>2271</v>
      </c>
      <c r="M96" s="116" t="s">
        <v>1868</v>
      </c>
      <c r="N96" s="113"/>
      <c r="O96" s="113" t="s">
        <v>2006</v>
      </c>
      <c r="P96" s="113" t="s">
        <v>1888</v>
      </c>
      <c r="Q96" s="117"/>
      <c r="R96" s="117"/>
      <c r="S96" s="117"/>
      <c r="T96" s="117"/>
      <c r="U96" s="117"/>
      <c r="V96" s="117"/>
      <c r="W96" s="117">
        <v>7.3</v>
      </c>
      <c r="X96" s="117">
        <v>8.5</v>
      </c>
      <c r="Y96" s="117">
        <v>8.1</v>
      </c>
      <c r="Z96" s="117"/>
      <c r="AA96" s="117"/>
      <c r="AB96" s="117"/>
      <c r="AC96" s="61">
        <f t="shared" si="9"/>
        <v>23.9</v>
      </c>
      <c r="AD96" s="61">
        <f t="shared" si="10"/>
        <v>25.9</v>
      </c>
      <c r="AE96" s="88" t="s">
        <v>1889</v>
      </c>
      <c r="AF96" s="90"/>
      <c r="AG96" s="91"/>
      <c r="AH96" s="17"/>
      <c r="AI96" s="17"/>
      <c r="AJ96" s="17"/>
      <c r="AK96" s="17"/>
    </row>
    <row r="97" spans="1:40" x14ac:dyDescent="0.25">
      <c r="D97" s="61">
        <v>2073810385</v>
      </c>
      <c r="E97" s="5" t="s">
        <v>2272</v>
      </c>
      <c r="F97" s="5" t="s">
        <v>4</v>
      </c>
      <c r="G97" s="119">
        <v>37619</v>
      </c>
      <c r="H97" s="5" t="s">
        <v>2273</v>
      </c>
      <c r="I97" s="120" t="s">
        <v>2274</v>
      </c>
      <c r="J97" s="120" t="s">
        <v>1535</v>
      </c>
      <c r="O97" s="61" t="s">
        <v>2006</v>
      </c>
      <c r="P97" s="5" t="s">
        <v>1888</v>
      </c>
      <c r="W97" s="5">
        <v>7.3</v>
      </c>
      <c r="X97" s="5">
        <v>7.1</v>
      </c>
      <c r="Y97" s="5">
        <v>7.3</v>
      </c>
      <c r="AC97" s="61">
        <f t="shared" si="9"/>
        <v>21.7</v>
      </c>
      <c r="AD97" s="61">
        <f t="shared" si="10"/>
        <v>21.7</v>
      </c>
      <c r="AE97" s="6" t="s">
        <v>1870</v>
      </c>
    </row>
    <row r="98" spans="1:40" x14ac:dyDescent="0.25">
      <c r="D98" s="61">
        <v>2073810386</v>
      </c>
      <c r="E98" s="5" t="s">
        <v>2275</v>
      </c>
      <c r="F98" s="5" t="s">
        <v>5</v>
      </c>
      <c r="G98" s="119">
        <v>37181</v>
      </c>
      <c r="H98" s="5" t="s">
        <v>2276</v>
      </c>
      <c r="I98" s="120" t="s">
        <v>2277</v>
      </c>
      <c r="J98" s="120" t="s">
        <v>2278</v>
      </c>
      <c r="K98" s="121" t="s">
        <v>2279</v>
      </c>
      <c r="L98" s="5" t="s">
        <v>2280</v>
      </c>
      <c r="N98" s="5" t="s">
        <v>1897</v>
      </c>
      <c r="O98" s="61" t="s">
        <v>2006</v>
      </c>
      <c r="P98" s="6" t="s">
        <v>1888</v>
      </c>
      <c r="W98" s="5">
        <v>6.4</v>
      </c>
      <c r="X98" s="5">
        <v>7.1</v>
      </c>
      <c r="Y98" s="5">
        <v>7.2</v>
      </c>
      <c r="AC98" s="61">
        <f t="shared" si="9"/>
        <v>20.7</v>
      </c>
      <c r="AD98" s="61">
        <f t="shared" si="10"/>
        <v>21.45</v>
      </c>
      <c r="AE98" s="6" t="s">
        <v>1889</v>
      </c>
    </row>
    <row r="99" spans="1:40" x14ac:dyDescent="0.25">
      <c r="C99" s="118">
        <v>247362699524</v>
      </c>
      <c r="D99" s="122">
        <v>2073810387</v>
      </c>
      <c r="E99" s="5" t="s">
        <v>2281</v>
      </c>
      <c r="F99" s="5" t="s">
        <v>4</v>
      </c>
      <c r="G99" s="119">
        <v>37578</v>
      </c>
      <c r="H99" s="5" t="s">
        <v>1863</v>
      </c>
      <c r="I99" s="120" t="s">
        <v>2282</v>
      </c>
      <c r="J99" s="120" t="s">
        <v>1530</v>
      </c>
      <c r="K99" s="121" t="s">
        <v>2283</v>
      </c>
      <c r="L99" s="5" t="s">
        <v>2284</v>
      </c>
      <c r="N99" s="5" t="s">
        <v>1933</v>
      </c>
      <c r="O99" s="122" t="s">
        <v>2006</v>
      </c>
      <c r="P99" s="5" t="s">
        <v>1888</v>
      </c>
      <c r="W99" s="5">
        <v>8</v>
      </c>
      <c r="X99" s="5">
        <v>8</v>
      </c>
      <c r="Y99" s="5">
        <v>8.5</v>
      </c>
      <c r="AC99" s="61">
        <f t="shared" si="9"/>
        <v>24.5</v>
      </c>
      <c r="AD99" s="61">
        <f t="shared" si="10"/>
        <v>24.75</v>
      </c>
      <c r="AE99" s="6" t="s">
        <v>1889</v>
      </c>
    </row>
    <row r="100" spans="1:40" x14ac:dyDescent="0.25">
      <c r="D100" s="122">
        <v>2073810388</v>
      </c>
      <c r="E100" s="5" t="s">
        <v>2285</v>
      </c>
      <c r="F100" s="5" t="s">
        <v>4</v>
      </c>
      <c r="G100" s="119">
        <v>36965</v>
      </c>
      <c r="H100" s="5" t="s">
        <v>1863</v>
      </c>
      <c r="I100" s="120" t="s">
        <v>2286</v>
      </c>
      <c r="J100" s="120" t="s">
        <v>2287</v>
      </c>
      <c r="M100" s="5">
        <v>1</v>
      </c>
      <c r="N100" s="5" t="s">
        <v>1897</v>
      </c>
      <c r="O100" s="122" t="s">
        <v>2006</v>
      </c>
      <c r="P100" s="5" t="s">
        <v>1888</v>
      </c>
      <c r="W100" s="5">
        <v>7.1</v>
      </c>
      <c r="X100" s="5">
        <v>7.1</v>
      </c>
      <c r="Y100" s="5">
        <v>7.2</v>
      </c>
      <c r="AC100" s="61">
        <f t="shared" si="9"/>
        <v>21.4</v>
      </c>
      <c r="AD100" s="61">
        <f t="shared" si="10"/>
        <v>22.15</v>
      </c>
      <c r="AE100" s="6" t="s">
        <v>1870</v>
      </c>
      <c r="AN100" s="5" t="s">
        <v>2288</v>
      </c>
    </row>
    <row r="101" spans="1:40" s="28" customFormat="1" x14ac:dyDescent="0.25">
      <c r="A101" s="19">
        <v>1</v>
      </c>
      <c r="B101" s="19"/>
      <c r="C101" s="20">
        <v>252433323438</v>
      </c>
      <c r="D101" s="21">
        <v>2073410013</v>
      </c>
      <c r="E101" s="22" t="s">
        <v>2289</v>
      </c>
      <c r="F101" s="19" t="s">
        <v>5</v>
      </c>
      <c r="G101" s="23">
        <v>37463</v>
      </c>
      <c r="H101" s="19" t="s">
        <v>1863</v>
      </c>
      <c r="I101" s="24" t="s">
        <v>2290</v>
      </c>
      <c r="J101" s="24" t="s">
        <v>1781</v>
      </c>
      <c r="K101" s="19" t="s">
        <v>2291</v>
      </c>
      <c r="L101" s="19" t="s">
        <v>2292</v>
      </c>
      <c r="M101" s="24" t="s">
        <v>1868</v>
      </c>
      <c r="N101" s="19" t="s">
        <v>1869</v>
      </c>
      <c r="O101" s="19" t="s">
        <v>2293</v>
      </c>
      <c r="P101" s="19" t="s">
        <v>2058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>
        <v>7.2</v>
      </c>
      <c r="AA101" s="26">
        <v>8.1</v>
      </c>
      <c r="AB101" s="26">
        <v>8.8000000000000007</v>
      </c>
      <c r="AC101" s="26">
        <v>24.1</v>
      </c>
      <c r="AD101" s="19">
        <v>26.1</v>
      </c>
      <c r="AE101" s="19" t="s">
        <v>1889</v>
      </c>
      <c r="AF101" s="27" t="s">
        <v>1889</v>
      </c>
      <c r="AG101" s="19" t="s">
        <v>1890</v>
      </c>
      <c r="AH101" s="19"/>
      <c r="AI101" s="18"/>
      <c r="AJ101" s="18"/>
      <c r="AK101" s="18"/>
    </row>
    <row r="102" spans="1:40" s="28" customFormat="1" x14ac:dyDescent="0.25">
      <c r="A102" s="19">
        <v>2</v>
      </c>
      <c r="B102" s="19"/>
      <c r="C102" s="20"/>
      <c r="D102" s="21">
        <v>2073410062</v>
      </c>
      <c r="E102" s="22" t="s">
        <v>2294</v>
      </c>
      <c r="F102" s="19" t="s">
        <v>4</v>
      </c>
      <c r="G102" s="23">
        <v>37394</v>
      </c>
      <c r="H102" s="19" t="s">
        <v>1863</v>
      </c>
      <c r="I102" s="24" t="s">
        <v>2295</v>
      </c>
      <c r="J102" s="24" t="s">
        <v>1717</v>
      </c>
      <c r="K102" s="19" t="s">
        <v>2296</v>
      </c>
      <c r="L102" s="19" t="s">
        <v>2297</v>
      </c>
      <c r="M102" s="21" t="s">
        <v>1878</v>
      </c>
      <c r="N102" s="19" t="s">
        <v>1869</v>
      </c>
      <c r="O102" s="19" t="s">
        <v>2293</v>
      </c>
      <c r="P102" s="19" t="s">
        <v>1888</v>
      </c>
      <c r="Q102" s="26"/>
      <c r="R102" s="26"/>
      <c r="S102" s="26"/>
      <c r="T102" s="26"/>
      <c r="U102" s="26"/>
      <c r="V102" s="26"/>
      <c r="W102" s="26">
        <v>7.7</v>
      </c>
      <c r="X102" s="26">
        <v>8.5</v>
      </c>
      <c r="Y102" s="26">
        <v>7.8</v>
      </c>
      <c r="Z102" s="26"/>
      <c r="AA102" s="26"/>
      <c r="AB102" s="26"/>
      <c r="AC102" s="26">
        <v>24</v>
      </c>
      <c r="AD102" s="19">
        <v>24</v>
      </c>
      <c r="AE102" s="19" t="s">
        <v>1870</v>
      </c>
      <c r="AF102" s="27" t="s">
        <v>1871</v>
      </c>
      <c r="AG102" s="19"/>
      <c r="AH102" s="19"/>
      <c r="AI102" s="18"/>
      <c r="AJ102" s="18"/>
      <c r="AK102" s="18"/>
      <c r="AN102" s="28" t="s">
        <v>2298</v>
      </c>
    </row>
    <row r="103" spans="1:40" s="28" customFormat="1" x14ac:dyDescent="0.25">
      <c r="A103" s="19">
        <v>3</v>
      </c>
      <c r="B103" s="19"/>
      <c r="C103" s="20"/>
      <c r="D103" s="21">
        <v>2073410063</v>
      </c>
      <c r="E103" s="22" t="s">
        <v>2299</v>
      </c>
      <c r="F103" s="19" t="s">
        <v>4</v>
      </c>
      <c r="G103" s="23">
        <v>36499</v>
      </c>
      <c r="H103" s="19" t="s">
        <v>2300</v>
      </c>
      <c r="I103" s="24" t="s">
        <v>2301</v>
      </c>
      <c r="J103" s="24" t="s">
        <v>2302</v>
      </c>
      <c r="K103" s="19" t="s">
        <v>2303</v>
      </c>
      <c r="L103" s="19" t="s">
        <v>2304</v>
      </c>
      <c r="M103" s="24" t="s">
        <v>1868</v>
      </c>
      <c r="N103" s="19" t="s">
        <v>1897</v>
      </c>
      <c r="O103" s="19" t="s">
        <v>2293</v>
      </c>
      <c r="P103" s="19" t="s">
        <v>1888</v>
      </c>
      <c r="Q103" s="26"/>
      <c r="R103" s="26"/>
      <c r="S103" s="26"/>
      <c r="T103" s="26"/>
      <c r="U103" s="26"/>
      <c r="V103" s="26"/>
      <c r="W103" s="26">
        <v>7.5</v>
      </c>
      <c r="X103" s="26">
        <v>7.4</v>
      </c>
      <c r="Y103" s="26">
        <v>8</v>
      </c>
      <c r="Z103" s="26"/>
      <c r="AA103" s="26"/>
      <c r="AB103" s="26"/>
      <c r="AC103" s="26">
        <v>22.9</v>
      </c>
      <c r="AD103" s="19">
        <v>25.65</v>
      </c>
      <c r="AE103" s="19" t="s">
        <v>1889</v>
      </c>
      <c r="AF103" s="27" t="s">
        <v>1889</v>
      </c>
      <c r="AG103" s="19" t="s">
        <v>1890</v>
      </c>
      <c r="AH103" s="19"/>
      <c r="AI103" s="18"/>
      <c r="AJ103" s="18"/>
      <c r="AK103" s="18"/>
    </row>
    <row r="104" spans="1:40" s="28" customFormat="1" x14ac:dyDescent="0.25">
      <c r="A104" s="19">
        <v>4</v>
      </c>
      <c r="B104" s="19"/>
      <c r="C104" s="20"/>
      <c r="D104" s="21">
        <v>2073410085</v>
      </c>
      <c r="E104" s="22" t="s">
        <v>2305</v>
      </c>
      <c r="F104" s="19" t="s">
        <v>5</v>
      </c>
      <c r="G104" s="23">
        <v>36669</v>
      </c>
      <c r="H104" s="19" t="s">
        <v>1939</v>
      </c>
      <c r="I104" s="24" t="s">
        <v>2306</v>
      </c>
      <c r="J104" s="24" t="s">
        <v>2307</v>
      </c>
      <c r="K104" s="19" t="s">
        <v>2308</v>
      </c>
      <c r="L104" s="19" t="s">
        <v>2309</v>
      </c>
      <c r="M104" s="21" t="s">
        <v>1878</v>
      </c>
      <c r="N104" s="19" t="s">
        <v>1879</v>
      </c>
      <c r="O104" s="19" t="s">
        <v>2293</v>
      </c>
      <c r="P104" s="19"/>
      <c r="Q104" s="26"/>
      <c r="R104" s="26"/>
      <c r="S104" s="26"/>
      <c r="T104" s="26"/>
      <c r="U104" s="26"/>
      <c r="V104" s="26"/>
      <c r="W104" s="26">
        <v>5.4</v>
      </c>
      <c r="X104" s="26">
        <v>7.5</v>
      </c>
      <c r="Y104" s="26">
        <v>7.9</v>
      </c>
      <c r="Z104" s="26"/>
      <c r="AA104" s="26"/>
      <c r="AB104" s="26"/>
      <c r="AC104" s="26">
        <v>20.8</v>
      </c>
      <c r="AD104" s="19">
        <v>21.3</v>
      </c>
      <c r="AE104" s="19" t="s">
        <v>1870</v>
      </c>
      <c r="AF104" s="27" t="s">
        <v>1889</v>
      </c>
      <c r="AG104" s="19" t="s">
        <v>1890</v>
      </c>
      <c r="AH104" s="19"/>
      <c r="AI104" s="18"/>
      <c r="AJ104" s="18"/>
      <c r="AK104" s="18"/>
      <c r="AN104" s="28" t="s">
        <v>2310</v>
      </c>
    </row>
    <row r="105" spans="1:40" s="132" customFormat="1" x14ac:dyDescent="0.25">
      <c r="A105" s="123">
        <v>5</v>
      </c>
      <c r="B105" s="123"/>
      <c r="C105" s="124">
        <v>254944438460</v>
      </c>
      <c r="D105" s="125">
        <v>2073410093</v>
      </c>
      <c r="E105" s="126" t="s">
        <v>2311</v>
      </c>
      <c r="F105" s="123" t="s">
        <v>4</v>
      </c>
      <c r="G105" s="127">
        <v>37420</v>
      </c>
      <c r="H105" s="123" t="s">
        <v>1863</v>
      </c>
      <c r="I105" s="128" t="s">
        <v>2312</v>
      </c>
      <c r="J105" s="128" t="s">
        <v>1718</v>
      </c>
      <c r="K105" s="123" t="s">
        <v>2313</v>
      </c>
      <c r="L105" s="123" t="s">
        <v>2314</v>
      </c>
      <c r="M105" s="125" t="s">
        <v>1878</v>
      </c>
      <c r="N105" s="123" t="s">
        <v>1869</v>
      </c>
      <c r="O105" s="123" t="s">
        <v>2293</v>
      </c>
      <c r="P105" s="123" t="s">
        <v>2058</v>
      </c>
      <c r="Q105" s="129"/>
      <c r="R105" s="129"/>
      <c r="S105" s="129"/>
      <c r="T105" s="129"/>
      <c r="U105" s="129"/>
      <c r="V105" s="129"/>
      <c r="W105" s="129"/>
      <c r="X105" s="129"/>
      <c r="Y105" s="129"/>
      <c r="Z105" s="129">
        <v>7.2</v>
      </c>
      <c r="AA105" s="129">
        <v>6.7</v>
      </c>
      <c r="AB105" s="129">
        <v>6.6</v>
      </c>
      <c r="AC105" s="129">
        <v>20.5</v>
      </c>
      <c r="AD105" s="123">
        <v>20.5</v>
      </c>
      <c r="AE105" s="123" t="s">
        <v>1889</v>
      </c>
      <c r="AF105" s="130" t="s">
        <v>1871</v>
      </c>
      <c r="AG105" s="123"/>
      <c r="AH105" s="123"/>
      <c r="AI105" s="131"/>
      <c r="AJ105" s="131"/>
      <c r="AK105" s="131"/>
    </row>
    <row r="106" spans="1:40" s="28" customFormat="1" x14ac:dyDescent="0.25">
      <c r="A106" s="19">
        <v>6</v>
      </c>
      <c r="B106" s="19"/>
      <c r="C106" s="20">
        <v>257672735486</v>
      </c>
      <c r="D106" s="21">
        <v>2073410114</v>
      </c>
      <c r="E106" s="22" t="s">
        <v>2315</v>
      </c>
      <c r="F106" s="19" t="s">
        <v>4</v>
      </c>
      <c r="G106" s="23">
        <v>37390</v>
      </c>
      <c r="H106" s="19" t="s">
        <v>1863</v>
      </c>
      <c r="I106" s="24" t="s">
        <v>2316</v>
      </c>
      <c r="J106" s="24" t="s">
        <v>1741</v>
      </c>
      <c r="K106" s="19" t="s">
        <v>2317</v>
      </c>
      <c r="L106" s="19" t="s">
        <v>2318</v>
      </c>
      <c r="M106" s="24" t="s">
        <v>2180</v>
      </c>
      <c r="N106" s="19" t="s">
        <v>1869</v>
      </c>
      <c r="O106" s="19" t="s">
        <v>2293</v>
      </c>
      <c r="P106" s="19" t="s">
        <v>2058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>
        <v>7</v>
      </c>
      <c r="AA106" s="26">
        <v>7</v>
      </c>
      <c r="AB106" s="26">
        <v>6</v>
      </c>
      <c r="AC106" s="26">
        <v>20</v>
      </c>
      <c r="AD106" s="19">
        <v>22</v>
      </c>
      <c r="AE106" s="19" t="s">
        <v>1889</v>
      </c>
      <c r="AF106" s="27" t="s">
        <v>1889</v>
      </c>
      <c r="AG106" s="19" t="s">
        <v>1890</v>
      </c>
      <c r="AH106" s="19"/>
      <c r="AI106" s="18"/>
      <c r="AJ106" s="18"/>
      <c r="AK106" s="18"/>
    </row>
    <row r="107" spans="1:40" s="28" customFormat="1" x14ac:dyDescent="0.25">
      <c r="A107" s="19">
        <v>7</v>
      </c>
      <c r="B107" s="19"/>
      <c r="C107" s="20">
        <v>261697636894</v>
      </c>
      <c r="D107" s="21">
        <v>2073410130</v>
      </c>
      <c r="E107" s="22" t="s">
        <v>2319</v>
      </c>
      <c r="F107" s="19" t="s">
        <v>4</v>
      </c>
      <c r="G107" s="23">
        <v>37320</v>
      </c>
      <c r="H107" s="19" t="s">
        <v>1964</v>
      </c>
      <c r="I107" s="24" t="s">
        <v>2320</v>
      </c>
      <c r="J107" s="24" t="s">
        <v>1742</v>
      </c>
      <c r="K107" s="19" t="s">
        <v>2321</v>
      </c>
      <c r="L107" s="19" t="s">
        <v>2322</v>
      </c>
      <c r="M107" s="21" t="s">
        <v>1878</v>
      </c>
      <c r="N107" s="19" t="s">
        <v>1933</v>
      </c>
      <c r="O107" s="19" t="s">
        <v>2293</v>
      </c>
      <c r="P107" s="19" t="s">
        <v>1888</v>
      </c>
      <c r="Q107" s="26"/>
      <c r="R107" s="26"/>
      <c r="S107" s="26"/>
      <c r="T107" s="26"/>
      <c r="U107" s="26"/>
      <c r="V107" s="26"/>
      <c r="W107" s="26">
        <v>8.1999999999999993</v>
      </c>
      <c r="X107" s="26">
        <v>8.3000000000000007</v>
      </c>
      <c r="Y107" s="26">
        <v>8.6</v>
      </c>
      <c r="Z107" s="26"/>
      <c r="AA107" s="26"/>
      <c r="AB107" s="26"/>
      <c r="AC107" s="26">
        <v>25.1</v>
      </c>
      <c r="AD107" s="19">
        <v>25.35</v>
      </c>
      <c r="AE107" s="19" t="s">
        <v>1889</v>
      </c>
      <c r="AF107" s="27" t="s">
        <v>1889</v>
      </c>
      <c r="AG107" s="19" t="s">
        <v>1890</v>
      </c>
      <c r="AH107" s="19"/>
      <c r="AI107" s="18"/>
      <c r="AJ107" s="18"/>
      <c r="AK107" s="18"/>
    </row>
    <row r="108" spans="1:40" s="28" customFormat="1" x14ac:dyDescent="0.25">
      <c r="A108" s="19">
        <v>8</v>
      </c>
      <c r="B108" s="19"/>
      <c r="C108" s="20"/>
      <c r="D108" s="21">
        <v>2073410132</v>
      </c>
      <c r="E108" s="22" t="s">
        <v>2323</v>
      </c>
      <c r="F108" s="19" t="s">
        <v>4</v>
      </c>
      <c r="G108" s="23">
        <v>37396</v>
      </c>
      <c r="H108" s="19" t="s">
        <v>1863</v>
      </c>
      <c r="I108" s="24" t="s">
        <v>2324</v>
      </c>
      <c r="J108" s="24" t="s">
        <v>1719</v>
      </c>
      <c r="K108" s="19" t="s">
        <v>2325</v>
      </c>
      <c r="L108" s="19" t="s">
        <v>2326</v>
      </c>
      <c r="M108" s="21" t="s">
        <v>1878</v>
      </c>
      <c r="N108" s="19" t="s">
        <v>1869</v>
      </c>
      <c r="O108" s="19" t="s">
        <v>2293</v>
      </c>
      <c r="P108" s="19"/>
      <c r="Q108" s="26">
        <v>7.8</v>
      </c>
      <c r="R108" s="26">
        <v>8</v>
      </c>
      <c r="S108" s="26">
        <v>8.1999999999999993</v>
      </c>
      <c r="T108" s="26"/>
      <c r="U108" s="26"/>
      <c r="V108" s="26"/>
      <c r="W108" s="26"/>
      <c r="X108" s="26"/>
      <c r="Y108" s="26"/>
      <c r="Z108" s="26"/>
      <c r="AA108" s="26"/>
      <c r="AB108" s="26"/>
      <c r="AC108" s="26">
        <v>24</v>
      </c>
      <c r="AD108" s="19">
        <v>24</v>
      </c>
      <c r="AE108" s="19" t="s">
        <v>1870</v>
      </c>
      <c r="AF108" s="27" t="s">
        <v>1871</v>
      </c>
      <c r="AG108" s="19"/>
      <c r="AH108" s="19"/>
      <c r="AI108" s="18"/>
      <c r="AJ108" s="18"/>
      <c r="AK108" s="18"/>
      <c r="AN108" s="28" t="s">
        <v>2327</v>
      </c>
    </row>
    <row r="109" spans="1:40" s="28" customFormat="1" x14ac:dyDescent="0.25">
      <c r="A109" s="19">
        <v>9</v>
      </c>
      <c r="B109" s="19"/>
      <c r="C109" s="20">
        <v>249537681250</v>
      </c>
      <c r="D109" s="21">
        <v>2073410135</v>
      </c>
      <c r="E109" s="50" t="s">
        <v>2328</v>
      </c>
      <c r="F109" s="19" t="s">
        <v>4</v>
      </c>
      <c r="G109" s="23">
        <v>37433</v>
      </c>
      <c r="H109" s="19" t="s">
        <v>1863</v>
      </c>
      <c r="I109" s="24" t="s">
        <v>2329</v>
      </c>
      <c r="J109" s="24" t="s">
        <v>1743</v>
      </c>
      <c r="K109" s="19" t="s">
        <v>2330</v>
      </c>
      <c r="L109" s="19" t="s">
        <v>2331</v>
      </c>
      <c r="M109" s="21" t="s">
        <v>1878</v>
      </c>
      <c r="N109" s="19" t="s">
        <v>1933</v>
      </c>
      <c r="O109" s="19" t="s">
        <v>2293</v>
      </c>
      <c r="P109" s="19" t="s">
        <v>1888</v>
      </c>
      <c r="Q109" s="26"/>
      <c r="R109" s="26"/>
      <c r="S109" s="26"/>
      <c r="T109" s="26"/>
      <c r="U109" s="26"/>
      <c r="V109" s="26"/>
      <c r="W109" s="26">
        <v>7.2</v>
      </c>
      <c r="X109" s="26">
        <v>7.8</v>
      </c>
      <c r="Y109" s="26">
        <v>8</v>
      </c>
      <c r="Z109" s="26"/>
      <c r="AA109" s="26"/>
      <c r="AB109" s="26"/>
      <c r="AC109" s="26">
        <v>23</v>
      </c>
      <c r="AD109" s="19">
        <v>23.25</v>
      </c>
      <c r="AE109" s="19" t="s">
        <v>1889</v>
      </c>
      <c r="AF109" s="27" t="s">
        <v>1889</v>
      </c>
      <c r="AG109" s="19" t="s">
        <v>1890</v>
      </c>
      <c r="AH109" s="19"/>
      <c r="AI109" s="18"/>
      <c r="AJ109" s="18"/>
      <c r="AK109" s="18"/>
    </row>
    <row r="110" spans="1:40" s="28" customFormat="1" x14ac:dyDescent="0.25">
      <c r="A110" s="19">
        <v>10</v>
      </c>
      <c r="B110" s="19"/>
      <c r="C110" s="20">
        <v>256962009866</v>
      </c>
      <c r="D110" s="21">
        <v>2073410148</v>
      </c>
      <c r="E110" s="22" t="s">
        <v>2332</v>
      </c>
      <c r="F110" s="19" t="s">
        <v>4</v>
      </c>
      <c r="G110" s="23">
        <v>37599</v>
      </c>
      <c r="H110" s="19" t="s">
        <v>1863</v>
      </c>
      <c r="I110" s="24" t="s">
        <v>2333</v>
      </c>
      <c r="J110" s="24" t="s">
        <v>1744</v>
      </c>
      <c r="K110" s="19" t="s">
        <v>2334</v>
      </c>
      <c r="L110" s="19" t="s">
        <v>2335</v>
      </c>
      <c r="M110" s="21" t="s">
        <v>1878</v>
      </c>
      <c r="N110" s="19" t="s">
        <v>1879</v>
      </c>
      <c r="O110" s="19" t="s">
        <v>2293</v>
      </c>
      <c r="P110" s="19"/>
      <c r="Q110" s="26"/>
      <c r="R110" s="26"/>
      <c r="S110" s="26"/>
      <c r="T110" s="26"/>
      <c r="U110" s="26"/>
      <c r="V110" s="26"/>
      <c r="W110" s="26">
        <v>5.5</v>
      </c>
      <c r="X110" s="26">
        <v>7.25</v>
      </c>
      <c r="Y110" s="26">
        <v>6.75</v>
      </c>
      <c r="Z110" s="26"/>
      <c r="AA110" s="26"/>
      <c r="AB110" s="26"/>
      <c r="AC110" s="26">
        <v>19.5</v>
      </c>
      <c r="AD110" s="19">
        <v>20</v>
      </c>
      <c r="AE110" s="19" t="s">
        <v>1889</v>
      </c>
      <c r="AF110" s="27" t="s">
        <v>1889</v>
      </c>
      <c r="AG110" s="19" t="s">
        <v>1890</v>
      </c>
      <c r="AH110" s="19"/>
      <c r="AI110" s="18"/>
      <c r="AJ110" s="18"/>
      <c r="AK110" s="18"/>
    </row>
    <row r="111" spans="1:40" s="28" customFormat="1" x14ac:dyDescent="0.25">
      <c r="A111" s="19">
        <v>11</v>
      </c>
      <c r="B111" s="19"/>
      <c r="C111" s="20"/>
      <c r="D111" s="21">
        <v>2073410166</v>
      </c>
      <c r="E111" s="22" t="s">
        <v>2336</v>
      </c>
      <c r="F111" s="19" t="s">
        <v>4</v>
      </c>
      <c r="G111" s="23">
        <v>37619</v>
      </c>
      <c r="H111" s="19" t="s">
        <v>1863</v>
      </c>
      <c r="I111" s="24" t="s">
        <v>2337</v>
      </c>
      <c r="J111" s="24" t="s">
        <v>1720</v>
      </c>
      <c r="K111" s="19" t="s">
        <v>2338</v>
      </c>
      <c r="L111" s="19" t="s">
        <v>2339</v>
      </c>
      <c r="M111" s="21" t="s">
        <v>1878</v>
      </c>
      <c r="N111" s="19" t="s">
        <v>1869</v>
      </c>
      <c r="O111" s="19" t="s">
        <v>2293</v>
      </c>
      <c r="P111" s="19" t="s">
        <v>1888</v>
      </c>
      <c r="Q111" s="26"/>
      <c r="R111" s="26"/>
      <c r="S111" s="26"/>
      <c r="T111" s="26"/>
      <c r="U111" s="26"/>
      <c r="V111" s="26"/>
      <c r="W111" s="26">
        <v>7.2</v>
      </c>
      <c r="X111" s="26">
        <v>8.9</v>
      </c>
      <c r="Y111" s="26">
        <v>8.8000000000000007</v>
      </c>
      <c r="Z111" s="26"/>
      <c r="AA111" s="26"/>
      <c r="AB111" s="26"/>
      <c r="AC111" s="26">
        <v>24.900000000000002</v>
      </c>
      <c r="AD111" s="19">
        <v>24.900000000000002</v>
      </c>
      <c r="AE111" s="19" t="s">
        <v>1870</v>
      </c>
      <c r="AF111" s="27" t="s">
        <v>1871</v>
      </c>
      <c r="AG111" s="19"/>
      <c r="AH111" s="19"/>
      <c r="AI111" s="18"/>
      <c r="AJ111" s="18"/>
      <c r="AK111" s="18"/>
      <c r="AN111" s="28" t="s">
        <v>2340</v>
      </c>
    </row>
    <row r="112" spans="1:40" s="28" customFormat="1" x14ac:dyDescent="0.25">
      <c r="A112" s="19">
        <v>12</v>
      </c>
      <c r="B112" s="19"/>
      <c r="C112" s="20"/>
      <c r="D112" s="21">
        <v>2073410176</v>
      </c>
      <c r="E112" s="22" t="s">
        <v>2176</v>
      </c>
      <c r="F112" s="19" t="s">
        <v>4</v>
      </c>
      <c r="G112" s="23">
        <v>37569</v>
      </c>
      <c r="H112" s="19" t="s">
        <v>1863</v>
      </c>
      <c r="I112" s="24" t="s">
        <v>2341</v>
      </c>
      <c r="J112" s="24" t="s">
        <v>1721</v>
      </c>
      <c r="K112" s="19" t="s">
        <v>2342</v>
      </c>
      <c r="L112" s="19" t="s">
        <v>2343</v>
      </c>
      <c r="M112" s="21" t="s">
        <v>1878</v>
      </c>
      <c r="N112" s="19" t="s">
        <v>1879</v>
      </c>
      <c r="O112" s="19" t="s">
        <v>2293</v>
      </c>
      <c r="P112" s="19" t="s">
        <v>2058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>
        <v>7.3</v>
      </c>
      <c r="AA112" s="26">
        <v>7.4</v>
      </c>
      <c r="AB112" s="26">
        <v>7.2</v>
      </c>
      <c r="AC112" s="26">
        <v>21.9</v>
      </c>
      <c r="AD112" s="19">
        <v>22.4</v>
      </c>
      <c r="AE112" s="19" t="s">
        <v>1870</v>
      </c>
      <c r="AF112" s="27" t="s">
        <v>1871</v>
      </c>
      <c r="AG112" s="19"/>
      <c r="AH112" s="19"/>
      <c r="AI112" s="18"/>
      <c r="AJ112" s="18"/>
      <c r="AK112" s="18"/>
      <c r="AN112" s="28" t="s">
        <v>2344</v>
      </c>
    </row>
    <row r="113" spans="1:40" s="28" customFormat="1" x14ac:dyDescent="0.25">
      <c r="A113" s="19">
        <v>13</v>
      </c>
      <c r="B113" s="19"/>
      <c r="C113" s="20"/>
      <c r="D113" s="21">
        <v>2073410177</v>
      </c>
      <c r="E113" s="22" t="s">
        <v>2345</v>
      </c>
      <c r="F113" s="19" t="s">
        <v>4</v>
      </c>
      <c r="G113" s="23">
        <v>36514</v>
      </c>
      <c r="H113" s="19" t="s">
        <v>1863</v>
      </c>
      <c r="I113" s="24" t="s">
        <v>2346</v>
      </c>
      <c r="J113" s="24" t="s">
        <v>1745</v>
      </c>
      <c r="K113" s="19" t="s">
        <v>2347</v>
      </c>
      <c r="L113" s="19" t="s">
        <v>2348</v>
      </c>
      <c r="M113" s="21" t="s">
        <v>1878</v>
      </c>
      <c r="N113" s="19" t="s">
        <v>1897</v>
      </c>
      <c r="O113" s="19" t="s">
        <v>2293</v>
      </c>
      <c r="P113" s="19" t="s">
        <v>1888</v>
      </c>
      <c r="Q113" s="26"/>
      <c r="R113" s="26"/>
      <c r="S113" s="26"/>
      <c r="T113" s="26"/>
      <c r="U113" s="26"/>
      <c r="V113" s="26"/>
      <c r="W113" s="26">
        <v>8.6</v>
      </c>
      <c r="X113" s="26">
        <v>9</v>
      </c>
      <c r="Y113" s="26">
        <v>9.6999999999999993</v>
      </c>
      <c r="Z113" s="26"/>
      <c r="AA113" s="26"/>
      <c r="AB113" s="26"/>
      <c r="AC113" s="26">
        <v>27.3</v>
      </c>
      <c r="AD113" s="19">
        <v>28.05</v>
      </c>
      <c r="AE113" s="19" t="s">
        <v>1889</v>
      </c>
      <c r="AF113" s="27" t="s">
        <v>1889</v>
      </c>
      <c r="AG113" s="19" t="s">
        <v>1890</v>
      </c>
      <c r="AH113" s="19"/>
      <c r="AI113" s="18"/>
      <c r="AJ113" s="18"/>
      <c r="AK113" s="18"/>
    </row>
    <row r="114" spans="1:40" s="28" customFormat="1" x14ac:dyDescent="0.25">
      <c r="A114" s="19">
        <v>14</v>
      </c>
      <c r="B114" s="19"/>
      <c r="C114" s="20">
        <v>255700966396</v>
      </c>
      <c r="D114" s="21">
        <v>2073410188</v>
      </c>
      <c r="E114" s="22" t="s">
        <v>2349</v>
      </c>
      <c r="F114" s="19" t="s">
        <v>4</v>
      </c>
      <c r="G114" s="23">
        <v>37617</v>
      </c>
      <c r="H114" s="19" t="s">
        <v>1863</v>
      </c>
      <c r="I114" s="24" t="s">
        <v>2350</v>
      </c>
      <c r="J114" s="24" t="s">
        <v>1746</v>
      </c>
      <c r="K114" s="19" t="s">
        <v>2351</v>
      </c>
      <c r="L114" s="19" t="s">
        <v>2352</v>
      </c>
      <c r="M114" s="21" t="s">
        <v>1878</v>
      </c>
      <c r="N114" s="19" t="s">
        <v>1897</v>
      </c>
      <c r="O114" s="19" t="s">
        <v>2293</v>
      </c>
      <c r="P114" s="19"/>
      <c r="Q114" s="26"/>
      <c r="R114" s="26"/>
      <c r="S114" s="26"/>
      <c r="T114" s="26"/>
      <c r="U114" s="26"/>
      <c r="V114" s="26"/>
      <c r="W114" s="26"/>
      <c r="X114" s="26"/>
      <c r="Y114" s="26"/>
      <c r="Z114" s="26">
        <v>7.2</v>
      </c>
      <c r="AA114" s="26">
        <v>7.6</v>
      </c>
      <c r="AB114" s="26">
        <v>8.3000000000000007</v>
      </c>
      <c r="AC114" s="26">
        <v>23.1</v>
      </c>
      <c r="AD114" s="19">
        <v>23.85</v>
      </c>
      <c r="AE114" s="19" t="s">
        <v>1889</v>
      </c>
      <c r="AF114" s="27" t="s">
        <v>1889</v>
      </c>
      <c r="AG114" s="19" t="s">
        <v>1890</v>
      </c>
      <c r="AH114" s="19"/>
      <c r="AI114" s="18"/>
      <c r="AJ114" s="18"/>
      <c r="AK114" s="18"/>
    </row>
    <row r="115" spans="1:40" s="28" customFormat="1" x14ac:dyDescent="0.25">
      <c r="A115" s="19">
        <v>15</v>
      </c>
      <c r="B115" s="19"/>
      <c r="C115" s="20">
        <v>249016246516</v>
      </c>
      <c r="D115" s="21">
        <v>2073410189</v>
      </c>
      <c r="E115" s="22" t="s">
        <v>2353</v>
      </c>
      <c r="F115" s="19" t="s">
        <v>4</v>
      </c>
      <c r="G115" s="23">
        <v>37604</v>
      </c>
      <c r="H115" s="19" t="s">
        <v>1863</v>
      </c>
      <c r="I115" s="24" t="s">
        <v>2354</v>
      </c>
      <c r="J115" s="24" t="s">
        <v>1747</v>
      </c>
      <c r="K115" s="19" t="s">
        <v>2355</v>
      </c>
      <c r="L115" s="19" t="s">
        <v>2356</v>
      </c>
      <c r="M115" s="21" t="s">
        <v>1878</v>
      </c>
      <c r="N115" s="19" t="s">
        <v>1879</v>
      </c>
      <c r="O115" s="19" t="s">
        <v>2293</v>
      </c>
      <c r="P115" s="19" t="s">
        <v>1888</v>
      </c>
      <c r="Q115" s="26"/>
      <c r="R115" s="26"/>
      <c r="S115" s="26"/>
      <c r="T115" s="26"/>
      <c r="U115" s="26"/>
      <c r="V115" s="26"/>
      <c r="W115" s="26">
        <v>6</v>
      </c>
      <c r="X115" s="26">
        <v>7.4</v>
      </c>
      <c r="Y115" s="26">
        <v>7.2</v>
      </c>
      <c r="Z115" s="26"/>
      <c r="AA115" s="26"/>
      <c r="AB115" s="26"/>
      <c r="AC115" s="26">
        <v>20.6</v>
      </c>
      <c r="AD115" s="19">
        <v>21.1</v>
      </c>
      <c r="AE115" s="19" t="s">
        <v>1889</v>
      </c>
      <c r="AF115" s="27" t="s">
        <v>1889</v>
      </c>
      <c r="AG115" s="19" t="s">
        <v>1890</v>
      </c>
      <c r="AH115" s="19"/>
      <c r="AI115" s="18"/>
      <c r="AJ115" s="18"/>
      <c r="AK115" s="18"/>
    </row>
    <row r="116" spans="1:40" s="28" customFormat="1" x14ac:dyDescent="0.25">
      <c r="A116" s="19">
        <v>16</v>
      </c>
      <c r="B116" s="19"/>
      <c r="C116" s="20"/>
      <c r="D116" s="21">
        <v>2073410201</v>
      </c>
      <c r="E116" s="22" t="s">
        <v>2357</v>
      </c>
      <c r="F116" s="19" t="s">
        <v>4</v>
      </c>
      <c r="G116" s="23">
        <v>37549</v>
      </c>
      <c r="H116" s="19" t="s">
        <v>1863</v>
      </c>
      <c r="I116" s="24" t="s">
        <v>1454</v>
      </c>
      <c r="J116" s="24" t="s">
        <v>1496</v>
      </c>
      <c r="K116" s="19" t="s">
        <v>2358</v>
      </c>
      <c r="L116" s="19" t="s">
        <v>2359</v>
      </c>
      <c r="M116" s="21" t="s">
        <v>1878</v>
      </c>
      <c r="N116" s="19" t="s">
        <v>1897</v>
      </c>
      <c r="O116" s="19" t="s">
        <v>2293</v>
      </c>
      <c r="P116" s="19"/>
      <c r="Q116" s="26"/>
      <c r="R116" s="26"/>
      <c r="S116" s="26"/>
      <c r="T116" s="26"/>
      <c r="U116" s="26"/>
      <c r="V116" s="26"/>
      <c r="W116" s="26">
        <v>6.6</v>
      </c>
      <c r="X116" s="26">
        <v>8</v>
      </c>
      <c r="Y116" s="26">
        <v>6.3</v>
      </c>
      <c r="Z116" s="26"/>
      <c r="AA116" s="26"/>
      <c r="AB116" s="26"/>
      <c r="AC116" s="26">
        <v>20.9</v>
      </c>
      <c r="AD116" s="19">
        <v>21.65</v>
      </c>
      <c r="AE116" s="19" t="s">
        <v>1870</v>
      </c>
      <c r="AF116" s="27" t="s">
        <v>1871</v>
      </c>
      <c r="AG116" s="19"/>
      <c r="AH116" s="19"/>
      <c r="AI116" s="18"/>
      <c r="AJ116" s="18"/>
      <c r="AK116" s="18"/>
    </row>
    <row r="117" spans="1:40" s="28" customFormat="1" x14ac:dyDescent="0.25">
      <c r="A117" s="19">
        <v>17</v>
      </c>
      <c r="B117" s="19"/>
      <c r="C117" s="20">
        <v>247758867476</v>
      </c>
      <c r="D117" s="21">
        <v>2073410202</v>
      </c>
      <c r="E117" s="22" t="s">
        <v>2360</v>
      </c>
      <c r="F117" s="19" t="s">
        <v>4</v>
      </c>
      <c r="G117" s="23">
        <v>37278</v>
      </c>
      <c r="H117" s="19" t="s">
        <v>1863</v>
      </c>
      <c r="I117" s="24" t="s">
        <v>2361</v>
      </c>
      <c r="J117" s="24" t="s">
        <v>1748</v>
      </c>
      <c r="K117" s="19" t="s">
        <v>2362</v>
      </c>
      <c r="L117" s="19" t="s">
        <v>2363</v>
      </c>
      <c r="M117" s="24" t="s">
        <v>1868</v>
      </c>
      <c r="N117" s="19" t="s">
        <v>1869</v>
      </c>
      <c r="O117" s="19" t="s">
        <v>2293</v>
      </c>
      <c r="P117" s="19" t="s">
        <v>2058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>
        <v>6.5</v>
      </c>
      <c r="AA117" s="26">
        <v>6.8</v>
      </c>
      <c r="AB117" s="26">
        <v>6.2</v>
      </c>
      <c r="AC117" s="26">
        <v>19.5</v>
      </c>
      <c r="AD117" s="19">
        <v>21.5</v>
      </c>
      <c r="AE117" s="19" t="s">
        <v>1870</v>
      </c>
      <c r="AF117" s="27" t="s">
        <v>1889</v>
      </c>
      <c r="AG117" s="19" t="s">
        <v>1890</v>
      </c>
      <c r="AH117" s="19"/>
      <c r="AI117" s="18"/>
      <c r="AJ117" s="18"/>
      <c r="AK117" s="18"/>
      <c r="AN117" s="28" t="s">
        <v>2245</v>
      </c>
    </row>
    <row r="118" spans="1:40" s="28" customFormat="1" x14ac:dyDescent="0.25">
      <c r="A118" s="19">
        <v>18</v>
      </c>
      <c r="B118" s="19"/>
      <c r="C118" s="20"/>
      <c r="D118" s="21">
        <v>2073410214</v>
      </c>
      <c r="E118" s="22" t="s">
        <v>2364</v>
      </c>
      <c r="F118" s="19" t="s">
        <v>5</v>
      </c>
      <c r="G118" s="23">
        <v>37505</v>
      </c>
      <c r="H118" s="19" t="s">
        <v>1863</v>
      </c>
      <c r="I118" s="21" t="s">
        <v>2365</v>
      </c>
      <c r="J118" s="21" t="s">
        <v>1722</v>
      </c>
      <c r="K118" s="19"/>
      <c r="L118" s="19"/>
      <c r="M118" s="21"/>
      <c r="N118" s="19"/>
      <c r="O118" s="19" t="s">
        <v>2293</v>
      </c>
      <c r="P118" s="19" t="s">
        <v>2058</v>
      </c>
      <c r="Q118" s="26">
        <v>7.5</v>
      </c>
      <c r="R118" s="26"/>
      <c r="S118" s="26"/>
      <c r="T118" s="26"/>
      <c r="U118" s="26"/>
      <c r="V118" s="26">
        <v>7.3</v>
      </c>
      <c r="W118" s="26">
        <v>6.3</v>
      </c>
      <c r="X118" s="26"/>
      <c r="Y118" s="26"/>
      <c r="Z118" s="26"/>
      <c r="AA118" s="26"/>
      <c r="AB118" s="26"/>
      <c r="AC118" s="26">
        <v>21.1</v>
      </c>
      <c r="AD118" s="19">
        <v>21.1</v>
      </c>
      <c r="AE118" s="19" t="s">
        <v>1870</v>
      </c>
      <c r="AF118" s="27" t="s">
        <v>1871</v>
      </c>
      <c r="AG118" s="19"/>
      <c r="AH118" s="19"/>
      <c r="AI118" s="18"/>
      <c r="AJ118" s="18"/>
      <c r="AK118" s="18"/>
      <c r="AN118" s="28" t="s">
        <v>2366</v>
      </c>
    </row>
    <row r="119" spans="1:40" s="28" customFormat="1" x14ac:dyDescent="0.25">
      <c r="A119" s="19">
        <v>19</v>
      </c>
      <c r="B119" s="19"/>
      <c r="C119" s="20"/>
      <c r="D119" s="21">
        <v>2073410215</v>
      </c>
      <c r="E119" s="22" t="s">
        <v>2367</v>
      </c>
      <c r="F119" s="19" t="s">
        <v>7</v>
      </c>
      <c r="G119" s="19" t="s">
        <v>711</v>
      </c>
      <c r="H119" s="19"/>
      <c r="I119" s="21" t="s">
        <v>2368</v>
      </c>
      <c r="J119" s="21" t="s">
        <v>2369</v>
      </c>
      <c r="K119" s="19"/>
      <c r="L119" s="19"/>
      <c r="M119" s="21"/>
      <c r="N119" s="19"/>
      <c r="O119" s="19" t="s">
        <v>2293</v>
      </c>
      <c r="P119" s="19" t="s">
        <v>2058</v>
      </c>
      <c r="Q119" s="26"/>
      <c r="R119" s="26"/>
      <c r="S119" s="26"/>
      <c r="T119" s="26"/>
      <c r="U119" s="26"/>
      <c r="V119" s="26">
        <v>7.5</v>
      </c>
      <c r="W119" s="26">
        <v>7.2</v>
      </c>
      <c r="X119" s="26"/>
      <c r="Y119" s="26"/>
      <c r="Z119" s="26"/>
      <c r="AA119" s="26">
        <v>8.1</v>
      </c>
      <c r="AB119" s="26"/>
      <c r="AC119" s="26">
        <v>22.799999999999997</v>
      </c>
      <c r="AD119" s="19">
        <v>22.799999999999997</v>
      </c>
      <c r="AE119" s="19" t="s">
        <v>1889</v>
      </c>
      <c r="AF119" s="27" t="s">
        <v>1889</v>
      </c>
      <c r="AG119" s="19" t="s">
        <v>1890</v>
      </c>
      <c r="AH119" s="19"/>
      <c r="AI119" s="18"/>
      <c r="AJ119" s="18"/>
      <c r="AK119" s="18"/>
    </row>
    <row r="120" spans="1:40" s="28" customFormat="1" x14ac:dyDescent="0.25">
      <c r="A120" s="19">
        <v>20</v>
      </c>
      <c r="B120" s="19"/>
      <c r="C120" s="20"/>
      <c r="D120" s="21">
        <v>2073410216</v>
      </c>
      <c r="E120" s="22" t="s">
        <v>2370</v>
      </c>
      <c r="F120" s="19" t="s">
        <v>7</v>
      </c>
      <c r="G120" s="23">
        <v>37438</v>
      </c>
      <c r="H120" s="19"/>
      <c r="I120" s="21" t="s">
        <v>2371</v>
      </c>
      <c r="J120" s="21" t="s">
        <v>1723</v>
      </c>
      <c r="K120" s="19"/>
      <c r="L120" s="19"/>
      <c r="M120" s="21"/>
      <c r="N120" s="19"/>
      <c r="O120" s="19" t="s">
        <v>2293</v>
      </c>
      <c r="P120" s="19" t="s">
        <v>2058</v>
      </c>
      <c r="Q120" s="26"/>
      <c r="R120" s="26"/>
      <c r="S120" s="26"/>
      <c r="T120" s="26"/>
      <c r="U120" s="26"/>
      <c r="V120" s="26">
        <v>7.8</v>
      </c>
      <c r="W120" s="26">
        <v>7.2</v>
      </c>
      <c r="X120" s="26"/>
      <c r="Y120" s="26"/>
      <c r="Z120" s="26"/>
      <c r="AA120" s="26">
        <v>7.8</v>
      </c>
      <c r="AB120" s="26"/>
      <c r="AC120" s="26">
        <v>22.8</v>
      </c>
      <c r="AD120" s="19">
        <v>22.8</v>
      </c>
      <c r="AE120" s="19" t="s">
        <v>1870</v>
      </c>
      <c r="AF120" s="27" t="s">
        <v>1871</v>
      </c>
      <c r="AG120" s="19"/>
      <c r="AH120" s="19"/>
      <c r="AI120" s="18"/>
      <c r="AJ120" s="18"/>
      <c r="AK120" s="18"/>
      <c r="AN120" s="28" t="s">
        <v>2372</v>
      </c>
    </row>
    <row r="121" spans="1:40" s="28" customFormat="1" x14ac:dyDescent="0.25">
      <c r="A121" s="19">
        <v>21</v>
      </c>
      <c r="B121" s="19"/>
      <c r="C121" s="20">
        <v>249874340322</v>
      </c>
      <c r="D121" s="21">
        <v>2073410217</v>
      </c>
      <c r="E121" s="22" t="s">
        <v>2373</v>
      </c>
      <c r="F121" s="19" t="s">
        <v>4</v>
      </c>
      <c r="G121" s="23">
        <v>37338</v>
      </c>
      <c r="H121" s="19"/>
      <c r="I121" s="21" t="s">
        <v>2374</v>
      </c>
      <c r="J121" s="21" t="s">
        <v>1749</v>
      </c>
      <c r="K121" s="19"/>
      <c r="L121" s="19"/>
      <c r="M121" s="21"/>
      <c r="N121" s="19"/>
      <c r="O121" s="19" t="s">
        <v>2293</v>
      </c>
      <c r="P121" s="19" t="s">
        <v>1888</v>
      </c>
      <c r="Q121" s="26"/>
      <c r="R121" s="26"/>
      <c r="S121" s="26"/>
      <c r="T121" s="26"/>
      <c r="U121" s="26"/>
      <c r="V121" s="26"/>
      <c r="W121" s="26">
        <v>7.4</v>
      </c>
      <c r="X121" s="26">
        <v>9.1</v>
      </c>
      <c r="Y121" s="26">
        <v>7.9</v>
      </c>
      <c r="Z121" s="26"/>
      <c r="AA121" s="26"/>
      <c r="AB121" s="26"/>
      <c r="AC121" s="26">
        <v>24.4</v>
      </c>
      <c r="AD121" s="19">
        <v>24.4</v>
      </c>
      <c r="AE121" s="19" t="s">
        <v>1889</v>
      </c>
      <c r="AF121" s="27" t="s">
        <v>1871</v>
      </c>
      <c r="AG121" s="19" t="s">
        <v>1890</v>
      </c>
      <c r="AH121" s="19"/>
      <c r="AI121" s="18"/>
      <c r="AJ121" s="18"/>
      <c r="AK121" s="18"/>
    </row>
    <row r="122" spans="1:40" s="28" customFormat="1" x14ac:dyDescent="0.25">
      <c r="A122" s="19">
        <v>22</v>
      </c>
      <c r="B122" s="19"/>
      <c r="C122" s="20">
        <v>251254685316</v>
      </c>
      <c r="D122" s="21">
        <v>2073410218</v>
      </c>
      <c r="E122" s="22" t="s">
        <v>2375</v>
      </c>
      <c r="F122" s="19" t="s">
        <v>5</v>
      </c>
      <c r="G122" s="23">
        <v>37479</v>
      </c>
      <c r="H122" s="19" t="s">
        <v>1863</v>
      </c>
      <c r="I122" s="24" t="s">
        <v>2376</v>
      </c>
      <c r="J122" s="21" t="s">
        <v>2377</v>
      </c>
      <c r="K122" s="19"/>
      <c r="L122" s="19" t="s">
        <v>2378</v>
      </c>
      <c r="M122" s="21" t="s">
        <v>1868</v>
      </c>
      <c r="N122" s="19" t="s">
        <v>1897</v>
      </c>
      <c r="O122" s="19" t="s">
        <v>2293</v>
      </c>
      <c r="P122" s="19" t="s">
        <v>1944</v>
      </c>
      <c r="Q122" s="26"/>
      <c r="R122" s="26"/>
      <c r="S122" s="26"/>
      <c r="T122" s="26">
        <v>6</v>
      </c>
      <c r="U122" s="26">
        <v>5</v>
      </c>
      <c r="V122" s="26">
        <v>6.1</v>
      </c>
      <c r="W122" s="26"/>
      <c r="X122" s="26"/>
      <c r="Y122" s="26"/>
      <c r="Z122" s="26"/>
      <c r="AA122" s="26"/>
      <c r="AB122" s="26"/>
      <c r="AC122" s="26">
        <v>17.100000000000001</v>
      </c>
      <c r="AD122" s="19">
        <v>19.850000000000001</v>
      </c>
      <c r="AE122" s="19" t="s">
        <v>1889</v>
      </c>
      <c r="AF122" s="27" t="s">
        <v>1871</v>
      </c>
      <c r="AG122" s="19" t="s">
        <v>1890</v>
      </c>
      <c r="AH122" s="19"/>
      <c r="AI122" s="18"/>
      <c r="AJ122" s="18"/>
      <c r="AK122" s="18"/>
    </row>
    <row r="123" spans="1:40" s="28" customFormat="1" x14ac:dyDescent="0.25">
      <c r="A123" s="19">
        <v>23</v>
      </c>
      <c r="B123" s="19"/>
      <c r="C123" s="20"/>
      <c r="D123" s="40">
        <v>2073410221</v>
      </c>
      <c r="E123" s="41" t="s">
        <v>2379</v>
      </c>
      <c r="F123" s="42" t="s">
        <v>4</v>
      </c>
      <c r="G123" s="43">
        <v>36705</v>
      </c>
      <c r="H123" s="42" t="s">
        <v>1919</v>
      </c>
      <c r="I123" s="44" t="s">
        <v>2380</v>
      </c>
      <c r="J123" s="44" t="s">
        <v>2381</v>
      </c>
      <c r="K123" s="42" t="s">
        <v>2382</v>
      </c>
      <c r="L123" s="42" t="s">
        <v>2383</v>
      </c>
      <c r="M123" s="45" t="s">
        <v>1868</v>
      </c>
      <c r="N123" s="42" t="s">
        <v>1933</v>
      </c>
      <c r="O123" s="42" t="s">
        <v>2293</v>
      </c>
      <c r="P123" s="42" t="s">
        <v>1928</v>
      </c>
      <c r="Q123" s="46">
        <v>8.4</v>
      </c>
      <c r="R123" s="46">
        <v>7.8</v>
      </c>
      <c r="S123" s="46">
        <v>8.9</v>
      </c>
      <c r="T123" s="46"/>
      <c r="U123" s="46"/>
      <c r="V123" s="46"/>
      <c r="W123" s="46"/>
      <c r="X123" s="46"/>
      <c r="Y123" s="46"/>
      <c r="Z123" s="46"/>
      <c r="AA123" s="46"/>
      <c r="AB123" s="46"/>
      <c r="AC123" s="46">
        <v>25.1</v>
      </c>
      <c r="AD123" s="42">
        <v>27.35</v>
      </c>
      <c r="AE123" s="42" t="s">
        <v>1889</v>
      </c>
      <c r="AF123" s="47" t="s">
        <v>1889</v>
      </c>
      <c r="AG123" s="19" t="s">
        <v>1890</v>
      </c>
      <c r="AH123" s="19"/>
      <c r="AI123" s="18"/>
      <c r="AJ123" s="18"/>
      <c r="AK123" s="18"/>
    </row>
    <row r="124" spans="1:40" s="28" customFormat="1" x14ac:dyDescent="0.25">
      <c r="A124" s="19">
        <v>24</v>
      </c>
      <c r="B124" s="19"/>
      <c r="C124" s="20"/>
      <c r="D124" s="40">
        <v>2073410222</v>
      </c>
      <c r="E124" s="41" t="s">
        <v>2384</v>
      </c>
      <c r="F124" s="42" t="s">
        <v>4</v>
      </c>
      <c r="G124" s="43">
        <v>37603</v>
      </c>
      <c r="H124" s="42" t="s">
        <v>1863</v>
      </c>
      <c r="I124" s="44" t="s">
        <v>2385</v>
      </c>
      <c r="J124" s="44" t="s">
        <v>2386</v>
      </c>
      <c r="K124" s="42" t="s">
        <v>2387</v>
      </c>
      <c r="L124" s="42" t="s">
        <v>2388</v>
      </c>
      <c r="M124" s="45" t="s">
        <v>1868</v>
      </c>
      <c r="N124" s="42" t="s">
        <v>1897</v>
      </c>
      <c r="O124" s="42" t="s">
        <v>2293</v>
      </c>
      <c r="P124" s="42" t="s">
        <v>1928</v>
      </c>
      <c r="Q124" s="46">
        <v>8</v>
      </c>
      <c r="R124" s="46">
        <v>8.1999999999999993</v>
      </c>
      <c r="S124" s="46">
        <v>8.4</v>
      </c>
      <c r="T124" s="46"/>
      <c r="U124" s="46"/>
      <c r="V124" s="46"/>
      <c r="W124" s="46"/>
      <c r="X124" s="46"/>
      <c r="Y124" s="46"/>
      <c r="Z124" s="46"/>
      <c r="AA124" s="46"/>
      <c r="AB124" s="46"/>
      <c r="AC124" s="46">
        <v>24.6</v>
      </c>
      <c r="AD124" s="42">
        <v>27.35</v>
      </c>
      <c r="AE124" s="42"/>
      <c r="AF124" s="47" t="s">
        <v>1871</v>
      </c>
      <c r="AG124" s="19"/>
      <c r="AH124" s="19"/>
      <c r="AI124" s="18"/>
      <c r="AJ124" s="18"/>
      <c r="AK124" s="18"/>
    </row>
    <row r="125" spans="1:40" s="28" customFormat="1" x14ac:dyDescent="0.25">
      <c r="A125" s="19">
        <v>25</v>
      </c>
      <c r="B125" s="19"/>
      <c r="C125" s="20">
        <v>257087970352</v>
      </c>
      <c r="D125" s="40">
        <v>2073410238</v>
      </c>
      <c r="E125" s="41" t="s">
        <v>2389</v>
      </c>
      <c r="F125" s="42" t="s">
        <v>4</v>
      </c>
      <c r="G125" s="43">
        <v>37576</v>
      </c>
      <c r="H125" s="42" t="s">
        <v>1863</v>
      </c>
      <c r="I125" s="44" t="s">
        <v>2390</v>
      </c>
      <c r="J125" s="44" t="s">
        <v>1750</v>
      </c>
      <c r="K125" s="42" t="s">
        <v>2391</v>
      </c>
      <c r="L125" s="42" t="s">
        <v>2392</v>
      </c>
      <c r="M125" s="42" t="s">
        <v>1878</v>
      </c>
      <c r="N125" s="42" t="s">
        <v>1869</v>
      </c>
      <c r="O125" s="42" t="s">
        <v>2293</v>
      </c>
      <c r="P125" s="42" t="s">
        <v>1928</v>
      </c>
      <c r="Q125" s="46">
        <v>7.2</v>
      </c>
      <c r="R125" s="46">
        <v>8</v>
      </c>
      <c r="S125" s="46">
        <v>8.1999999999999993</v>
      </c>
      <c r="T125" s="46"/>
      <c r="U125" s="46"/>
      <c r="V125" s="46"/>
      <c r="W125" s="46"/>
      <c r="X125" s="46"/>
      <c r="Y125" s="46"/>
      <c r="Z125" s="46"/>
      <c r="AA125" s="46"/>
      <c r="AB125" s="46"/>
      <c r="AC125" s="46">
        <v>23.4</v>
      </c>
      <c r="AD125" s="42">
        <v>23.4</v>
      </c>
      <c r="AE125" s="42" t="s">
        <v>1889</v>
      </c>
      <c r="AF125" s="47" t="s">
        <v>1889</v>
      </c>
      <c r="AG125" s="19" t="s">
        <v>1890</v>
      </c>
      <c r="AH125" s="19"/>
      <c r="AI125" s="18"/>
      <c r="AJ125" s="18"/>
      <c r="AK125" s="18"/>
    </row>
    <row r="126" spans="1:40" s="28" customFormat="1" x14ac:dyDescent="0.25">
      <c r="A126" s="19">
        <v>26</v>
      </c>
      <c r="B126" s="19"/>
      <c r="C126" s="20"/>
      <c r="D126" s="40">
        <v>2073410245</v>
      </c>
      <c r="E126" s="41" t="s">
        <v>2393</v>
      </c>
      <c r="F126" s="42" t="s">
        <v>4</v>
      </c>
      <c r="G126" s="43">
        <v>36819</v>
      </c>
      <c r="H126" s="42" t="s">
        <v>1952</v>
      </c>
      <c r="I126" s="44" t="s">
        <v>2394</v>
      </c>
      <c r="J126" s="44" t="s">
        <v>2395</v>
      </c>
      <c r="K126" s="42" t="s">
        <v>2396</v>
      </c>
      <c r="L126" s="42" t="s">
        <v>2397</v>
      </c>
      <c r="M126" s="45" t="s">
        <v>1868</v>
      </c>
      <c r="N126" s="42" t="s">
        <v>1897</v>
      </c>
      <c r="O126" s="42" t="s">
        <v>2293</v>
      </c>
      <c r="P126" s="42" t="s">
        <v>1928</v>
      </c>
      <c r="Q126" s="46">
        <v>5.7</v>
      </c>
      <c r="R126" s="46">
        <v>6.4</v>
      </c>
      <c r="S126" s="46">
        <v>6.7</v>
      </c>
      <c r="T126" s="46"/>
      <c r="U126" s="46"/>
      <c r="V126" s="46"/>
      <c r="W126" s="46"/>
      <c r="X126" s="46"/>
      <c r="Y126" s="46"/>
      <c r="Z126" s="46"/>
      <c r="AA126" s="46"/>
      <c r="AB126" s="46"/>
      <c r="AC126" s="46">
        <v>18.8</v>
      </c>
      <c r="AD126" s="42">
        <v>21.55</v>
      </c>
      <c r="AE126" s="42" t="s">
        <v>1889</v>
      </c>
      <c r="AF126" s="47" t="s">
        <v>1871</v>
      </c>
      <c r="AG126" s="19" t="s">
        <v>1890</v>
      </c>
      <c r="AH126" s="19"/>
      <c r="AI126" s="18"/>
      <c r="AJ126" s="18"/>
      <c r="AK126" s="18"/>
    </row>
    <row r="127" spans="1:40" s="28" customFormat="1" x14ac:dyDescent="0.25">
      <c r="A127" s="19">
        <v>27</v>
      </c>
      <c r="B127" s="19"/>
      <c r="C127" s="20">
        <v>249881152450</v>
      </c>
      <c r="D127" s="40">
        <v>2073410246</v>
      </c>
      <c r="E127" s="41" t="s">
        <v>2398</v>
      </c>
      <c r="F127" s="42" t="s">
        <v>4</v>
      </c>
      <c r="G127" s="43">
        <v>37447</v>
      </c>
      <c r="H127" s="42" t="s">
        <v>1964</v>
      </c>
      <c r="I127" s="40">
        <v>132430615</v>
      </c>
      <c r="J127" s="44" t="s">
        <v>1751</v>
      </c>
      <c r="K127" s="42" t="s">
        <v>2399</v>
      </c>
      <c r="L127" s="42" t="s">
        <v>2400</v>
      </c>
      <c r="M127" s="42" t="s">
        <v>1878</v>
      </c>
      <c r="N127" s="42" t="s">
        <v>1933</v>
      </c>
      <c r="O127" s="42" t="s">
        <v>2293</v>
      </c>
      <c r="P127" s="42" t="s">
        <v>1928</v>
      </c>
      <c r="Q127" s="46">
        <v>6</v>
      </c>
      <c r="R127" s="46">
        <v>6.5</v>
      </c>
      <c r="S127" s="46">
        <v>7.8</v>
      </c>
      <c r="T127" s="46"/>
      <c r="U127" s="46"/>
      <c r="V127" s="46"/>
      <c r="W127" s="46"/>
      <c r="X127" s="46"/>
      <c r="Y127" s="46"/>
      <c r="Z127" s="46"/>
      <c r="AA127" s="46"/>
      <c r="AB127" s="46"/>
      <c r="AC127" s="46">
        <v>20.3</v>
      </c>
      <c r="AD127" s="42">
        <v>20.55</v>
      </c>
      <c r="AE127" s="42" t="s">
        <v>1889</v>
      </c>
      <c r="AF127" s="47" t="s">
        <v>1889</v>
      </c>
      <c r="AG127" s="19" t="s">
        <v>1890</v>
      </c>
      <c r="AH127" s="19"/>
      <c r="AI127" s="18"/>
      <c r="AJ127" s="18"/>
      <c r="AK127" s="18"/>
    </row>
    <row r="128" spans="1:40" s="28" customFormat="1" x14ac:dyDescent="0.25">
      <c r="A128" s="19">
        <v>28</v>
      </c>
      <c r="B128" s="19"/>
      <c r="C128" s="20"/>
      <c r="D128" s="40">
        <v>2073410278</v>
      </c>
      <c r="E128" s="41" t="s">
        <v>2401</v>
      </c>
      <c r="F128" s="42" t="s">
        <v>4</v>
      </c>
      <c r="G128" s="43">
        <v>37513</v>
      </c>
      <c r="H128" s="42" t="s">
        <v>1863</v>
      </c>
      <c r="I128" s="44" t="s">
        <v>2402</v>
      </c>
      <c r="J128" s="44" t="s">
        <v>1724</v>
      </c>
      <c r="K128" s="42" t="s">
        <v>2403</v>
      </c>
      <c r="L128" s="42" t="s">
        <v>2404</v>
      </c>
      <c r="M128" s="42" t="s">
        <v>1878</v>
      </c>
      <c r="N128" s="42" t="s">
        <v>1869</v>
      </c>
      <c r="O128" s="42" t="s">
        <v>2293</v>
      </c>
      <c r="P128" s="42" t="s">
        <v>1888</v>
      </c>
      <c r="Q128" s="46"/>
      <c r="R128" s="46"/>
      <c r="S128" s="46"/>
      <c r="T128" s="46"/>
      <c r="U128" s="46"/>
      <c r="V128" s="46"/>
      <c r="W128" s="46">
        <v>8.4</v>
      </c>
      <c r="X128" s="46">
        <v>9.1999999999999993</v>
      </c>
      <c r="Y128" s="46">
        <v>8</v>
      </c>
      <c r="Z128" s="46"/>
      <c r="AA128" s="46"/>
      <c r="AB128" s="46"/>
      <c r="AC128" s="46">
        <v>25.6</v>
      </c>
      <c r="AD128" s="42">
        <v>25.6</v>
      </c>
      <c r="AE128" s="42" t="s">
        <v>1870</v>
      </c>
      <c r="AF128" s="47" t="s">
        <v>1871</v>
      </c>
      <c r="AG128" s="19"/>
      <c r="AH128" s="19"/>
      <c r="AI128" s="18"/>
      <c r="AJ128" s="18"/>
      <c r="AK128" s="18"/>
      <c r="AN128" s="28" t="s">
        <v>2405</v>
      </c>
    </row>
    <row r="129" spans="1:40" s="28" customFormat="1" x14ac:dyDescent="0.25">
      <c r="A129" s="19">
        <v>29</v>
      </c>
      <c r="B129" s="19"/>
      <c r="C129" s="20">
        <v>254632310278</v>
      </c>
      <c r="D129" s="40">
        <v>2073410279</v>
      </c>
      <c r="E129" s="41" t="s">
        <v>2406</v>
      </c>
      <c r="F129" s="42" t="s">
        <v>4</v>
      </c>
      <c r="G129" s="43">
        <v>37307</v>
      </c>
      <c r="H129" s="42" t="s">
        <v>1994</v>
      </c>
      <c r="I129" s="44" t="s">
        <v>2407</v>
      </c>
      <c r="J129" s="44" t="s">
        <v>1752</v>
      </c>
      <c r="K129" s="42" t="s">
        <v>2408</v>
      </c>
      <c r="L129" s="42" t="s">
        <v>2409</v>
      </c>
      <c r="M129" s="45" t="s">
        <v>1868</v>
      </c>
      <c r="N129" s="42" t="s">
        <v>1897</v>
      </c>
      <c r="O129" s="42" t="s">
        <v>2293</v>
      </c>
      <c r="P129" s="42" t="s">
        <v>1888</v>
      </c>
      <c r="Q129" s="46"/>
      <c r="R129" s="46"/>
      <c r="S129" s="46"/>
      <c r="T129" s="46"/>
      <c r="U129" s="46"/>
      <c r="V129" s="46"/>
      <c r="W129" s="46">
        <v>7.5</v>
      </c>
      <c r="X129" s="46">
        <v>7.7</v>
      </c>
      <c r="Y129" s="46">
        <v>7.6</v>
      </c>
      <c r="Z129" s="46"/>
      <c r="AA129" s="46"/>
      <c r="AB129" s="46"/>
      <c r="AC129" s="46">
        <v>22.799999999999997</v>
      </c>
      <c r="AD129" s="42">
        <v>25.549999999999997</v>
      </c>
      <c r="AE129" s="42" t="s">
        <v>1889</v>
      </c>
      <c r="AF129" s="47" t="s">
        <v>1889</v>
      </c>
      <c r="AG129" s="19" t="s">
        <v>1890</v>
      </c>
      <c r="AH129" s="19"/>
      <c r="AI129" s="18"/>
      <c r="AJ129" s="18"/>
      <c r="AK129" s="18"/>
    </row>
    <row r="130" spans="1:40" s="28" customFormat="1" x14ac:dyDescent="0.25">
      <c r="A130" s="19">
        <v>30</v>
      </c>
      <c r="B130" s="19"/>
      <c r="C130" s="20"/>
      <c r="D130" s="40">
        <v>2073410285</v>
      </c>
      <c r="E130" s="133" t="s">
        <v>2410</v>
      </c>
      <c r="F130" s="42" t="s">
        <v>4</v>
      </c>
      <c r="G130" s="43">
        <v>37298</v>
      </c>
      <c r="H130" s="42" t="s">
        <v>1863</v>
      </c>
      <c r="I130" s="44" t="s">
        <v>2411</v>
      </c>
      <c r="J130" s="44" t="s">
        <v>2412</v>
      </c>
      <c r="K130" s="42" t="s">
        <v>2413</v>
      </c>
      <c r="L130" s="42" t="s">
        <v>2414</v>
      </c>
      <c r="M130" s="40" t="s">
        <v>1878</v>
      </c>
      <c r="N130" s="42" t="s">
        <v>1897</v>
      </c>
      <c r="O130" s="42" t="s">
        <v>2293</v>
      </c>
      <c r="P130" s="42" t="s">
        <v>1888</v>
      </c>
      <c r="Q130" s="46"/>
      <c r="R130" s="46"/>
      <c r="S130" s="46"/>
      <c r="T130" s="46"/>
      <c r="U130" s="46"/>
      <c r="V130" s="46"/>
      <c r="W130" s="46">
        <v>7.8</v>
      </c>
      <c r="X130" s="46">
        <v>8.6</v>
      </c>
      <c r="Y130" s="46">
        <v>8.1</v>
      </c>
      <c r="Z130" s="46"/>
      <c r="AA130" s="46"/>
      <c r="AB130" s="46"/>
      <c r="AC130" s="46">
        <v>24.5</v>
      </c>
      <c r="AD130" s="42">
        <v>25.25</v>
      </c>
      <c r="AE130" s="42"/>
      <c r="AF130" s="47" t="s">
        <v>1889</v>
      </c>
      <c r="AG130" s="19" t="s">
        <v>1890</v>
      </c>
      <c r="AH130" s="19"/>
      <c r="AI130" s="18"/>
      <c r="AJ130" s="18"/>
      <c r="AK130" s="18"/>
    </row>
    <row r="131" spans="1:40" s="28" customFormat="1" x14ac:dyDescent="0.25">
      <c r="A131" s="19">
        <v>31</v>
      </c>
      <c r="B131" s="19"/>
      <c r="C131" s="20">
        <v>252352285062</v>
      </c>
      <c r="D131" s="40">
        <v>2073410299</v>
      </c>
      <c r="E131" s="41" t="s">
        <v>2415</v>
      </c>
      <c r="F131" s="42" t="s">
        <v>4</v>
      </c>
      <c r="G131" s="43">
        <v>37585</v>
      </c>
      <c r="H131" s="42" t="s">
        <v>1863</v>
      </c>
      <c r="I131" s="44" t="s">
        <v>2416</v>
      </c>
      <c r="J131" s="44" t="s">
        <v>1753</v>
      </c>
      <c r="K131" s="42" t="s">
        <v>2417</v>
      </c>
      <c r="L131" s="42" t="s">
        <v>2418</v>
      </c>
      <c r="M131" s="45" t="s">
        <v>1868</v>
      </c>
      <c r="N131" s="42" t="s">
        <v>1933</v>
      </c>
      <c r="O131" s="42" t="s">
        <v>2293</v>
      </c>
      <c r="P131" s="42" t="s">
        <v>1888</v>
      </c>
      <c r="Q131" s="46"/>
      <c r="R131" s="46"/>
      <c r="S131" s="46"/>
      <c r="T131" s="46"/>
      <c r="U131" s="46"/>
      <c r="V131" s="46"/>
      <c r="W131" s="46">
        <v>7</v>
      </c>
      <c r="X131" s="46">
        <v>7.9</v>
      </c>
      <c r="Y131" s="46">
        <v>7.6</v>
      </c>
      <c r="Z131" s="46"/>
      <c r="AA131" s="46"/>
      <c r="AB131" s="46"/>
      <c r="AC131" s="46">
        <v>22.5</v>
      </c>
      <c r="AD131" s="42">
        <v>24.75</v>
      </c>
      <c r="AE131" s="42" t="s">
        <v>1889</v>
      </c>
      <c r="AF131" s="47" t="s">
        <v>1889</v>
      </c>
      <c r="AG131" s="19" t="s">
        <v>1890</v>
      </c>
      <c r="AH131" s="19"/>
      <c r="AI131" s="18"/>
      <c r="AJ131" s="18"/>
      <c r="AK131" s="18"/>
    </row>
    <row r="132" spans="1:40" s="28" customFormat="1" x14ac:dyDescent="0.25">
      <c r="A132" s="19">
        <v>32</v>
      </c>
      <c r="B132" s="19"/>
      <c r="C132" s="20">
        <v>256528227524</v>
      </c>
      <c r="D132" s="40">
        <v>2073410300</v>
      </c>
      <c r="E132" s="41" t="s">
        <v>2419</v>
      </c>
      <c r="F132" s="42" t="s">
        <v>4</v>
      </c>
      <c r="G132" s="43">
        <v>37528</v>
      </c>
      <c r="H132" s="42" t="s">
        <v>1863</v>
      </c>
      <c r="I132" s="44" t="s">
        <v>2420</v>
      </c>
      <c r="J132" s="44" t="s">
        <v>1754</v>
      </c>
      <c r="K132" s="42" t="s">
        <v>2421</v>
      </c>
      <c r="L132" s="42" t="s">
        <v>2422</v>
      </c>
      <c r="M132" s="42" t="s">
        <v>1878</v>
      </c>
      <c r="N132" s="42" t="s">
        <v>1879</v>
      </c>
      <c r="O132" s="42" t="s">
        <v>2293</v>
      </c>
      <c r="P132" s="42" t="s">
        <v>1888</v>
      </c>
      <c r="Q132" s="46"/>
      <c r="R132" s="46"/>
      <c r="S132" s="46"/>
      <c r="T132" s="46"/>
      <c r="U132" s="46"/>
      <c r="V132" s="46"/>
      <c r="W132" s="46">
        <v>7.4</v>
      </c>
      <c r="X132" s="46">
        <v>8.8000000000000007</v>
      </c>
      <c r="Y132" s="46">
        <v>8</v>
      </c>
      <c r="Z132" s="46"/>
      <c r="AA132" s="46"/>
      <c r="AB132" s="46"/>
      <c r="AC132" s="46">
        <v>24.200000000000003</v>
      </c>
      <c r="AD132" s="42">
        <v>24.700000000000003</v>
      </c>
      <c r="AE132" s="42" t="s">
        <v>1870</v>
      </c>
      <c r="AF132" s="47" t="s">
        <v>1871</v>
      </c>
      <c r="AG132" s="19" t="s">
        <v>1890</v>
      </c>
      <c r="AH132" s="19"/>
      <c r="AI132" s="18"/>
      <c r="AJ132" s="18"/>
      <c r="AK132" s="18"/>
      <c r="AN132" s="28" t="s">
        <v>2245</v>
      </c>
    </row>
    <row r="133" spans="1:40" s="28" customFormat="1" x14ac:dyDescent="0.25">
      <c r="A133" s="19">
        <v>33</v>
      </c>
      <c r="B133" s="19"/>
      <c r="C133" s="20">
        <v>259703532970</v>
      </c>
      <c r="D133" s="40">
        <v>2073410303</v>
      </c>
      <c r="E133" s="41" t="s">
        <v>2423</v>
      </c>
      <c r="F133" s="42" t="s">
        <v>4</v>
      </c>
      <c r="G133" s="43">
        <v>37464</v>
      </c>
      <c r="H133" s="42" t="s">
        <v>1863</v>
      </c>
      <c r="I133" s="40">
        <v>132492211</v>
      </c>
      <c r="J133" s="44" t="s">
        <v>1755</v>
      </c>
      <c r="K133" s="42" t="s">
        <v>2424</v>
      </c>
      <c r="L133" s="42" t="s">
        <v>2425</v>
      </c>
      <c r="M133" s="42" t="s">
        <v>1878</v>
      </c>
      <c r="N133" s="42" t="s">
        <v>1897</v>
      </c>
      <c r="O133" s="42" t="s">
        <v>2293</v>
      </c>
      <c r="P133" s="42" t="s">
        <v>1888</v>
      </c>
      <c r="Q133" s="46"/>
      <c r="R133" s="46"/>
      <c r="S133" s="46"/>
      <c r="T133" s="46"/>
      <c r="U133" s="46"/>
      <c r="V133" s="46"/>
      <c r="W133" s="46">
        <v>7</v>
      </c>
      <c r="X133" s="46">
        <v>8.4</v>
      </c>
      <c r="Y133" s="46">
        <v>8.4</v>
      </c>
      <c r="Z133" s="46"/>
      <c r="AA133" s="46"/>
      <c r="AB133" s="46"/>
      <c r="AC133" s="46">
        <v>23.8</v>
      </c>
      <c r="AD133" s="42">
        <v>24.55</v>
      </c>
      <c r="AE133" s="42" t="s">
        <v>1889</v>
      </c>
      <c r="AF133" s="47" t="s">
        <v>1889</v>
      </c>
      <c r="AG133" s="19" t="s">
        <v>1890</v>
      </c>
      <c r="AH133" s="19"/>
      <c r="AI133" s="18"/>
      <c r="AJ133" s="18"/>
      <c r="AK133" s="18"/>
      <c r="AN133" s="28" t="s">
        <v>2245</v>
      </c>
    </row>
    <row r="134" spans="1:40" s="28" customFormat="1" x14ac:dyDescent="0.25">
      <c r="A134" s="19">
        <v>34</v>
      </c>
      <c r="B134" s="19"/>
      <c r="C134" s="20">
        <v>261708352528</v>
      </c>
      <c r="D134" s="40">
        <v>2073410315</v>
      </c>
      <c r="E134" s="41" t="s">
        <v>2426</v>
      </c>
      <c r="F134" s="42" t="s">
        <v>4</v>
      </c>
      <c r="G134" s="43">
        <v>37263</v>
      </c>
      <c r="H134" s="42" t="s">
        <v>1863</v>
      </c>
      <c r="I134" s="44" t="s">
        <v>2427</v>
      </c>
      <c r="J134" s="44" t="s">
        <v>1756</v>
      </c>
      <c r="K134" s="42" t="s">
        <v>2428</v>
      </c>
      <c r="L134" s="42" t="s">
        <v>2429</v>
      </c>
      <c r="M134" s="42" t="s">
        <v>1878</v>
      </c>
      <c r="N134" s="42" t="s">
        <v>1933</v>
      </c>
      <c r="O134" s="42" t="s">
        <v>2293</v>
      </c>
      <c r="P134" s="42" t="s">
        <v>1888</v>
      </c>
      <c r="Q134" s="46"/>
      <c r="R134" s="46"/>
      <c r="S134" s="46"/>
      <c r="T134" s="46"/>
      <c r="U134" s="46"/>
      <c r="V134" s="46"/>
      <c r="W134" s="46">
        <v>8</v>
      </c>
      <c r="X134" s="46">
        <v>8.1999999999999993</v>
      </c>
      <c r="Y134" s="46">
        <v>7.5</v>
      </c>
      <c r="Z134" s="46"/>
      <c r="AA134" s="46"/>
      <c r="AB134" s="46"/>
      <c r="AC134" s="46">
        <v>23.7</v>
      </c>
      <c r="AD134" s="42">
        <v>23.95</v>
      </c>
      <c r="AE134" s="42" t="s">
        <v>1889</v>
      </c>
      <c r="AF134" s="47" t="s">
        <v>1889</v>
      </c>
      <c r="AG134" s="19" t="s">
        <v>1890</v>
      </c>
      <c r="AH134" s="19"/>
      <c r="AI134" s="18"/>
      <c r="AJ134" s="18"/>
      <c r="AK134" s="18"/>
    </row>
    <row r="135" spans="1:40" s="28" customFormat="1" x14ac:dyDescent="0.25">
      <c r="A135" s="19">
        <v>35</v>
      </c>
      <c r="B135" s="19"/>
      <c r="C135" s="20"/>
      <c r="D135" s="40">
        <v>2073410324</v>
      </c>
      <c r="E135" s="41" t="s">
        <v>2430</v>
      </c>
      <c r="F135" s="42" t="s">
        <v>4</v>
      </c>
      <c r="G135" s="43">
        <v>37612</v>
      </c>
      <c r="H135" s="42" t="s">
        <v>1939</v>
      </c>
      <c r="I135" s="44" t="s">
        <v>2431</v>
      </c>
      <c r="J135" s="44" t="s">
        <v>1725</v>
      </c>
      <c r="K135" s="42" t="s">
        <v>2432</v>
      </c>
      <c r="L135" s="42" t="s">
        <v>2433</v>
      </c>
      <c r="M135" s="42" t="s">
        <v>1878</v>
      </c>
      <c r="N135" s="42" t="s">
        <v>1869</v>
      </c>
      <c r="O135" s="42" t="s">
        <v>2293</v>
      </c>
      <c r="P135" s="42" t="s">
        <v>1888</v>
      </c>
      <c r="Q135" s="46"/>
      <c r="R135" s="46"/>
      <c r="S135" s="46"/>
      <c r="T135" s="46"/>
      <c r="U135" s="46"/>
      <c r="V135" s="46"/>
      <c r="W135" s="46">
        <v>7.2</v>
      </c>
      <c r="X135" s="46">
        <v>8</v>
      </c>
      <c r="Y135" s="46">
        <v>8.5</v>
      </c>
      <c r="Z135" s="46"/>
      <c r="AA135" s="46"/>
      <c r="AB135" s="46"/>
      <c r="AC135" s="46">
        <v>23.7</v>
      </c>
      <c r="AD135" s="42">
        <v>23.7</v>
      </c>
      <c r="AE135" s="42" t="s">
        <v>1870</v>
      </c>
      <c r="AF135" s="47" t="s">
        <v>1871</v>
      </c>
      <c r="AG135" s="19"/>
      <c r="AH135" s="19"/>
      <c r="AI135" s="18"/>
      <c r="AJ135" s="18"/>
      <c r="AK135" s="18"/>
      <c r="AN135" s="28" t="s">
        <v>2434</v>
      </c>
    </row>
    <row r="136" spans="1:40" s="28" customFormat="1" x14ac:dyDescent="0.25">
      <c r="A136" s="19">
        <v>36</v>
      </c>
      <c r="B136" s="19"/>
      <c r="C136" s="20">
        <v>253996419310</v>
      </c>
      <c r="D136" s="40">
        <v>2073410325</v>
      </c>
      <c r="E136" s="41" t="s">
        <v>2435</v>
      </c>
      <c r="F136" s="42" t="s">
        <v>4</v>
      </c>
      <c r="G136" s="43">
        <v>37548</v>
      </c>
      <c r="H136" s="42" t="s">
        <v>1863</v>
      </c>
      <c r="I136" s="44" t="s">
        <v>2436</v>
      </c>
      <c r="J136" s="44" t="s">
        <v>1757</v>
      </c>
      <c r="K136" s="42" t="s">
        <v>2437</v>
      </c>
      <c r="L136" s="42" t="s">
        <v>2438</v>
      </c>
      <c r="M136" s="42" t="s">
        <v>1878</v>
      </c>
      <c r="N136" s="42" t="s">
        <v>1897</v>
      </c>
      <c r="O136" s="42" t="s">
        <v>2293</v>
      </c>
      <c r="P136" s="42" t="s">
        <v>1888</v>
      </c>
      <c r="Q136" s="46"/>
      <c r="R136" s="46"/>
      <c r="S136" s="46"/>
      <c r="T136" s="46"/>
      <c r="U136" s="46"/>
      <c r="V136" s="46"/>
      <c r="W136" s="46">
        <v>6.4</v>
      </c>
      <c r="X136" s="46">
        <v>8.3000000000000007</v>
      </c>
      <c r="Y136" s="46">
        <v>8.1999999999999993</v>
      </c>
      <c r="Z136" s="46"/>
      <c r="AA136" s="46"/>
      <c r="AB136" s="46"/>
      <c r="AC136" s="46">
        <v>22.9</v>
      </c>
      <c r="AD136" s="42">
        <v>23.65</v>
      </c>
      <c r="AE136" s="42" t="s">
        <v>1870</v>
      </c>
      <c r="AF136" s="47" t="s">
        <v>1889</v>
      </c>
      <c r="AG136" s="19" t="s">
        <v>1890</v>
      </c>
      <c r="AH136" s="19"/>
      <c r="AI136" s="18"/>
      <c r="AJ136" s="18"/>
      <c r="AK136" s="18"/>
      <c r="AN136" s="28" t="s">
        <v>2245</v>
      </c>
    </row>
    <row r="137" spans="1:40" s="28" customFormat="1" x14ac:dyDescent="0.25">
      <c r="A137" s="19">
        <v>37</v>
      </c>
      <c r="B137" s="19"/>
      <c r="C137" s="20">
        <v>253400405366</v>
      </c>
      <c r="D137" s="40">
        <v>2073410328</v>
      </c>
      <c r="E137" s="41" t="s">
        <v>2439</v>
      </c>
      <c r="F137" s="42" t="s">
        <v>5</v>
      </c>
      <c r="G137" s="43">
        <v>37468</v>
      </c>
      <c r="H137" s="42" t="s">
        <v>1863</v>
      </c>
      <c r="I137" s="44" t="s">
        <v>2440</v>
      </c>
      <c r="J137" s="44" t="s">
        <v>1758</v>
      </c>
      <c r="K137" s="42" t="s">
        <v>2441</v>
      </c>
      <c r="L137" s="42" t="s">
        <v>2442</v>
      </c>
      <c r="M137" s="42" t="s">
        <v>1878</v>
      </c>
      <c r="N137" s="42" t="s">
        <v>1897</v>
      </c>
      <c r="O137" s="42" t="s">
        <v>2293</v>
      </c>
      <c r="P137" s="42" t="s">
        <v>1888</v>
      </c>
      <c r="Q137" s="46"/>
      <c r="R137" s="46"/>
      <c r="S137" s="46"/>
      <c r="T137" s="46"/>
      <c r="U137" s="46"/>
      <c r="V137" s="46"/>
      <c r="W137" s="46">
        <v>6.4</v>
      </c>
      <c r="X137" s="46">
        <v>8.3000000000000007</v>
      </c>
      <c r="Y137" s="46">
        <v>8.1</v>
      </c>
      <c r="Z137" s="46"/>
      <c r="AA137" s="46"/>
      <c r="AB137" s="46"/>
      <c r="AC137" s="46">
        <v>22.8</v>
      </c>
      <c r="AD137" s="42">
        <v>23.55</v>
      </c>
      <c r="AE137" s="42" t="s">
        <v>1870</v>
      </c>
      <c r="AF137" s="47" t="s">
        <v>1871</v>
      </c>
      <c r="AG137" s="19" t="s">
        <v>1890</v>
      </c>
      <c r="AH137" s="19"/>
      <c r="AI137" s="18"/>
      <c r="AJ137" s="18"/>
      <c r="AK137" s="18"/>
      <c r="AN137" s="28" t="s">
        <v>2245</v>
      </c>
    </row>
    <row r="138" spans="1:40" s="28" customFormat="1" x14ac:dyDescent="0.25">
      <c r="A138" s="19">
        <v>38</v>
      </c>
      <c r="B138" s="19"/>
      <c r="C138" s="20">
        <v>253006846014</v>
      </c>
      <c r="D138" s="40">
        <v>2073410338</v>
      </c>
      <c r="E138" s="41" t="s">
        <v>2059</v>
      </c>
      <c r="F138" s="42" t="s">
        <v>4</v>
      </c>
      <c r="G138" s="43">
        <v>37515</v>
      </c>
      <c r="H138" s="42" t="s">
        <v>1863</v>
      </c>
      <c r="I138" s="44" t="s">
        <v>2443</v>
      </c>
      <c r="J138" s="44" t="s">
        <v>1759</v>
      </c>
      <c r="K138" s="42" t="s">
        <v>2444</v>
      </c>
      <c r="L138" s="42" t="s">
        <v>2445</v>
      </c>
      <c r="M138" s="42" t="s">
        <v>1878</v>
      </c>
      <c r="N138" s="42" t="s">
        <v>1869</v>
      </c>
      <c r="O138" s="42" t="s">
        <v>2293</v>
      </c>
      <c r="P138" s="42" t="s">
        <v>1888</v>
      </c>
      <c r="Q138" s="46"/>
      <c r="R138" s="46"/>
      <c r="S138" s="46"/>
      <c r="T138" s="46"/>
      <c r="U138" s="46"/>
      <c r="V138" s="46"/>
      <c r="W138" s="46">
        <v>6.4</v>
      </c>
      <c r="X138" s="46">
        <v>8.6</v>
      </c>
      <c r="Y138" s="46">
        <v>8.1</v>
      </c>
      <c r="Z138" s="46"/>
      <c r="AA138" s="46"/>
      <c r="AB138" s="46"/>
      <c r="AC138" s="46">
        <v>23.1</v>
      </c>
      <c r="AD138" s="42">
        <v>23.1</v>
      </c>
      <c r="AE138" s="42" t="s">
        <v>1870</v>
      </c>
      <c r="AF138" s="47" t="s">
        <v>1889</v>
      </c>
      <c r="AG138" s="19" t="s">
        <v>1890</v>
      </c>
      <c r="AH138" s="19"/>
      <c r="AI138" s="18"/>
      <c r="AJ138" s="18"/>
      <c r="AK138" s="18"/>
      <c r="AN138" s="28" t="s">
        <v>2245</v>
      </c>
    </row>
    <row r="139" spans="1:40" s="28" customFormat="1" x14ac:dyDescent="0.25">
      <c r="A139" s="19">
        <v>39</v>
      </c>
      <c r="B139" s="19"/>
      <c r="C139" s="20">
        <v>250314076200</v>
      </c>
      <c r="D139" s="40">
        <v>2073410340</v>
      </c>
      <c r="E139" s="41" t="s">
        <v>2446</v>
      </c>
      <c r="F139" s="42" t="s">
        <v>4</v>
      </c>
      <c r="G139" s="43">
        <v>37423</v>
      </c>
      <c r="H139" s="42" t="s">
        <v>1863</v>
      </c>
      <c r="I139" s="44" t="s">
        <v>2447</v>
      </c>
      <c r="J139" s="44" t="s">
        <v>1777</v>
      </c>
      <c r="K139" s="42" t="s">
        <v>2448</v>
      </c>
      <c r="L139" s="42" t="s">
        <v>2449</v>
      </c>
      <c r="M139" s="42" t="s">
        <v>1878</v>
      </c>
      <c r="N139" s="42" t="s">
        <v>1869</v>
      </c>
      <c r="O139" s="42" t="s">
        <v>2293</v>
      </c>
      <c r="P139" s="42" t="s">
        <v>1888</v>
      </c>
      <c r="Q139" s="46"/>
      <c r="R139" s="46"/>
      <c r="S139" s="46"/>
      <c r="T139" s="46"/>
      <c r="U139" s="46"/>
      <c r="V139" s="46"/>
      <c r="W139" s="46">
        <v>6.3</v>
      </c>
      <c r="X139" s="46">
        <v>8</v>
      </c>
      <c r="Y139" s="46">
        <v>8.6999999999999993</v>
      </c>
      <c r="Z139" s="46"/>
      <c r="AA139" s="46"/>
      <c r="AB139" s="46"/>
      <c r="AC139" s="46">
        <v>23</v>
      </c>
      <c r="AD139" s="42">
        <v>23</v>
      </c>
      <c r="AE139" s="42" t="s">
        <v>1870</v>
      </c>
      <c r="AF139" s="47" t="s">
        <v>1889</v>
      </c>
      <c r="AG139" s="19" t="s">
        <v>1890</v>
      </c>
      <c r="AH139" s="19"/>
      <c r="AI139" s="18"/>
      <c r="AJ139" s="18"/>
      <c r="AK139" s="18"/>
      <c r="AN139" s="28" t="s">
        <v>2245</v>
      </c>
    </row>
    <row r="140" spans="1:40" s="28" customFormat="1" x14ac:dyDescent="0.25">
      <c r="A140" s="19">
        <v>40</v>
      </c>
      <c r="B140" s="19"/>
      <c r="C140" s="20"/>
      <c r="D140" s="40">
        <v>2073410390</v>
      </c>
      <c r="E140" s="41" t="s">
        <v>2450</v>
      </c>
      <c r="F140" s="42" t="s">
        <v>4</v>
      </c>
      <c r="G140" s="43">
        <v>36824</v>
      </c>
      <c r="H140" s="42" t="s">
        <v>1863</v>
      </c>
      <c r="I140" s="44" t="s">
        <v>2451</v>
      </c>
      <c r="J140" s="44" t="s">
        <v>2452</v>
      </c>
      <c r="K140" s="42" t="s">
        <v>2453</v>
      </c>
      <c r="L140" s="42" t="s">
        <v>2454</v>
      </c>
      <c r="M140" s="42" t="s">
        <v>1878</v>
      </c>
      <c r="N140" s="42" t="s">
        <v>1933</v>
      </c>
      <c r="O140" s="42" t="s">
        <v>2293</v>
      </c>
      <c r="P140" s="42" t="s">
        <v>2058</v>
      </c>
      <c r="Q140" s="46"/>
      <c r="R140" s="46"/>
      <c r="S140" s="46"/>
      <c r="T140" s="46"/>
      <c r="U140" s="46"/>
      <c r="V140" s="46"/>
      <c r="W140" s="46"/>
      <c r="X140" s="46"/>
      <c r="Y140" s="46"/>
      <c r="Z140" s="46">
        <v>8</v>
      </c>
      <c r="AA140" s="46">
        <v>8</v>
      </c>
      <c r="AB140" s="46">
        <v>8.5</v>
      </c>
      <c r="AC140" s="46">
        <v>24.5</v>
      </c>
      <c r="AD140" s="42">
        <v>24.75</v>
      </c>
      <c r="AE140" s="42" t="s">
        <v>2001</v>
      </c>
      <c r="AF140" s="47" t="s">
        <v>1889</v>
      </c>
      <c r="AG140" s="19" t="s">
        <v>1890</v>
      </c>
      <c r="AH140" s="19"/>
      <c r="AI140" s="18"/>
      <c r="AJ140" s="18"/>
      <c r="AK140" s="18"/>
    </row>
    <row r="141" spans="1:40" s="28" customFormat="1" x14ac:dyDescent="0.25">
      <c r="A141" s="19">
        <v>41</v>
      </c>
      <c r="B141" s="19"/>
      <c r="C141" s="20"/>
      <c r="D141" s="40">
        <v>2073410395</v>
      </c>
      <c r="E141" s="41" t="s">
        <v>2455</v>
      </c>
      <c r="F141" s="42" t="s">
        <v>4</v>
      </c>
      <c r="G141" s="43">
        <v>37193</v>
      </c>
      <c r="H141" s="42" t="s">
        <v>1863</v>
      </c>
      <c r="I141" s="44" t="s">
        <v>2456</v>
      </c>
      <c r="J141" s="44" t="s">
        <v>2457</v>
      </c>
      <c r="K141" s="42" t="s">
        <v>2458</v>
      </c>
      <c r="L141" s="42" t="s">
        <v>2459</v>
      </c>
      <c r="M141" s="42" t="s">
        <v>1878</v>
      </c>
      <c r="N141" s="42" t="s">
        <v>1933</v>
      </c>
      <c r="O141" s="42" t="s">
        <v>2293</v>
      </c>
      <c r="P141" s="42" t="s">
        <v>2058</v>
      </c>
      <c r="Q141" s="46"/>
      <c r="R141" s="46"/>
      <c r="S141" s="46"/>
      <c r="T141" s="46"/>
      <c r="U141" s="46"/>
      <c r="V141" s="46"/>
      <c r="W141" s="46"/>
      <c r="X141" s="46"/>
      <c r="Y141" s="46"/>
      <c r="Z141" s="46">
        <v>8</v>
      </c>
      <c r="AA141" s="46">
        <v>8</v>
      </c>
      <c r="AB141" s="46">
        <v>8</v>
      </c>
      <c r="AC141" s="46">
        <v>24</v>
      </c>
      <c r="AD141" s="42">
        <v>24.25</v>
      </c>
      <c r="AE141" s="42" t="s">
        <v>1889</v>
      </c>
      <c r="AF141" s="47" t="s">
        <v>1889</v>
      </c>
      <c r="AG141" s="19" t="s">
        <v>1890</v>
      </c>
      <c r="AH141" s="19"/>
      <c r="AI141" s="18"/>
      <c r="AJ141" s="18"/>
      <c r="AK141" s="18"/>
    </row>
    <row r="142" spans="1:40" s="28" customFormat="1" x14ac:dyDescent="0.25">
      <c r="A142" s="19">
        <v>42</v>
      </c>
      <c r="B142" s="19"/>
      <c r="C142" s="20"/>
      <c r="D142" s="40">
        <v>2073410403</v>
      </c>
      <c r="E142" s="41" t="s">
        <v>2460</v>
      </c>
      <c r="F142" s="42" t="s">
        <v>4</v>
      </c>
      <c r="G142" s="43">
        <v>37322</v>
      </c>
      <c r="H142" s="42" t="s">
        <v>1863</v>
      </c>
      <c r="I142" s="44" t="s">
        <v>2461</v>
      </c>
      <c r="J142" s="44" t="s">
        <v>1726</v>
      </c>
      <c r="K142" s="42" t="s">
        <v>2462</v>
      </c>
      <c r="L142" s="42" t="s">
        <v>2463</v>
      </c>
      <c r="M142" s="42" t="s">
        <v>1878</v>
      </c>
      <c r="N142" s="42" t="s">
        <v>1933</v>
      </c>
      <c r="O142" s="42" t="s">
        <v>2293</v>
      </c>
      <c r="P142" s="42" t="s">
        <v>2058</v>
      </c>
      <c r="Q142" s="46"/>
      <c r="R142" s="46"/>
      <c r="S142" s="46"/>
      <c r="T142" s="46"/>
      <c r="U142" s="46"/>
      <c r="V142" s="46"/>
      <c r="W142" s="46"/>
      <c r="X142" s="46"/>
      <c r="Y142" s="46"/>
      <c r="Z142" s="46">
        <v>8.5</v>
      </c>
      <c r="AA142" s="46">
        <v>7.5</v>
      </c>
      <c r="AB142" s="46">
        <v>7.7</v>
      </c>
      <c r="AC142" s="46">
        <v>23.7</v>
      </c>
      <c r="AD142" s="42">
        <v>23.95</v>
      </c>
      <c r="AE142" s="42" t="s">
        <v>1870</v>
      </c>
      <c r="AF142" s="47" t="s">
        <v>1871</v>
      </c>
      <c r="AG142" s="19"/>
      <c r="AH142" s="19"/>
      <c r="AI142" s="18"/>
      <c r="AJ142" s="18"/>
      <c r="AK142" s="18"/>
      <c r="AN142" s="28" t="s">
        <v>2464</v>
      </c>
    </row>
    <row r="143" spans="1:40" s="28" customFormat="1" x14ac:dyDescent="0.25">
      <c r="A143" s="19">
        <v>43</v>
      </c>
      <c r="B143" s="19"/>
      <c r="C143" s="20">
        <v>249575924160</v>
      </c>
      <c r="D143" s="40">
        <v>2073410420</v>
      </c>
      <c r="E143" s="41" t="s">
        <v>2465</v>
      </c>
      <c r="F143" s="42" t="s">
        <v>4</v>
      </c>
      <c r="G143" s="43">
        <v>37437</v>
      </c>
      <c r="H143" s="42" t="s">
        <v>1863</v>
      </c>
      <c r="I143" s="44" t="s">
        <v>2466</v>
      </c>
      <c r="J143" s="44" t="s">
        <v>1760</v>
      </c>
      <c r="K143" s="42" t="s">
        <v>2467</v>
      </c>
      <c r="L143" s="42" t="s">
        <v>2468</v>
      </c>
      <c r="M143" s="42" t="s">
        <v>1878</v>
      </c>
      <c r="N143" s="42" t="s">
        <v>1933</v>
      </c>
      <c r="O143" s="42" t="s">
        <v>2293</v>
      </c>
      <c r="P143" s="42" t="s">
        <v>2058</v>
      </c>
      <c r="Q143" s="46"/>
      <c r="R143" s="46"/>
      <c r="S143" s="46"/>
      <c r="T143" s="46"/>
      <c r="U143" s="46"/>
      <c r="V143" s="46"/>
      <c r="W143" s="46"/>
      <c r="X143" s="46"/>
      <c r="Y143" s="46"/>
      <c r="Z143" s="46">
        <v>8</v>
      </c>
      <c r="AA143" s="46">
        <v>7.5</v>
      </c>
      <c r="AB143" s="46">
        <v>7.3</v>
      </c>
      <c r="AC143" s="46">
        <v>22.8</v>
      </c>
      <c r="AD143" s="42">
        <v>23.05</v>
      </c>
      <c r="AE143" s="42" t="s">
        <v>1889</v>
      </c>
      <c r="AF143" s="47" t="s">
        <v>1871</v>
      </c>
      <c r="AG143" s="19" t="s">
        <v>1890</v>
      </c>
      <c r="AH143" s="19"/>
      <c r="AI143" s="18"/>
      <c r="AJ143" s="18"/>
      <c r="AK143" s="18"/>
    </row>
    <row r="144" spans="1:40" s="28" customFormat="1" x14ac:dyDescent="0.25">
      <c r="A144" s="19">
        <v>44</v>
      </c>
      <c r="B144" s="19"/>
      <c r="C144" s="20"/>
      <c r="D144" s="40">
        <v>2073410425</v>
      </c>
      <c r="E144" s="41" t="s">
        <v>2469</v>
      </c>
      <c r="F144" s="42" t="s">
        <v>4</v>
      </c>
      <c r="G144" s="43">
        <v>37617</v>
      </c>
      <c r="H144" s="42" t="s">
        <v>1863</v>
      </c>
      <c r="I144" s="44" t="s">
        <v>2470</v>
      </c>
      <c r="J144" s="44" t="s">
        <v>1727</v>
      </c>
      <c r="K144" s="42" t="s">
        <v>2471</v>
      </c>
      <c r="L144" s="42" t="s">
        <v>2472</v>
      </c>
      <c r="M144" s="42" t="s">
        <v>1878</v>
      </c>
      <c r="N144" s="42" t="s">
        <v>1869</v>
      </c>
      <c r="O144" s="42" t="s">
        <v>2293</v>
      </c>
      <c r="P144" s="42" t="s">
        <v>2058</v>
      </c>
      <c r="Q144" s="46"/>
      <c r="R144" s="46"/>
      <c r="S144" s="46"/>
      <c r="T144" s="46"/>
      <c r="U144" s="46"/>
      <c r="V144" s="46"/>
      <c r="W144" s="46"/>
      <c r="X144" s="46"/>
      <c r="Y144" s="46"/>
      <c r="Z144" s="46">
        <v>7.1</v>
      </c>
      <c r="AA144" s="46">
        <v>7.7</v>
      </c>
      <c r="AB144" s="46">
        <v>8</v>
      </c>
      <c r="AC144" s="46">
        <v>22.8</v>
      </c>
      <c r="AD144" s="42">
        <v>22.8</v>
      </c>
      <c r="AE144" s="42" t="s">
        <v>1870</v>
      </c>
      <c r="AF144" s="47" t="s">
        <v>1871</v>
      </c>
      <c r="AG144" s="19"/>
      <c r="AH144" s="19"/>
      <c r="AI144" s="18"/>
      <c r="AJ144" s="18"/>
      <c r="AK144" s="18"/>
      <c r="AN144" s="28" t="s">
        <v>2464</v>
      </c>
    </row>
    <row r="145" spans="1:40" s="28" customFormat="1" x14ac:dyDescent="0.25">
      <c r="A145" s="19">
        <v>45</v>
      </c>
      <c r="B145" s="19"/>
      <c r="C145" s="20">
        <v>258498351544</v>
      </c>
      <c r="D145" s="40">
        <v>2073410440</v>
      </c>
      <c r="E145" s="41" t="s">
        <v>2473</v>
      </c>
      <c r="F145" s="42" t="s">
        <v>4</v>
      </c>
      <c r="G145" s="43">
        <v>37601</v>
      </c>
      <c r="H145" s="42" t="s">
        <v>1863</v>
      </c>
      <c r="I145" s="44" t="s">
        <v>2474</v>
      </c>
      <c r="J145" s="44" t="s">
        <v>1761</v>
      </c>
      <c r="K145" s="42" t="s">
        <v>2475</v>
      </c>
      <c r="L145" s="42" t="s">
        <v>2476</v>
      </c>
      <c r="M145" s="42" t="s">
        <v>1878</v>
      </c>
      <c r="N145" s="42" t="s">
        <v>1869</v>
      </c>
      <c r="O145" s="42" t="s">
        <v>2293</v>
      </c>
      <c r="P145" s="42" t="s">
        <v>2058</v>
      </c>
      <c r="Q145" s="46"/>
      <c r="R145" s="46"/>
      <c r="S145" s="46"/>
      <c r="T145" s="46"/>
      <c r="U145" s="46"/>
      <c r="V145" s="46"/>
      <c r="W145" s="46"/>
      <c r="X145" s="46"/>
      <c r="Y145" s="46"/>
      <c r="Z145" s="46">
        <v>8</v>
      </c>
      <c r="AA145" s="46">
        <v>8</v>
      </c>
      <c r="AB145" s="46">
        <v>6</v>
      </c>
      <c r="AC145" s="46">
        <v>22</v>
      </c>
      <c r="AD145" s="42">
        <v>22</v>
      </c>
      <c r="AE145" s="42" t="s">
        <v>1889</v>
      </c>
      <c r="AF145" s="47" t="s">
        <v>1889</v>
      </c>
      <c r="AG145" s="19" t="s">
        <v>1890</v>
      </c>
      <c r="AH145" s="19"/>
      <c r="AI145" s="18"/>
      <c r="AJ145" s="18"/>
      <c r="AK145" s="18"/>
    </row>
    <row r="146" spans="1:40" s="28" customFormat="1" x14ac:dyDescent="0.25">
      <c r="A146" s="19">
        <v>46</v>
      </c>
      <c r="B146" s="19"/>
      <c r="C146" s="20">
        <v>250930506612</v>
      </c>
      <c r="D146" s="40">
        <v>2073410442</v>
      </c>
      <c r="E146" s="41" t="s">
        <v>2477</v>
      </c>
      <c r="F146" s="42" t="s">
        <v>4</v>
      </c>
      <c r="G146" s="43">
        <v>37469</v>
      </c>
      <c r="H146" s="42" t="s">
        <v>1964</v>
      </c>
      <c r="I146" s="44" t="s">
        <v>2478</v>
      </c>
      <c r="J146" s="44" t="s">
        <v>1778</v>
      </c>
      <c r="K146" s="42" t="s">
        <v>2479</v>
      </c>
      <c r="L146" s="42" t="s">
        <v>2480</v>
      </c>
      <c r="M146" s="42" t="s">
        <v>1878</v>
      </c>
      <c r="N146" s="42" t="s">
        <v>1897</v>
      </c>
      <c r="O146" s="42" t="s">
        <v>2293</v>
      </c>
      <c r="P146" s="42" t="s">
        <v>2058</v>
      </c>
      <c r="Q146" s="46"/>
      <c r="R146" s="46"/>
      <c r="S146" s="46"/>
      <c r="T146" s="46"/>
      <c r="U146" s="46"/>
      <c r="V146" s="46"/>
      <c r="W146" s="46"/>
      <c r="X146" s="46"/>
      <c r="Y146" s="46"/>
      <c r="Z146" s="46">
        <v>6</v>
      </c>
      <c r="AA146" s="46">
        <v>8</v>
      </c>
      <c r="AB146" s="46">
        <v>7</v>
      </c>
      <c r="AC146" s="46">
        <v>21</v>
      </c>
      <c r="AD146" s="42">
        <v>21.75</v>
      </c>
      <c r="AE146" s="42" t="s">
        <v>1889</v>
      </c>
      <c r="AF146" s="47" t="s">
        <v>1871</v>
      </c>
      <c r="AG146" s="19"/>
      <c r="AH146" s="19"/>
      <c r="AI146" s="18"/>
      <c r="AJ146" s="18"/>
      <c r="AK146" s="18"/>
    </row>
    <row r="147" spans="1:40" s="28" customFormat="1" x14ac:dyDescent="0.25">
      <c r="A147" s="19">
        <v>47</v>
      </c>
      <c r="B147" s="19"/>
      <c r="C147" s="20"/>
      <c r="D147" s="40">
        <v>2073410449</v>
      </c>
      <c r="E147" s="41" t="s">
        <v>2481</v>
      </c>
      <c r="F147" s="42" t="s">
        <v>4</v>
      </c>
      <c r="G147" s="43">
        <v>35060</v>
      </c>
      <c r="H147" s="42" t="s">
        <v>1863</v>
      </c>
      <c r="I147" s="44" t="s">
        <v>2482</v>
      </c>
      <c r="J147" s="44" t="s">
        <v>2483</v>
      </c>
      <c r="K147" s="42" t="s">
        <v>2484</v>
      </c>
      <c r="L147" s="42" t="s">
        <v>2485</v>
      </c>
      <c r="M147" s="45" t="s">
        <v>1868</v>
      </c>
      <c r="N147" s="42" t="s">
        <v>1869</v>
      </c>
      <c r="O147" s="42" t="s">
        <v>2293</v>
      </c>
      <c r="P147" s="42" t="s">
        <v>2058</v>
      </c>
      <c r="Q147" s="46"/>
      <c r="R147" s="46"/>
      <c r="S147" s="46"/>
      <c r="T147" s="46"/>
      <c r="U147" s="46"/>
      <c r="V147" s="46"/>
      <c r="W147" s="46"/>
      <c r="X147" s="46"/>
      <c r="Y147" s="46"/>
      <c r="Z147" s="46">
        <v>6.5</v>
      </c>
      <c r="AA147" s="46">
        <v>5.9</v>
      </c>
      <c r="AB147" s="46">
        <v>6.4</v>
      </c>
      <c r="AC147" s="46">
        <v>18.8</v>
      </c>
      <c r="AD147" s="42">
        <v>20.8</v>
      </c>
      <c r="AE147" s="42" t="s">
        <v>1889</v>
      </c>
      <c r="AF147" s="47" t="s">
        <v>1871</v>
      </c>
      <c r="AG147" s="19" t="s">
        <v>1890</v>
      </c>
      <c r="AH147" s="19"/>
      <c r="AI147" s="18"/>
      <c r="AJ147" s="18"/>
      <c r="AK147" s="18"/>
    </row>
    <row r="148" spans="1:40" s="28" customFormat="1" x14ac:dyDescent="0.25">
      <c r="A148" s="19">
        <v>48</v>
      </c>
      <c r="B148" s="19"/>
      <c r="C148" s="20"/>
      <c r="D148" s="40">
        <v>2073410457</v>
      </c>
      <c r="E148" s="41" t="s">
        <v>2486</v>
      </c>
      <c r="F148" s="42" t="s">
        <v>4</v>
      </c>
      <c r="G148" s="43">
        <v>37550</v>
      </c>
      <c r="H148" s="42" t="s">
        <v>1863</v>
      </c>
      <c r="I148" s="44" t="s">
        <v>2487</v>
      </c>
      <c r="J148" s="44" t="s">
        <v>2488</v>
      </c>
      <c r="K148" s="42" t="s">
        <v>2489</v>
      </c>
      <c r="L148" s="42" t="s">
        <v>2490</v>
      </c>
      <c r="M148" s="42" t="s">
        <v>1878</v>
      </c>
      <c r="N148" s="42" t="s">
        <v>1869</v>
      </c>
      <c r="O148" s="42" t="s">
        <v>2293</v>
      </c>
      <c r="P148" s="42" t="s">
        <v>2058</v>
      </c>
      <c r="Q148" s="46"/>
      <c r="R148" s="46"/>
      <c r="S148" s="46"/>
      <c r="T148" s="46"/>
      <c r="U148" s="46"/>
      <c r="V148" s="46"/>
      <c r="W148" s="46"/>
      <c r="X148" s="46"/>
      <c r="Y148" s="46"/>
      <c r="Z148" s="46">
        <v>7.7</v>
      </c>
      <c r="AA148" s="46">
        <v>6.3</v>
      </c>
      <c r="AB148" s="46">
        <v>5.9</v>
      </c>
      <c r="AC148" s="46">
        <v>19.899999999999999</v>
      </c>
      <c r="AD148" s="42">
        <v>19.899999999999999</v>
      </c>
      <c r="AE148" s="42" t="s">
        <v>1870</v>
      </c>
      <c r="AF148" s="47" t="s">
        <v>1871</v>
      </c>
      <c r="AG148" s="19"/>
      <c r="AH148" s="19"/>
      <c r="AI148" s="18"/>
      <c r="AJ148" s="18"/>
      <c r="AK148" s="18"/>
      <c r="AN148" s="28" t="s">
        <v>2491</v>
      </c>
    </row>
    <row r="149" spans="1:40" s="28" customFormat="1" x14ac:dyDescent="0.25">
      <c r="A149" s="19">
        <v>49</v>
      </c>
      <c r="B149" s="19"/>
      <c r="C149" s="20"/>
      <c r="D149" s="40">
        <v>2073410459</v>
      </c>
      <c r="E149" s="41" t="s">
        <v>2492</v>
      </c>
      <c r="F149" s="42" t="s">
        <v>4</v>
      </c>
      <c r="G149" s="43">
        <v>37290</v>
      </c>
      <c r="H149" s="42" t="s">
        <v>1863</v>
      </c>
      <c r="I149" s="44" t="s">
        <v>2493</v>
      </c>
      <c r="J149" s="44" t="s">
        <v>1728</v>
      </c>
      <c r="K149" s="42" t="s">
        <v>2494</v>
      </c>
      <c r="L149" s="42" t="s">
        <v>2495</v>
      </c>
      <c r="M149" s="42" t="s">
        <v>1878</v>
      </c>
      <c r="N149" s="42" t="s">
        <v>1897</v>
      </c>
      <c r="O149" s="42" t="s">
        <v>2293</v>
      </c>
      <c r="P149" s="42" t="s">
        <v>2058</v>
      </c>
      <c r="Q149" s="46"/>
      <c r="R149" s="46"/>
      <c r="S149" s="46"/>
      <c r="T149" s="46"/>
      <c r="U149" s="46"/>
      <c r="V149" s="46"/>
      <c r="W149" s="46"/>
      <c r="X149" s="46"/>
      <c r="Y149" s="46"/>
      <c r="Z149" s="46">
        <v>6</v>
      </c>
      <c r="AA149" s="46">
        <v>6</v>
      </c>
      <c r="AB149" s="46">
        <v>7</v>
      </c>
      <c r="AC149" s="46">
        <v>19</v>
      </c>
      <c r="AD149" s="42">
        <v>19.75</v>
      </c>
      <c r="AE149" s="42" t="s">
        <v>1870</v>
      </c>
      <c r="AF149" s="47" t="s">
        <v>1871</v>
      </c>
      <c r="AG149" s="19"/>
      <c r="AH149" s="19"/>
      <c r="AI149" s="18"/>
      <c r="AJ149" s="18"/>
      <c r="AK149" s="18"/>
      <c r="AN149" s="28" t="s">
        <v>2491</v>
      </c>
    </row>
    <row r="150" spans="1:40" s="28" customFormat="1" x14ac:dyDescent="0.25">
      <c r="A150" s="19">
        <v>50</v>
      </c>
      <c r="B150" s="19"/>
      <c r="C150" s="20"/>
      <c r="D150" s="40">
        <v>2073410462</v>
      </c>
      <c r="E150" s="41" t="s">
        <v>2496</v>
      </c>
      <c r="F150" s="42" t="s">
        <v>5</v>
      </c>
      <c r="G150" s="43">
        <v>37473</v>
      </c>
      <c r="H150" s="42" t="s">
        <v>1863</v>
      </c>
      <c r="I150" s="44" t="s">
        <v>2497</v>
      </c>
      <c r="J150" s="44" t="s">
        <v>2498</v>
      </c>
      <c r="K150" s="42" t="s">
        <v>2499</v>
      </c>
      <c r="L150" s="42" t="s">
        <v>2500</v>
      </c>
      <c r="M150" s="42" t="s">
        <v>1878</v>
      </c>
      <c r="N150" s="42" t="s">
        <v>1869</v>
      </c>
      <c r="O150" s="42" t="s">
        <v>2293</v>
      </c>
      <c r="P150" s="42" t="s">
        <v>2058</v>
      </c>
      <c r="Q150" s="46"/>
      <c r="R150" s="46"/>
      <c r="S150" s="46"/>
      <c r="T150" s="46"/>
      <c r="U150" s="46"/>
      <c r="V150" s="46"/>
      <c r="W150" s="46"/>
      <c r="X150" s="46"/>
      <c r="Y150" s="46"/>
      <c r="Z150" s="46">
        <v>6.4</v>
      </c>
      <c r="AA150" s="46">
        <v>7.5</v>
      </c>
      <c r="AB150" s="46">
        <v>5.3</v>
      </c>
      <c r="AC150" s="46">
        <v>19.2</v>
      </c>
      <c r="AD150" s="42">
        <v>19.2</v>
      </c>
      <c r="AE150" s="42" t="s">
        <v>1870</v>
      </c>
      <c r="AF150" s="47" t="s">
        <v>1871</v>
      </c>
      <c r="AG150" s="19"/>
      <c r="AH150" s="19"/>
      <c r="AI150" s="18"/>
      <c r="AJ150" s="18"/>
      <c r="AK150" s="18"/>
      <c r="AN150" s="28" t="s">
        <v>2491</v>
      </c>
    </row>
    <row r="151" spans="1:40" s="28" customFormat="1" x14ac:dyDescent="0.25">
      <c r="A151" s="19">
        <v>51</v>
      </c>
      <c r="B151" s="19"/>
      <c r="C151" s="20">
        <v>250476140400</v>
      </c>
      <c r="D151" s="40">
        <v>2073410465</v>
      </c>
      <c r="E151" s="41" t="s">
        <v>2501</v>
      </c>
      <c r="F151" s="42" t="s">
        <v>4</v>
      </c>
      <c r="G151" s="43">
        <v>37544</v>
      </c>
      <c r="H151" s="42" t="s">
        <v>1863</v>
      </c>
      <c r="I151" s="44" t="s">
        <v>2502</v>
      </c>
      <c r="J151" s="44" t="s">
        <v>1779</v>
      </c>
      <c r="K151" s="42" t="s">
        <v>2503</v>
      </c>
      <c r="L151" s="42" t="s">
        <v>2504</v>
      </c>
      <c r="M151" s="42" t="s">
        <v>1878</v>
      </c>
      <c r="N151" s="42" t="s">
        <v>1869</v>
      </c>
      <c r="O151" s="42" t="s">
        <v>2293</v>
      </c>
      <c r="P151" s="42" t="s">
        <v>2058</v>
      </c>
      <c r="Q151" s="46"/>
      <c r="R151" s="46"/>
      <c r="S151" s="46"/>
      <c r="T151" s="46"/>
      <c r="U151" s="46"/>
      <c r="V151" s="46"/>
      <c r="W151" s="46"/>
      <c r="X151" s="46"/>
      <c r="Y151" s="46"/>
      <c r="Z151" s="46">
        <v>6</v>
      </c>
      <c r="AA151" s="46">
        <v>6</v>
      </c>
      <c r="AB151" s="46">
        <v>7</v>
      </c>
      <c r="AC151" s="46">
        <v>19</v>
      </c>
      <c r="AD151" s="42">
        <v>19</v>
      </c>
      <c r="AE151" s="42" t="s">
        <v>1889</v>
      </c>
      <c r="AF151" s="47" t="s">
        <v>1889</v>
      </c>
      <c r="AG151" s="19"/>
      <c r="AH151" s="19"/>
      <c r="AI151" s="18"/>
      <c r="AJ151" s="18"/>
      <c r="AK151" s="18"/>
    </row>
    <row r="152" spans="1:40" s="28" customFormat="1" x14ac:dyDescent="0.25">
      <c r="A152" s="19">
        <v>52</v>
      </c>
      <c r="B152" s="19"/>
      <c r="C152" s="20">
        <v>256094433594</v>
      </c>
      <c r="D152" s="40">
        <v>2073410469</v>
      </c>
      <c r="E152" s="49" t="s">
        <v>2505</v>
      </c>
      <c r="F152" s="42" t="s">
        <v>5</v>
      </c>
      <c r="G152" s="43" t="s">
        <v>709</v>
      </c>
      <c r="H152" s="42" t="s">
        <v>1863</v>
      </c>
      <c r="I152" s="44" t="s">
        <v>2506</v>
      </c>
      <c r="J152" s="44" t="s">
        <v>1763</v>
      </c>
      <c r="K152" s="42"/>
      <c r="L152" s="42"/>
      <c r="M152" s="42"/>
      <c r="N152" s="42" t="s">
        <v>1879</v>
      </c>
      <c r="O152" s="42" t="s">
        <v>2293</v>
      </c>
      <c r="P152" s="42" t="s">
        <v>2058</v>
      </c>
      <c r="Q152" s="46"/>
      <c r="R152" s="46"/>
      <c r="S152" s="46"/>
      <c r="T152" s="46"/>
      <c r="U152" s="46"/>
      <c r="V152" s="46"/>
      <c r="W152" s="46"/>
      <c r="X152" s="46"/>
      <c r="Y152" s="46"/>
      <c r="Z152" s="46">
        <v>7.4</v>
      </c>
      <c r="AA152" s="46">
        <v>6.8</v>
      </c>
      <c r="AB152" s="46">
        <v>6.6</v>
      </c>
      <c r="AC152" s="46">
        <v>20.799999999999997</v>
      </c>
      <c r="AD152" s="42">
        <v>20.8</v>
      </c>
      <c r="AE152" s="42" t="s">
        <v>1889</v>
      </c>
      <c r="AF152" s="47" t="s">
        <v>1889</v>
      </c>
      <c r="AG152" s="19" t="s">
        <v>1890</v>
      </c>
      <c r="AH152" s="19"/>
      <c r="AI152" s="18"/>
      <c r="AJ152" s="18"/>
      <c r="AK152" s="18"/>
    </row>
    <row r="153" spans="1:40" s="28" customFormat="1" x14ac:dyDescent="0.25">
      <c r="A153" s="19">
        <v>53</v>
      </c>
      <c r="B153" s="19"/>
      <c r="C153" s="20">
        <v>249212919120</v>
      </c>
      <c r="D153" s="40">
        <v>2073410471</v>
      </c>
      <c r="E153" s="41" t="s">
        <v>2507</v>
      </c>
      <c r="F153" s="42" t="s">
        <v>4</v>
      </c>
      <c r="G153" s="43">
        <v>37313</v>
      </c>
      <c r="H153" s="42" t="s">
        <v>1919</v>
      </c>
      <c r="I153" s="40">
        <v>138302001034</v>
      </c>
      <c r="J153" s="44" t="s">
        <v>2508</v>
      </c>
      <c r="K153" s="42" t="s">
        <v>2509</v>
      </c>
      <c r="L153" s="42" t="s">
        <v>2510</v>
      </c>
      <c r="M153" s="42" t="s">
        <v>1878</v>
      </c>
      <c r="N153" s="42" t="s">
        <v>1869</v>
      </c>
      <c r="O153" s="42" t="s">
        <v>2293</v>
      </c>
      <c r="P153" s="42" t="s">
        <v>1944</v>
      </c>
      <c r="Q153" s="46"/>
      <c r="R153" s="46"/>
      <c r="S153" s="46"/>
      <c r="T153" s="46">
        <v>7.6</v>
      </c>
      <c r="U153" s="46">
        <v>7.5</v>
      </c>
      <c r="V153" s="46">
        <v>6.3</v>
      </c>
      <c r="W153" s="46"/>
      <c r="X153" s="46"/>
      <c r="Y153" s="46"/>
      <c r="Z153" s="46"/>
      <c r="AA153" s="46"/>
      <c r="AB153" s="46"/>
      <c r="AC153" s="46">
        <v>21.4</v>
      </c>
      <c r="AD153" s="42">
        <v>21.4</v>
      </c>
      <c r="AE153" s="42" t="s">
        <v>1889</v>
      </c>
      <c r="AF153" s="47" t="s">
        <v>1871</v>
      </c>
      <c r="AG153" s="19" t="s">
        <v>1890</v>
      </c>
      <c r="AH153" s="19"/>
      <c r="AI153" s="18"/>
      <c r="AJ153" s="18"/>
      <c r="AK153" s="18"/>
    </row>
    <row r="154" spans="1:40" s="28" customFormat="1" x14ac:dyDescent="0.25">
      <c r="A154" s="19">
        <v>54</v>
      </c>
      <c r="B154" s="19"/>
      <c r="C154" s="20">
        <v>254944181762</v>
      </c>
      <c r="D154" s="40">
        <v>2073410472</v>
      </c>
      <c r="E154" s="49" t="s">
        <v>2511</v>
      </c>
      <c r="F154" s="42" t="s">
        <v>4</v>
      </c>
      <c r="G154" s="43" t="s">
        <v>722</v>
      </c>
      <c r="H154" s="42" t="s">
        <v>1863</v>
      </c>
      <c r="I154" s="44" t="s">
        <v>2512</v>
      </c>
      <c r="J154" s="44" t="s">
        <v>1731</v>
      </c>
      <c r="K154" s="42"/>
      <c r="L154" s="42"/>
      <c r="M154" s="42"/>
      <c r="N154" s="42" t="s">
        <v>1869</v>
      </c>
      <c r="O154" s="42" t="s">
        <v>2293</v>
      </c>
      <c r="P154" s="42" t="s">
        <v>2513</v>
      </c>
      <c r="Q154" s="46"/>
      <c r="R154" s="46"/>
      <c r="S154" s="46"/>
      <c r="T154" s="46"/>
      <c r="U154" s="46"/>
      <c r="V154" s="46"/>
      <c r="W154" s="46"/>
      <c r="X154" s="46"/>
      <c r="Y154" s="46"/>
      <c r="Z154" s="46">
        <v>6</v>
      </c>
      <c r="AA154" s="46">
        <v>6.5</v>
      </c>
      <c r="AB154" s="46">
        <v>6.7</v>
      </c>
      <c r="AC154" s="46">
        <v>19.2</v>
      </c>
      <c r="AD154" s="42">
        <v>19.2</v>
      </c>
      <c r="AE154" s="42" t="s">
        <v>1889</v>
      </c>
      <c r="AF154" s="47" t="s">
        <v>1871</v>
      </c>
      <c r="AG154" s="19"/>
      <c r="AH154" s="19"/>
      <c r="AI154" s="18"/>
      <c r="AJ154" s="18"/>
      <c r="AK154" s="18"/>
    </row>
    <row r="155" spans="1:40" s="28" customFormat="1" x14ac:dyDescent="0.25">
      <c r="A155" s="19">
        <v>55</v>
      </c>
      <c r="B155" s="19"/>
      <c r="C155" s="20"/>
      <c r="D155" s="21">
        <v>2073410473</v>
      </c>
      <c r="E155" s="22" t="s">
        <v>2514</v>
      </c>
      <c r="F155" s="19" t="s">
        <v>4</v>
      </c>
      <c r="G155" s="23">
        <v>37081</v>
      </c>
      <c r="H155" s="19" t="s">
        <v>1863</v>
      </c>
      <c r="I155" s="21">
        <v>61113660</v>
      </c>
      <c r="J155" s="21">
        <v>397232763</v>
      </c>
      <c r="K155" s="95" t="s">
        <v>2515</v>
      </c>
      <c r="L155" s="19" t="s">
        <v>2516</v>
      </c>
      <c r="M155" s="19"/>
      <c r="N155" s="19" t="s">
        <v>1933</v>
      </c>
      <c r="O155" s="19" t="s">
        <v>2293</v>
      </c>
      <c r="P155" s="19" t="s">
        <v>1888</v>
      </c>
      <c r="Q155" s="26"/>
      <c r="R155" s="26"/>
      <c r="S155" s="26"/>
      <c r="T155" s="26"/>
      <c r="U155" s="26"/>
      <c r="V155" s="26"/>
      <c r="W155" s="26">
        <v>7.3</v>
      </c>
      <c r="X155" s="26">
        <v>7.7</v>
      </c>
      <c r="Y155" s="26">
        <v>7.7</v>
      </c>
      <c r="Z155" s="26"/>
      <c r="AA155" s="26"/>
      <c r="AB155" s="26"/>
      <c r="AC155" s="26">
        <f>SUM(Q155:AB155)</f>
        <v>22.7</v>
      </c>
      <c r="AD155" s="19">
        <f>IF(N155="KV3",0,IF(N155="KV2",0.25,IF(N155="KV2-NT",0.5,IF(N155="KV1",0.75,0))))+IF(OR(M155="01",M155="02",M155="03",M155="04"),2,IF(OR(M155="05",M155="06",M155="07"),1,0))+AC155</f>
        <v>22.95</v>
      </c>
      <c r="AE155" s="19" t="s">
        <v>1870</v>
      </c>
      <c r="AF155" s="27" t="s">
        <v>1871</v>
      </c>
      <c r="AG155" s="19"/>
      <c r="AH155" s="19"/>
      <c r="AI155" s="18"/>
      <c r="AJ155" s="18"/>
      <c r="AK155" s="18"/>
      <c r="AN155" s="28" t="s">
        <v>2464</v>
      </c>
    </row>
    <row r="156" spans="1:40" s="28" customFormat="1" x14ac:dyDescent="0.25">
      <c r="A156" s="19">
        <v>57</v>
      </c>
      <c r="B156" s="19"/>
      <c r="C156" s="20">
        <v>250361210904</v>
      </c>
      <c r="D156" s="21">
        <v>2073410489</v>
      </c>
      <c r="E156" s="49" t="s">
        <v>2517</v>
      </c>
      <c r="F156" s="42" t="s">
        <v>4</v>
      </c>
      <c r="G156" s="43">
        <v>37428</v>
      </c>
      <c r="H156" s="42" t="s">
        <v>1863</v>
      </c>
      <c r="I156" s="44" t="s">
        <v>2518</v>
      </c>
      <c r="J156" s="44" t="s">
        <v>1764</v>
      </c>
      <c r="K156" s="42" t="s">
        <v>2519</v>
      </c>
      <c r="L156" s="42" t="s">
        <v>2520</v>
      </c>
      <c r="M156" s="45" t="s">
        <v>1868</v>
      </c>
      <c r="N156" s="42" t="s">
        <v>1869</v>
      </c>
      <c r="O156" s="42" t="s">
        <v>2293</v>
      </c>
      <c r="P156" s="42" t="s">
        <v>1928</v>
      </c>
      <c r="Q156" s="46">
        <v>6</v>
      </c>
      <c r="R156" s="46">
        <v>8</v>
      </c>
      <c r="S156" s="46">
        <v>7</v>
      </c>
      <c r="T156" s="46"/>
      <c r="U156" s="46"/>
      <c r="V156" s="46"/>
      <c r="W156" s="46"/>
      <c r="X156" s="46"/>
      <c r="Y156" s="46"/>
      <c r="Z156" s="46"/>
      <c r="AA156" s="46"/>
      <c r="AB156" s="46"/>
      <c r="AC156" s="26">
        <v>21</v>
      </c>
      <c r="AD156" s="19">
        <v>23</v>
      </c>
      <c r="AE156" s="19" t="s">
        <v>1870</v>
      </c>
      <c r="AF156" s="27" t="s">
        <v>1889</v>
      </c>
      <c r="AG156" s="19" t="s">
        <v>1890</v>
      </c>
      <c r="AH156" s="19"/>
      <c r="AI156" s="18"/>
      <c r="AJ156" s="18"/>
      <c r="AK156" s="18"/>
      <c r="AN156" s="28" t="s">
        <v>2521</v>
      </c>
    </row>
    <row r="157" spans="1:40" s="28" customFormat="1" x14ac:dyDescent="0.25">
      <c r="A157" s="19">
        <v>58</v>
      </c>
      <c r="B157" s="19"/>
      <c r="C157" s="20"/>
      <c r="D157" s="21">
        <v>2073410493</v>
      </c>
      <c r="E157" s="49" t="s">
        <v>2522</v>
      </c>
      <c r="F157" s="42" t="s">
        <v>5</v>
      </c>
      <c r="G157" s="43">
        <v>36950</v>
      </c>
      <c r="H157" s="42" t="s">
        <v>1883</v>
      </c>
      <c r="I157" s="44" t="s">
        <v>2523</v>
      </c>
      <c r="J157" s="44" t="s">
        <v>2524</v>
      </c>
      <c r="K157" s="42" t="s">
        <v>2525</v>
      </c>
      <c r="L157" s="42" t="s">
        <v>2526</v>
      </c>
      <c r="M157" s="45" t="s">
        <v>1868</v>
      </c>
      <c r="N157" s="42" t="s">
        <v>1897</v>
      </c>
      <c r="O157" s="42" t="s">
        <v>2293</v>
      </c>
      <c r="P157" s="42" t="s">
        <v>1928</v>
      </c>
      <c r="Q157" s="46">
        <v>5.0999999999999996</v>
      </c>
      <c r="R157" s="46">
        <v>7.7</v>
      </c>
      <c r="S157" s="46">
        <v>6.8</v>
      </c>
      <c r="T157" s="46"/>
      <c r="U157" s="46"/>
      <c r="V157" s="46"/>
      <c r="W157" s="46"/>
      <c r="X157" s="46"/>
      <c r="Y157" s="46"/>
      <c r="Z157" s="46"/>
      <c r="AA157" s="46"/>
      <c r="AB157" s="46"/>
      <c r="AC157" s="26">
        <v>19.600000000000001</v>
      </c>
      <c r="AD157" s="19">
        <v>22.35</v>
      </c>
      <c r="AE157" s="19" t="s">
        <v>1889</v>
      </c>
      <c r="AF157" s="27" t="s">
        <v>1889</v>
      </c>
      <c r="AG157" s="19" t="s">
        <v>1890</v>
      </c>
      <c r="AH157" s="19"/>
      <c r="AI157" s="18"/>
      <c r="AJ157" s="18"/>
      <c r="AK157" s="18"/>
    </row>
    <row r="158" spans="1:40" s="28" customFormat="1" x14ac:dyDescent="0.25">
      <c r="A158" s="19">
        <v>59</v>
      </c>
      <c r="B158" s="19"/>
      <c r="C158" s="20"/>
      <c r="D158" s="21">
        <v>2073410517</v>
      </c>
      <c r="E158" s="49" t="s">
        <v>2527</v>
      </c>
      <c r="F158" s="42" t="s">
        <v>4</v>
      </c>
      <c r="G158" s="43">
        <v>37527</v>
      </c>
      <c r="H158" s="42" t="s">
        <v>1863</v>
      </c>
      <c r="I158" s="44" t="s">
        <v>2528</v>
      </c>
      <c r="J158" s="44" t="s">
        <v>1732</v>
      </c>
      <c r="K158" s="42" t="s">
        <v>2529</v>
      </c>
      <c r="L158" s="42" t="s">
        <v>2530</v>
      </c>
      <c r="M158" s="45" t="s">
        <v>2180</v>
      </c>
      <c r="N158" s="42" t="s">
        <v>1869</v>
      </c>
      <c r="O158" s="42" t="s">
        <v>2293</v>
      </c>
      <c r="P158" s="42" t="s">
        <v>1888</v>
      </c>
      <c r="Q158" s="46"/>
      <c r="R158" s="46"/>
      <c r="S158" s="46"/>
      <c r="T158" s="46"/>
      <c r="U158" s="46"/>
      <c r="V158" s="46"/>
      <c r="W158" s="46">
        <v>6</v>
      </c>
      <c r="X158" s="46">
        <v>9</v>
      </c>
      <c r="Y158" s="46">
        <v>8</v>
      </c>
      <c r="Z158" s="46"/>
      <c r="AA158" s="46"/>
      <c r="AB158" s="46"/>
      <c r="AC158" s="26">
        <v>23</v>
      </c>
      <c r="AD158" s="19">
        <v>25</v>
      </c>
      <c r="AE158" s="19" t="s">
        <v>1870</v>
      </c>
      <c r="AF158" s="27" t="s">
        <v>1871</v>
      </c>
      <c r="AG158" s="19"/>
      <c r="AH158" s="19"/>
      <c r="AI158" s="18"/>
      <c r="AJ158" s="18"/>
      <c r="AK158" s="18"/>
      <c r="AN158" s="28" t="s">
        <v>2531</v>
      </c>
    </row>
    <row r="159" spans="1:40" s="145" customFormat="1" x14ac:dyDescent="0.25">
      <c r="A159" s="134">
        <v>60</v>
      </c>
      <c r="B159" s="134"/>
      <c r="C159" s="135" t="s">
        <v>2532</v>
      </c>
      <c r="D159" s="136">
        <v>2073410526</v>
      </c>
      <c r="E159" s="137" t="s">
        <v>2533</v>
      </c>
      <c r="F159" s="138" t="s">
        <v>4</v>
      </c>
      <c r="G159" s="139">
        <v>37494</v>
      </c>
      <c r="H159" s="138" t="s">
        <v>1863</v>
      </c>
      <c r="I159" s="140" t="s">
        <v>2534</v>
      </c>
      <c r="J159" s="140" t="s">
        <v>1733</v>
      </c>
      <c r="K159" s="138" t="s">
        <v>2535</v>
      </c>
      <c r="L159" s="138" t="s">
        <v>2536</v>
      </c>
      <c r="M159" s="138" t="s">
        <v>1878</v>
      </c>
      <c r="N159" s="138" t="s">
        <v>1933</v>
      </c>
      <c r="O159" s="138" t="s">
        <v>2293</v>
      </c>
      <c r="P159" s="138" t="s">
        <v>1888</v>
      </c>
      <c r="Q159" s="141"/>
      <c r="R159" s="141"/>
      <c r="S159" s="141"/>
      <c r="T159" s="141"/>
      <c r="U159" s="141"/>
      <c r="V159" s="141"/>
      <c r="W159" s="141">
        <v>7.3</v>
      </c>
      <c r="X159" s="141">
        <v>8.6</v>
      </c>
      <c r="Y159" s="141">
        <v>7.9</v>
      </c>
      <c r="Z159" s="141"/>
      <c r="AA159" s="141"/>
      <c r="AB159" s="141"/>
      <c r="AC159" s="142">
        <v>23.799999999999997</v>
      </c>
      <c r="AD159" s="134">
        <v>24.049999999999997</v>
      </c>
      <c r="AE159" s="134" t="s">
        <v>1870</v>
      </c>
      <c r="AF159" s="143" t="s">
        <v>1871</v>
      </c>
      <c r="AG159" s="134"/>
      <c r="AH159" s="134"/>
      <c r="AI159" s="144"/>
      <c r="AJ159" s="144"/>
      <c r="AK159" s="144"/>
      <c r="AN159" s="145" t="s">
        <v>2531</v>
      </c>
    </row>
    <row r="160" spans="1:40" s="28" customFormat="1" x14ac:dyDescent="0.25">
      <c r="A160" s="19">
        <v>61</v>
      </c>
      <c r="B160" s="19"/>
      <c r="C160" s="20">
        <v>252460429334</v>
      </c>
      <c r="D160" s="21">
        <v>2073410551</v>
      </c>
      <c r="E160" s="49" t="s">
        <v>2537</v>
      </c>
      <c r="F160" s="42" t="s">
        <v>4</v>
      </c>
      <c r="G160" s="43">
        <v>37559</v>
      </c>
      <c r="H160" s="42" t="s">
        <v>1863</v>
      </c>
      <c r="I160" s="44" t="s">
        <v>2538</v>
      </c>
      <c r="J160" s="44" t="s">
        <v>2539</v>
      </c>
      <c r="K160" s="42" t="s">
        <v>2540</v>
      </c>
      <c r="L160" s="42" t="s">
        <v>2541</v>
      </c>
      <c r="M160" s="42" t="s">
        <v>1878</v>
      </c>
      <c r="N160" s="42" t="s">
        <v>1933</v>
      </c>
      <c r="O160" s="42" t="s">
        <v>2293</v>
      </c>
      <c r="P160" s="42" t="s">
        <v>2058</v>
      </c>
      <c r="Q160" s="46"/>
      <c r="R160" s="46"/>
      <c r="S160" s="46"/>
      <c r="T160" s="46"/>
      <c r="U160" s="46"/>
      <c r="V160" s="46"/>
      <c r="W160" s="46"/>
      <c r="X160" s="46"/>
      <c r="Y160" s="46"/>
      <c r="Z160" s="46">
        <v>8.1</v>
      </c>
      <c r="AA160" s="46">
        <v>8.6</v>
      </c>
      <c r="AB160" s="46">
        <v>8.1999999999999993</v>
      </c>
      <c r="AC160" s="26">
        <v>24.9</v>
      </c>
      <c r="AD160" s="19">
        <v>25.15</v>
      </c>
      <c r="AE160" s="19" t="s">
        <v>1889</v>
      </c>
      <c r="AF160" s="27" t="s">
        <v>1889</v>
      </c>
      <c r="AG160" s="19" t="s">
        <v>1890</v>
      </c>
      <c r="AH160" s="19"/>
      <c r="AI160" s="18"/>
      <c r="AJ160" s="18"/>
      <c r="AK160" s="18"/>
    </row>
    <row r="161" spans="1:40" s="28" customFormat="1" x14ac:dyDescent="0.25">
      <c r="A161" s="19">
        <v>62</v>
      </c>
      <c r="B161" s="19"/>
      <c r="C161" s="20">
        <v>251031124452</v>
      </c>
      <c r="D161" s="21">
        <v>2073410556</v>
      </c>
      <c r="E161" s="49" t="s">
        <v>2542</v>
      </c>
      <c r="F161" s="42" t="s">
        <v>4</v>
      </c>
      <c r="G161" s="43">
        <v>37473</v>
      </c>
      <c r="H161" s="42" t="s">
        <v>1939</v>
      </c>
      <c r="I161" s="44" t="s">
        <v>2543</v>
      </c>
      <c r="J161" s="44" t="s">
        <v>2544</v>
      </c>
      <c r="K161" s="42" t="s">
        <v>2545</v>
      </c>
      <c r="L161" s="42" t="s">
        <v>2546</v>
      </c>
      <c r="M161" s="45" t="s">
        <v>1868</v>
      </c>
      <c r="N161" s="42" t="s">
        <v>1897</v>
      </c>
      <c r="O161" s="42" t="s">
        <v>2293</v>
      </c>
      <c r="P161" s="42" t="s">
        <v>2058</v>
      </c>
      <c r="Q161" s="46"/>
      <c r="R161" s="46"/>
      <c r="S161" s="46"/>
      <c r="T161" s="46"/>
      <c r="U161" s="46"/>
      <c r="V161" s="46"/>
      <c r="W161" s="46"/>
      <c r="X161" s="46"/>
      <c r="Y161" s="46"/>
      <c r="Z161" s="46">
        <v>7.3</v>
      </c>
      <c r="AA161" s="46">
        <v>7.5</v>
      </c>
      <c r="AB161" s="46">
        <v>6.4</v>
      </c>
      <c r="AC161" s="26">
        <v>21.200000000000003</v>
      </c>
      <c r="AD161" s="19">
        <v>23.950000000000003</v>
      </c>
      <c r="AE161" s="19" t="s">
        <v>1870</v>
      </c>
      <c r="AF161" s="27" t="s">
        <v>1889</v>
      </c>
      <c r="AG161" s="19" t="s">
        <v>1890</v>
      </c>
      <c r="AH161" s="19"/>
      <c r="AI161" s="18"/>
      <c r="AJ161" s="18"/>
      <c r="AK161" s="18"/>
      <c r="AN161" s="28" t="s">
        <v>2245</v>
      </c>
    </row>
    <row r="162" spans="1:40" s="28" customFormat="1" x14ac:dyDescent="0.25">
      <c r="A162" s="19">
        <v>63</v>
      </c>
      <c r="B162" s="19"/>
      <c r="C162" s="20">
        <v>251801062968</v>
      </c>
      <c r="D162" s="21">
        <v>2073410558</v>
      </c>
      <c r="E162" s="49" t="s">
        <v>2547</v>
      </c>
      <c r="F162" s="42" t="s">
        <v>4</v>
      </c>
      <c r="G162" s="43">
        <v>37600</v>
      </c>
      <c r="H162" s="42" t="s">
        <v>1863</v>
      </c>
      <c r="I162" s="44" t="s">
        <v>2548</v>
      </c>
      <c r="J162" s="44" t="s">
        <v>1739</v>
      </c>
      <c r="K162" s="42" t="s">
        <v>2549</v>
      </c>
      <c r="L162" s="42" t="s">
        <v>2550</v>
      </c>
      <c r="M162" s="45" t="s">
        <v>1868</v>
      </c>
      <c r="N162" s="42" t="s">
        <v>1897</v>
      </c>
      <c r="O162" s="42" t="s">
        <v>2293</v>
      </c>
      <c r="P162" s="42" t="s">
        <v>2058</v>
      </c>
      <c r="Q162" s="46"/>
      <c r="R162" s="46"/>
      <c r="S162" s="46"/>
      <c r="T162" s="46"/>
      <c r="U162" s="46"/>
      <c r="V162" s="46"/>
      <c r="W162" s="46"/>
      <c r="X162" s="46"/>
      <c r="Y162" s="46"/>
      <c r="Z162" s="46">
        <v>6.9</v>
      </c>
      <c r="AA162" s="46">
        <v>7.6</v>
      </c>
      <c r="AB162" s="46">
        <v>6.5</v>
      </c>
      <c r="AC162" s="26">
        <v>21</v>
      </c>
      <c r="AD162" s="19">
        <v>23.75</v>
      </c>
      <c r="AE162" s="19" t="s">
        <v>1889</v>
      </c>
      <c r="AF162" s="27" t="s">
        <v>1889</v>
      </c>
      <c r="AG162" s="19" t="s">
        <v>1890</v>
      </c>
      <c r="AH162" s="19"/>
      <c r="AI162" s="18"/>
      <c r="AJ162" s="18"/>
      <c r="AK162" s="18"/>
    </row>
    <row r="163" spans="1:40" s="28" customFormat="1" x14ac:dyDescent="0.25">
      <c r="A163" s="19">
        <v>64</v>
      </c>
      <c r="B163" s="19"/>
      <c r="C163" s="20"/>
      <c r="D163" s="21">
        <v>2073410574</v>
      </c>
      <c r="E163" s="49" t="s">
        <v>2551</v>
      </c>
      <c r="F163" s="42" t="s">
        <v>4</v>
      </c>
      <c r="G163" s="43">
        <v>37425</v>
      </c>
      <c r="H163" s="42" t="s">
        <v>1863</v>
      </c>
      <c r="I163" s="44" t="s">
        <v>2552</v>
      </c>
      <c r="J163" s="44" t="s">
        <v>1734</v>
      </c>
      <c r="K163" s="42" t="s">
        <v>2553</v>
      </c>
      <c r="L163" s="42" t="s">
        <v>2554</v>
      </c>
      <c r="M163" s="42" t="s">
        <v>1878</v>
      </c>
      <c r="N163" s="42" t="s">
        <v>1869</v>
      </c>
      <c r="O163" s="42" t="s">
        <v>2293</v>
      </c>
      <c r="P163" s="42" t="s">
        <v>1928</v>
      </c>
      <c r="Q163" s="46">
        <v>5.5</v>
      </c>
      <c r="R163" s="46">
        <v>8.3000000000000007</v>
      </c>
      <c r="S163" s="46">
        <v>7.9</v>
      </c>
      <c r="T163" s="46"/>
      <c r="U163" s="46"/>
      <c r="V163" s="46"/>
      <c r="W163" s="46"/>
      <c r="X163" s="46"/>
      <c r="Y163" s="46"/>
      <c r="Z163" s="46"/>
      <c r="AA163" s="46"/>
      <c r="AB163" s="46"/>
      <c r="AC163" s="26">
        <v>21.700000000000003</v>
      </c>
      <c r="AD163" s="19">
        <v>21.700000000000003</v>
      </c>
      <c r="AE163" s="19" t="s">
        <v>1950</v>
      </c>
      <c r="AF163" s="27" t="s">
        <v>1871</v>
      </c>
      <c r="AG163" s="19"/>
      <c r="AH163" s="19"/>
      <c r="AI163" s="18"/>
      <c r="AJ163" s="18"/>
      <c r="AK163" s="18"/>
    </row>
    <row r="164" spans="1:40" s="28" customFormat="1" x14ac:dyDescent="0.25">
      <c r="A164" s="19">
        <v>65</v>
      </c>
      <c r="B164" s="19"/>
      <c r="C164" s="20">
        <v>254943289438</v>
      </c>
      <c r="D164" s="21">
        <v>2073410575</v>
      </c>
      <c r="E164" s="49" t="s">
        <v>2555</v>
      </c>
      <c r="F164" s="42" t="s">
        <v>4</v>
      </c>
      <c r="G164" s="43">
        <v>37595</v>
      </c>
      <c r="H164" s="42" t="s">
        <v>1863</v>
      </c>
      <c r="I164" s="44" t="s">
        <v>2556</v>
      </c>
      <c r="J164" s="44" t="s">
        <v>1766</v>
      </c>
      <c r="K164" s="42" t="s">
        <v>2557</v>
      </c>
      <c r="L164" s="42" t="s">
        <v>2558</v>
      </c>
      <c r="M164" s="45" t="s">
        <v>1868</v>
      </c>
      <c r="N164" s="42" t="s">
        <v>1869</v>
      </c>
      <c r="O164" s="42" t="s">
        <v>2293</v>
      </c>
      <c r="P164" s="42" t="s">
        <v>1888</v>
      </c>
      <c r="Q164" s="46"/>
      <c r="R164" s="46"/>
      <c r="S164" s="46"/>
      <c r="T164" s="46"/>
      <c r="U164" s="46"/>
      <c r="V164" s="46"/>
      <c r="W164" s="46">
        <v>7.2</v>
      </c>
      <c r="X164" s="46">
        <v>6.7</v>
      </c>
      <c r="Y164" s="46">
        <v>6.6</v>
      </c>
      <c r="Z164" s="46"/>
      <c r="AA164" s="46"/>
      <c r="AB164" s="46"/>
      <c r="AC164" s="26">
        <v>20.5</v>
      </c>
      <c r="AD164" s="19">
        <v>22.5</v>
      </c>
      <c r="AE164" s="19" t="s">
        <v>1889</v>
      </c>
      <c r="AF164" s="27" t="s">
        <v>1871</v>
      </c>
      <c r="AG164" s="19" t="s">
        <v>1890</v>
      </c>
      <c r="AH164" s="19"/>
      <c r="AI164" s="18"/>
      <c r="AJ164" s="18"/>
      <c r="AK164" s="18"/>
    </row>
    <row r="165" spans="1:40" s="28" customFormat="1" x14ac:dyDescent="0.25">
      <c r="A165" s="19">
        <v>66</v>
      </c>
      <c r="B165" s="19"/>
      <c r="C165" s="20">
        <v>254579180504</v>
      </c>
      <c r="D165" s="21">
        <v>2073410581</v>
      </c>
      <c r="E165" s="146" t="s">
        <v>2559</v>
      </c>
      <c r="F165" s="147" t="s">
        <v>4</v>
      </c>
      <c r="G165" s="148">
        <v>37334</v>
      </c>
      <c r="H165" s="147" t="s">
        <v>1863</v>
      </c>
      <c r="I165" s="149">
        <v>242014550</v>
      </c>
      <c r="J165" s="150" t="s">
        <v>2560</v>
      </c>
      <c r="K165" s="147" t="s">
        <v>2561</v>
      </c>
      <c r="L165" s="147" t="s">
        <v>2562</v>
      </c>
      <c r="M165" s="149" t="s">
        <v>1878</v>
      </c>
      <c r="N165" s="147" t="s">
        <v>1897</v>
      </c>
      <c r="O165" s="19" t="s">
        <v>2293</v>
      </c>
      <c r="P165" s="147" t="s">
        <v>1888</v>
      </c>
      <c r="Q165" s="151"/>
      <c r="R165" s="151"/>
      <c r="S165" s="151"/>
      <c r="T165" s="151"/>
      <c r="U165" s="151"/>
      <c r="V165" s="151"/>
      <c r="W165" s="151">
        <v>6.5</v>
      </c>
      <c r="X165" s="151">
        <v>5.9</v>
      </c>
      <c r="Y165" s="151">
        <v>5.9</v>
      </c>
      <c r="Z165" s="151"/>
      <c r="AA165" s="151"/>
      <c r="AB165" s="151"/>
      <c r="AC165" s="26">
        <f>SUM(Q165:AB165)</f>
        <v>18.3</v>
      </c>
      <c r="AD165" s="19">
        <f>IF(N165="KV3",0,IF(N165="KV2",0.25,IF(N165="KV2-NT",0.5,IF(N165="KV1",0.75,0))))+IF(OR(M165="01",M165="02",M165="03",M165="04"),2,IF(OR(M165="05",M165="06",M165="07"),1,0))+AC165</f>
        <v>19.05</v>
      </c>
      <c r="AE165" s="19" t="s">
        <v>1889</v>
      </c>
      <c r="AF165" s="27" t="s">
        <v>1889</v>
      </c>
      <c r="AG165" s="19" t="s">
        <v>1890</v>
      </c>
      <c r="AH165" s="19"/>
      <c r="AI165" s="18"/>
      <c r="AJ165" s="18"/>
      <c r="AK165" s="18"/>
    </row>
    <row r="166" spans="1:40" s="28" customFormat="1" x14ac:dyDescent="0.25">
      <c r="A166" s="19">
        <v>67</v>
      </c>
      <c r="B166" s="19"/>
      <c r="C166" s="20">
        <v>256779489728</v>
      </c>
      <c r="D166" s="21">
        <v>2073410586</v>
      </c>
      <c r="E166" s="22" t="s">
        <v>2514</v>
      </c>
      <c r="F166" s="19" t="s">
        <v>4</v>
      </c>
      <c r="G166" s="23">
        <v>37337</v>
      </c>
      <c r="H166" s="19" t="s">
        <v>1863</v>
      </c>
      <c r="I166" s="24" t="s">
        <v>2563</v>
      </c>
      <c r="J166" s="24" t="s">
        <v>1768</v>
      </c>
      <c r="K166" s="19"/>
      <c r="L166" s="19"/>
      <c r="M166" s="19"/>
      <c r="N166" s="19" t="s">
        <v>1933</v>
      </c>
      <c r="O166" s="42" t="s">
        <v>2293</v>
      </c>
      <c r="P166" s="19" t="s">
        <v>1928</v>
      </c>
      <c r="Q166" s="26">
        <v>7.7</v>
      </c>
      <c r="R166" s="26">
        <v>8.5</v>
      </c>
      <c r="S166" s="26">
        <v>9.9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26">
        <f>SUM(Q166:AB166)</f>
        <v>26.1</v>
      </c>
      <c r="AD166" s="19">
        <f>IF(N166="KV3",0,IF(N166="KV2",0.25,IF(N166="KV2-NT",0.5,IF(N166="KV1",0.75,0))))+IF(OR(M166="01",M166="02",M166="03",M166="04"),2,IF(OR(M166="05",M166="06",M166="07"),1,0))+AC166</f>
        <v>26.35</v>
      </c>
      <c r="AE166" s="19" t="s">
        <v>1889</v>
      </c>
      <c r="AF166" s="27" t="s">
        <v>1889</v>
      </c>
      <c r="AG166" s="19" t="s">
        <v>1890</v>
      </c>
      <c r="AH166" s="19"/>
      <c r="AI166" s="18"/>
      <c r="AJ166" s="18"/>
      <c r="AK166" s="18"/>
    </row>
    <row r="167" spans="1:40" s="28" customFormat="1" x14ac:dyDescent="0.25">
      <c r="A167" s="19">
        <v>68</v>
      </c>
      <c r="B167" s="19"/>
      <c r="C167" s="20">
        <v>257819083064</v>
      </c>
      <c r="D167" s="21">
        <v>2073410591</v>
      </c>
      <c r="E167" s="49" t="s">
        <v>2564</v>
      </c>
      <c r="F167" s="42" t="s">
        <v>4</v>
      </c>
      <c r="G167" s="43">
        <v>37430</v>
      </c>
      <c r="H167" s="42" t="s">
        <v>1863</v>
      </c>
      <c r="I167" s="44" t="s">
        <v>2565</v>
      </c>
      <c r="J167" s="44" t="s">
        <v>1769</v>
      </c>
      <c r="K167" s="42" t="s">
        <v>2566</v>
      </c>
      <c r="L167" s="42" t="s">
        <v>2567</v>
      </c>
      <c r="M167" s="42" t="s">
        <v>1878</v>
      </c>
      <c r="N167" s="42" t="s">
        <v>1933</v>
      </c>
      <c r="O167" s="42" t="s">
        <v>2293</v>
      </c>
      <c r="P167" s="42" t="s">
        <v>2058</v>
      </c>
      <c r="Q167" s="46"/>
      <c r="R167" s="46"/>
      <c r="S167" s="46"/>
      <c r="T167" s="46"/>
      <c r="U167" s="46"/>
      <c r="V167" s="46"/>
      <c r="W167" s="46"/>
      <c r="X167" s="46"/>
      <c r="Y167" s="46"/>
      <c r="Z167" s="46">
        <v>7.7</v>
      </c>
      <c r="AA167" s="46">
        <v>8.1</v>
      </c>
      <c r="AB167" s="46">
        <v>7.2</v>
      </c>
      <c r="AC167" s="26">
        <v>23</v>
      </c>
      <c r="AD167" s="19">
        <v>23.25</v>
      </c>
      <c r="AE167" s="19" t="s">
        <v>1889</v>
      </c>
      <c r="AF167" s="27" t="s">
        <v>1889</v>
      </c>
      <c r="AG167" s="19" t="s">
        <v>1890</v>
      </c>
      <c r="AH167" s="19"/>
      <c r="AI167" s="18"/>
      <c r="AJ167" s="18"/>
      <c r="AK167" s="18"/>
    </row>
    <row r="168" spans="1:40" s="28" customFormat="1" x14ac:dyDescent="0.25">
      <c r="A168" s="19">
        <v>69</v>
      </c>
      <c r="B168" s="19"/>
      <c r="C168" s="20"/>
      <c r="D168" s="21">
        <v>2073410592</v>
      </c>
      <c r="E168" s="22" t="s">
        <v>2568</v>
      </c>
      <c r="F168" s="19" t="s">
        <v>4</v>
      </c>
      <c r="G168" s="23">
        <v>37364</v>
      </c>
      <c r="H168" s="19" t="s">
        <v>1863</v>
      </c>
      <c r="I168" s="24" t="s">
        <v>2569</v>
      </c>
      <c r="J168" s="24" t="s">
        <v>1770</v>
      </c>
      <c r="K168" s="95" t="s">
        <v>2570</v>
      </c>
      <c r="L168" s="19" t="s">
        <v>2571</v>
      </c>
      <c r="M168" s="19" t="s">
        <v>1878</v>
      </c>
      <c r="N168" s="19" t="s">
        <v>1869</v>
      </c>
      <c r="O168" s="42" t="s">
        <v>2293</v>
      </c>
      <c r="P168" s="19" t="s">
        <v>1928</v>
      </c>
      <c r="Q168" s="26">
        <v>7.9</v>
      </c>
      <c r="R168" s="26">
        <v>7.4</v>
      </c>
      <c r="S168" s="26">
        <v>7.7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26">
        <v>23</v>
      </c>
      <c r="AD168" s="19">
        <v>23</v>
      </c>
      <c r="AE168" s="19" t="s">
        <v>1870</v>
      </c>
      <c r="AF168" s="27" t="s">
        <v>1889</v>
      </c>
      <c r="AG168" s="19" t="s">
        <v>1890</v>
      </c>
      <c r="AH168" s="19"/>
      <c r="AI168" s="18"/>
      <c r="AJ168" s="18"/>
      <c r="AK168" s="18"/>
      <c r="AN168" s="28" t="s">
        <v>2572</v>
      </c>
    </row>
    <row r="169" spans="1:40" s="28" customFormat="1" x14ac:dyDescent="0.25">
      <c r="A169" s="19">
        <v>70</v>
      </c>
      <c r="B169" s="19"/>
      <c r="C169" s="20">
        <v>249233969046</v>
      </c>
      <c r="D169" s="21">
        <v>2073410593</v>
      </c>
      <c r="E169" s="50" t="s">
        <v>2573</v>
      </c>
      <c r="F169" s="19" t="s">
        <v>4</v>
      </c>
      <c r="G169" s="23">
        <v>37559</v>
      </c>
      <c r="H169" s="19" t="s">
        <v>1863</v>
      </c>
      <c r="I169" s="21">
        <v>1302006013</v>
      </c>
      <c r="J169" s="21" t="s">
        <v>2574</v>
      </c>
      <c r="K169" s="19"/>
      <c r="L169" s="19" t="s">
        <v>2575</v>
      </c>
      <c r="M169" s="21"/>
      <c r="N169" s="19" t="s">
        <v>1933</v>
      </c>
      <c r="O169" s="19" t="s">
        <v>2293</v>
      </c>
      <c r="P169" s="19" t="s">
        <v>1888</v>
      </c>
      <c r="Q169" s="26"/>
      <c r="R169" s="26"/>
      <c r="S169" s="26"/>
      <c r="T169" s="26"/>
      <c r="U169" s="26"/>
      <c r="V169" s="26"/>
      <c r="W169" s="26">
        <v>7.3</v>
      </c>
      <c r="X169" s="26">
        <v>9</v>
      </c>
      <c r="Y169" s="26">
        <v>8.6999999999999993</v>
      </c>
      <c r="Z169" s="26"/>
      <c r="AA169" s="26"/>
      <c r="AB169" s="26"/>
      <c r="AC169" s="26">
        <f>SUM(Q169:AB169)</f>
        <v>25</v>
      </c>
      <c r="AD169" s="19">
        <f>IF(N169="KV3",0,IF(N169="KV2",0.25,IF(N169="KV2-NT",0.5,IF(N169="KV1",0.75,0))))+IF(OR(M169="01",M169="02",M169="03",M169="04"),2,IF(OR(M169="05",M169="06",M169="07"),1,0))+AC169</f>
        <v>25.25</v>
      </c>
      <c r="AE169" s="19" t="s">
        <v>1889</v>
      </c>
      <c r="AF169" s="27" t="s">
        <v>1889</v>
      </c>
      <c r="AG169" s="19" t="s">
        <v>1890</v>
      </c>
      <c r="AH169" s="19"/>
      <c r="AI169" s="18"/>
      <c r="AJ169" s="18"/>
      <c r="AK169" s="18"/>
    </row>
    <row r="170" spans="1:40" s="28" customFormat="1" x14ac:dyDescent="0.25">
      <c r="A170" s="19">
        <v>71</v>
      </c>
      <c r="B170" s="19"/>
      <c r="C170" s="20"/>
      <c r="D170" s="21">
        <v>2073410594</v>
      </c>
      <c r="E170" s="49" t="s">
        <v>2576</v>
      </c>
      <c r="F170" s="42" t="s">
        <v>4</v>
      </c>
      <c r="G170" s="43">
        <v>37258</v>
      </c>
      <c r="H170" s="42" t="s">
        <v>1863</v>
      </c>
      <c r="I170" s="40">
        <v>184429819</v>
      </c>
      <c r="J170" s="44" t="s">
        <v>1771</v>
      </c>
      <c r="K170" s="42" t="s">
        <v>2577</v>
      </c>
      <c r="L170" s="42" t="s">
        <v>2578</v>
      </c>
      <c r="M170" s="45" t="s">
        <v>1962</v>
      </c>
      <c r="N170" s="42" t="s">
        <v>1933</v>
      </c>
      <c r="O170" s="42" t="s">
        <v>2293</v>
      </c>
      <c r="P170" s="42" t="s">
        <v>1888</v>
      </c>
      <c r="Q170" s="46"/>
      <c r="R170" s="46"/>
      <c r="S170" s="46"/>
      <c r="T170" s="46"/>
      <c r="U170" s="46"/>
      <c r="V170" s="46"/>
      <c r="W170" s="46">
        <v>6</v>
      </c>
      <c r="X170" s="46">
        <v>7</v>
      </c>
      <c r="Y170" s="46">
        <v>6</v>
      </c>
      <c r="Z170" s="46"/>
      <c r="AA170" s="46"/>
      <c r="AB170" s="46"/>
      <c r="AC170" s="26">
        <v>19</v>
      </c>
      <c r="AD170" s="19">
        <v>21.25</v>
      </c>
      <c r="AE170" s="19" t="s">
        <v>1870</v>
      </c>
      <c r="AF170" s="27" t="s">
        <v>1889</v>
      </c>
      <c r="AG170" s="19" t="s">
        <v>1890</v>
      </c>
      <c r="AH170" s="19"/>
      <c r="AI170" s="18"/>
      <c r="AJ170" s="18"/>
      <c r="AK170" s="18"/>
      <c r="AN170" s="28" t="s">
        <v>2572</v>
      </c>
    </row>
    <row r="171" spans="1:40" s="28" customFormat="1" x14ac:dyDescent="0.25">
      <c r="A171" s="19">
        <v>72</v>
      </c>
      <c r="B171" s="19"/>
      <c r="C171" s="20">
        <v>254242778620</v>
      </c>
      <c r="D171" s="21">
        <v>2073410595</v>
      </c>
      <c r="E171" s="22" t="s">
        <v>2579</v>
      </c>
      <c r="F171" s="19" t="s">
        <v>4</v>
      </c>
      <c r="G171" s="23">
        <v>37395</v>
      </c>
      <c r="H171" s="19" t="s">
        <v>1863</v>
      </c>
      <c r="I171" s="21">
        <v>1302016740</v>
      </c>
      <c r="J171" s="21" t="s">
        <v>2580</v>
      </c>
      <c r="K171" s="19"/>
      <c r="L171" s="19" t="s">
        <v>2581</v>
      </c>
      <c r="M171" s="19"/>
      <c r="N171" s="19" t="s">
        <v>2582</v>
      </c>
      <c r="O171" s="42" t="s">
        <v>2293</v>
      </c>
      <c r="P171" s="19" t="s">
        <v>2058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>
        <v>6.7</v>
      </c>
      <c r="AA171" s="26">
        <v>6.6</v>
      </c>
      <c r="AB171" s="26">
        <v>7.8</v>
      </c>
      <c r="AC171" s="26">
        <v>21.1</v>
      </c>
      <c r="AD171" s="19">
        <v>21.35</v>
      </c>
      <c r="AE171" s="19" t="s">
        <v>1889</v>
      </c>
      <c r="AF171" s="27" t="s">
        <v>1871</v>
      </c>
      <c r="AG171" s="19" t="s">
        <v>1890</v>
      </c>
      <c r="AH171" s="19"/>
      <c r="AI171" s="18"/>
      <c r="AJ171" s="18"/>
      <c r="AK171" s="18"/>
    </row>
    <row r="172" spans="1:40" s="160" customFormat="1" x14ac:dyDescent="0.25">
      <c r="A172" s="152">
        <v>73</v>
      </c>
      <c r="B172" s="152"/>
      <c r="C172" s="153"/>
      <c r="D172" s="154">
        <v>2073410596</v>
      </c>
      <c r="E172" s="155" t="s">
        <v>2583</v>
      </c>
      <c r="F172" s="152" t="s">
        <v>4</v>
      </c>
      <c r="G172" s="156">
        <v>37413</v>
      </c>
      <c r="H172" s="152" t="s">
        <v>1863</v>
      </c>
      <c r="I172" s="154">
        <v>184419768</v>
      </c>
      <c r="J172" s="154" t="s">
        <v>2584</v>
      </c>
      <c r="K172" s="152"/>
      <c r="L172" s="152" t="s">
        <v>2585</v>
      </c>
      <c r="M172" s="152"/>
      <c r="N172" s="152"/>
      <c r="O172" s="152" t="s">
        <v>2586</v>
      </c>
      <c r="P172" s="152" t="s">
        <v>1888</v>
      </c>
      <c r="Q172" s="157"/>
      <c r="R172" s="157"/>
      <c r="S172" s="157"/>
      <c r="T172" s="157"/>
      <c r="U172" s="157"/>
      <c r="V172" s="157"/>
      <c r="W172" s="157">
        <v>6.6</v>
      </c>
      <c r="X172" s="157">
        <v>7.3</v>
      </c>
      <c r="Y172" s="157">
        <v>6.8</v>
      </c>
      <c r="Z172" s="157"/>
      <c r="AA172" s="157"/>
      <c r="AB172" s="157"/>
      <c r="AC172" s="157">
        <v>20.7</v>
      </c>
      <c r="AD172" s="152">
        <v>20.7</v>
      </c>
      <c r="AE172" s="152" t="s">
        <v>2037</v>
      </c>
      <c r="AF172" s="158" t="s">
        <v>1889</v>
      </c>
      <c r="AG172" s="152" t="s">
        <v>1890</v>
      </c>
      <c r="AH172" s="152"/>
      <c r="AI172" s="159"/>
      <c r="AJ172" s="159"/>
      <c r="AK172" s="159"/>
      <c r="AN172" s="160" t="s">
        <v>2587</v>
      </c>
    </row>
    <row r="173" spans="1:40" s="28" customFormat="1" x14ac:dyDescent="0.25">
      <c r="A173" s="19">
        <v>74</v>
      </c>
      <c r="B173" s="19"/>
      <c r="C173" s="20">
        <v>252460364252</v>
      </c>
      <c r="D173" s="21">
        <v>2073410597</v>
      </c>
      <c r="E173" s="50" t="s">
        <v>2588</v>
      </c>
      <c r="F173" s="19" t="s">
        <v>4</v>
      </c>
      <c r="G173" s="23">
        <v>37318</v>
      </c>
      <c r="H173" s="19" t="s">
        <v>1863</v>
      </c>
      <c r="I173" s="21">
        <v>1302019956</v>
      </c>
      <c r="J173" s="21" t="s">
        <v>2589</v>
      </c>
      <c r="K173" s="19"/>
      <c r="L173" s="19" t="s">
        <v>2590</v>
      </c>
      <c r="M173" s="21"/>
      <c r="N173" s="19" t="s">
        <v>2591</v>
      </c>
      <c r="O173" s="19" t="s">
        <v>2293</v>
      </c>
      <c r="P173" s="19" t="s">
        <v>2058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>
        <v>7.1</v>
      </c>
      <c r="AA173" s="26">
        <v>8.5</v>
      </c>
      <c r="AB173" s="26">
        <v>8.6999999999999993</v>
      </c>
      <c r="AC173" s="26">
        <f t="shared" ref="AC173:AC181" si="11">SUM(Q173:AB173)</f>
        <v>24.299999999999997</v>
      </c>
      <c r="AD173" s="19">
        <f t="shared" ref="AD173:AD181" si="12">IF(N173="KV3",0,IF(N173="KV2",0.25,IF(N173="KV2-NT",0.5,IF(N173="KV1",0.75,0))))+IF(OR(M173="01",M173="02",M173="03",M173="04"),2,IF(OR(M173="05",M173="06",M173="07"),1,0))+AC173</f>
        <v>24.299999999999997</v>
      </c>
      <c r="AE173" s="19" t="s">
        <v>1889</v>
      </c>
      <c r="AF173" s="27" t="s">
        <v>1889</v>
      </c>
      <c r="AG173" s="19" t="s">
        <v>1890</v>
      </c>
      <c r="AH173" s="19"/>
      <c r="AI173" s="18"/>
      <c r="AJ173" s="18"/>
      <c r="AK173" s="18"/>
    </row>
    <row r="174" spans="1:40" s="28" customFormat="1" x14ac:dyDescent="0.25">
      <c r="A174" s="19">
        <v>75</v>
      </c>
      <c r="B174" s="19"/>
      <c r="C174" s="20">
        <v>258175486198</v>
      </c>
      <c r="D174" s="21">
        <v>2073410599</v>
      </c>
      <c r="E174" s="50" t="s">
        <v>2592</v>
      </c>
      <c r="F174" s="19" t="s">
        <v>4</v>
      </c>
      <c r="G174" s="23">
        <v>37419</v>
      </c>
      <c r="H174" s="19" t="s">
        <v>1863</v>
      </c>
      <c r="I174" s="21" t="s">
        <v>2593</v>
      </c>
      <c r="J174" s="21" t="s">
        <v>1772</v>
      </c>
      <c r="K174" s="106" t="s">
        <v>2594</v>
      </c>
      <c r="L174" s="19" t="s">
        <v>2595</v>
      </c>
      <c r="M174" s="21"/>
      <c r="N174" s="19" t="s">
        <v>1933</v>
      </c>
      <c r="O174" s="19" t="s">
        <v>2293</v>
      </c>
      <c r="P174" s="19" t="s">
        <v>1928</v>
      </c>
      <c r="Q174" s="26">
        <v>8.1</v>
      </c>
      <c r="R174" s="26">
        <v>8.1999999999999993</v>
      </c>
      <c r="S174" s="26">
        <v>8.8000000000000007</v>
      </c>
      <c r="T174" s="26"/>
      <c r="U174" s="26"/>
      <c r="V174" s="26"/>
      <c r="W174" s="26"/>
      <c r="X174" s="26"/>
      <c r="Y174" s="26"/>
      <c r="Z174" s="26"/>
      <c r="AA174" s="26"/>
      <c r="AB174" s="26"/>
      <c r="AC174" s="26">
        <f t="shared" si="11"/>
        <v>25.099999999999998</v>
      </c>
      <c r="AD174" s="19">
        <f t="shared" si="12"/>
        <v>25.349999999999998</v>
      </c>
      <c r="AE174" s="19" t="s">
        <v>1889</v>
      </c>
      <c r="AF174" s="27" t="s">
        <v>1889</v>
      </c>
      <c r="AG174" s="19" t="s">
        <v>1890</v>
      </c>
      <c r="AH174" s="19"/>
      <c r="AI174" s="18"/>
      <c r="AJ174" s="18"/>
      <c r="AK174" s="18"/>
    </row>
    <row r="175" spans="1:40" s="28" customFormat="1" x14ac:dyDescent="0.25">
      <c r="A175" s="19">
        <v>76</v>
      </c>
      <c r="B175" s="19"/>
      <c r="C175" s="20">
        <v>247844241814</v>
      </c>
      <c r="D175" s="21">
        <v>2073410600</v>
      </c>
      <c r="E175" s="50" t="s">
        <v>2596</v>
      </c>
      <c r="F175" s="19" t="s">
        <v>4</v>
      </c>
      <c r="G175" s="23">
        <v>37562</v>
      </c>
      <c r="H175" s="19" t="s">
        <v>1863</v>
      </c>
      <c r="I175" s="21" t="s">
        <v>2597</v>
      </c>
      <c r="J175" s="21" t="s">
        <v>1773</v>
      </c>
      <c r="K175" s="106" t="s">
        <v>2598</v>
      </c>
      <c r="L175" s="19" t="s">
        <v>2599</v>
      </c>
      <c r="M175" s="21"/>
      <c r="N175" s="19" t="s">
        <v>1869</v>
      </c>
      <c r="O175" s="19" t="s">
        <v>2293</v>
      </c>
      <c r="P175" s="19" t="s">
        <v>2058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>
        <v>6.7</v>
      </c>
      <c r="AA175" s="26">
        <v>6.5</v>
      </c>
      <c r="AB175" s="26">
        <v>7.6</v>
      </c>
      <c r="AC175" s="26">
        <f t="shared" si="11"/>
        <v>20.799999999999997</v>
      </c>
      <c r="AD175" s="19">
        <f t="shared" si="12"/>
        <v>20.799999999999997</v>
      </c>
      <c r="AE175" s="19" t="s">
        <v>1889</v>
      </c>
      <c r="AF175" s="27" t="s">
        <v>1889</v>
      </c>
      <c r="AG175" s="19" t="s">
        <v>1890</v>
      </c>
      <c r="AH175" s="19"/>
      <c r="AI175" s="18"/>
      <c r="AJ175" s="18"/>
      <c r="AK175" s="18"/>
    </row>
    <row r="176" spans="1:40" s="28" customFormat="1" x14ac:dyDescent="0.25">
      <c r="A176" s="19">
        <v>77</v>
      </c>
      <c r="B176" s="19"/>
      <c r="C176" s="20">
        <v>254944452674</v>
      </c>
      <c r="D176" s="21">
        <v>2073410601</v>
      </c>
      <c r="E176" s="50" t="s">
        <v>2600</v>
      </c>
      <c r="F176" s="19" t="s">
        <v>5</v>
      </c>
      <c r="G176" s="23">
        <v>37341</v>
      </c>
      <c r="H176" s="19" t="s">
        <v>1863</v>
      </c>
      <c r="I176" s="21" t="s">
        <v>2601</v>
      </c>
      <c r="J176" s="21" t="s">
        <v>2602</v>
      </c>
      <c r="K176" s="106" t="s">
        <v>2603</v>
      </c>
      <c r="L176" s="19" t="s">
        <v>2604</v>
      </c>
      <c r="M176" s="21"/>
      <c r="N176" s="19" t="s">
        <v>1869</v>
      </c>
      <c r="O176" s="19" t="s">
        <v>2293</v>
      </c>
      <c r="P176" s="19" t="s">
        <v>1928</v>
      </c>
      <c r="Q176" s="26">
        <v>6.9</v>
      </c>
      <c r="R176" s="26">
        <v>8.8000000000000007</v>
      </c>
      <c r="S176" s="26">
        <v>8.4</v>
      </c>
      <c r="T176" s="26"/>
      <c r="U176" s="26"/>
      <c r="V176" s="26"/>
      <c r="W176" s="26"/>
      <c r="X176" s="26"/>
      <c r="Y176" s="26"/>
      <c r="Z176" s="26"/>
      <c r="AA176" s="26"/>
      <c r="AB176" s="26"/>
      <c r="AC176" s="26">
        <f t="shared" si="11"/>
        <v>24.1</v>
      </c>
      <c r="AD176" s="19">
        <f t="shared" si="12"/>
        <v>24.1</v>
      </c>
      <c r="AE176" s="19" t="s">
        <v>1889</v>
      </c>
      <c r="AF176" s="27" t="s">
        <v>1871</v>
      </c>
      <c r="AG176" s="19"/>
      <c r="AH176" s="19"/>
      <c r="AI176" s="18"/>
      <c r="AJ176" s="18"/>
      <c r="AK176" s="18"/>
    </row>
    <row r="177" spans="1:40" s="28" customFormat="1" x14ac:dyDescent="0.25">
      <c r="A177" s="19">
        <v>78</v>
      </c>
      <c r="B177" s="19"/>
      <c r="C177" s="20"/>
      <c r="D177" s="21">
        <v>2073410603</v>
      </c>
      <c r="E177" s="50" t="s">
        <v>2605</v>
      </c>
      <c r="F177" s="19" t="s">
        <v>4</v>
      </c>
      <c r="G177" s="23">
        <v>36949</v>
      </c>
      <c r="H177" s="19" t="s">
        <v>1952</v>
      </c>
      <c r="I177" s="21">
        <v>61105565</v>
      </c>
      <c r="J177" s="21" t="s">
        <v>2606</v>
      </c>
      <c r="K177" s="19"/>
      <c r="L177" s="19" t="s">
        <v>2607</v>
      </c>
      <c r="M177" s="21"/>
      <c r="N177" s="19" t="s">
        <v>1869</v>
      </c>
      <c r="O177" s="19" t="s">
        <v>2293</v>
      </c>
      <c r="P177" s="19" t="s">
        <v>1888</v>
      </c>
      <c r="Q177" s="26"/>
      <c r="R177" s="26"/>
      <c r="S177" s="26"/>
      <c r="T177" s="26"/>
      <c r="U177" s="26"/>
      <c r="V177" s="26"/>
      <c r="W177" s="26">
        <v>6.6</v>
      </c>
      <c r="X177" s="26">
        <v>6.6</v>
      </c>
      <c r="Y177" s="26">
        <v>7.1</v>
      </c>
      <c r="Z177" s="26"/>
      <c r="AA177" s="26"/>
      <c r="AB177" s="26"/>
      <c r="AC177" s="26">
        <f t="shared" si="11"/>
        <v>20.299999999999997</v>
      </c>
      <c r="AD177" s="19">
        <f t="shared" si="12"/>
        <v>20.299999999999997</v>
      </c>
      <c r="AE177" s="19" t="s">
        <v>1870</v>
      </c>
      <c r="AF177" s="27" t="s">
        <v>1889</v>
      </c>
      <c r="AG177" s="19"/>
      <c r="AH177" s="19"/>
      <c r="AI177" s="18"/>
      <c r="AJ177" s="18"/>
      <c r="AK177" s="18"/>
      <c r="AN177" s="28" t="s">
        <v>2608</v>
      </c>
    </row>
    <row r="178" spans="1:40" s="28" customFormat="1" x14ac:dyDescent="0.25">
      <c r="A178" s="19">
        <v>79</v>
      </c>
      <c r="B178" s="19"/>
      <c r="C178" s="20">
        <v>261084933432</v>
      </c>
      <c r="D178" s="21">
        <v>2073410605</v>
      </c>
      <c r="E178" s="50" t="s">
        <v>2609</v>
      </c>
      <c r="F178" s="19" t="s">
        <v>4</v>
      </c>
      <c r="G178" s="23">
        <v>37443</v>
      </c>
      <c r="H178" s="19" t="s">
        <v>1863</v>
      </c>
      <c r="I178" s="21">
        <v>1302003238</v>
      </c>
      <c r="J178" s="21" t="s">
        <v>2610</v>
      </c>
      <c r="K178" s="106" t="s">
        <v>2611</v>
      </c>
      <c r="L178" s="19" t="s">
        <v>2612</v>
      </c>
      <c r="M178" s="21"/>
      <c r="N178" s="19" t="s">
        <v>1869</v>
      </c>
      <c r="O178" s="19" t="s">
        <v>2293</v>
      </c>
      <c r="P178" s="19" t="s">
        <v>1888</v>
      </c>
      <c r="Q178" s="26"/>
      <c r="R178" s="26"/>
      <c r="S178" s="26"/>
      <c r="T178" s="26"/>
      <c r="U178" s="26"/>
      <c r="V178" s="26"/>
      <c r="W178" s="26">
        <v>7.8</v>
      </c>
      <c r="X178" s="26">
        <v>9</v>
      </c>
      <c r="Y178" s="26">
        <v>8.6</v>
      </c>
      <c r="Z178" s="26"/>
      <c r="AA178" s="26"/>
      <c r="AB178" s="26"/>
      <c r="AC178" s="26">
        <f t="shared" si="11"/>
        <v>25.4</v>
      </c>
      <c r="AD178" s="19">
        <f t="shared" si="12"/>
        <v>25.4</v>
      </c>
      <c r="AE178" s="19" t="s">
        <v>1889</v>
      </c>
      <c r="AF178" s="27" t="s">
        <v>1889</v>
      </c>
      <c r="AG178" s="19" t="s">
        <v>1890</v>
      </c>
      <c r="AH178" s="19"/>
      <c r="AI178" s="18"/>
      <c r="AJ178" s="18"/>
      <c r="AK178" s="18"/>
    </row>
    <row r="179" spans="1:40" s="28" customFormat="1" x14ac:dyDescent="0.25">
      <c r="A179" s="19">
        <v>80</v>
      </c>
      <c r="B179" s="19"/>
      <c r="C179" s="20">
        <v>261071772204</v>
      </c>
      <c r="D179" s="21">
        <v>2073410606</v>
      </c>
      <c r="E179" s="50" t="s">
        <v>2446</v>
      </c>
      <c r="F179" s="19" t="s">
        <v>4</v>
      </c>
      <c r="G179" s="23">
        <v>37565</v>
      </c>
      <c r="H179" s="19" t="s">
        <v>1863</v>
      </c>
      <c r="I179" s="21">
        <v>1302018276</v>
      </c>
      <c r="J179" s="21" t="s">
        <v>2613</v>
      </c>
      <c r="K179" s="19" t="s">
        <v>2614</v>
      </c>
      <c r="L179" s="19" t="s">
        <v>2615</v>
      </c>
      <c r="M179" s="21" t="s">
        <v>1878</v>
      </c>
      <c r="N179" s="19" t="s">
        <v>1869</v>
      </c>
      <c r="O179" s="19" t="s">
        <v>2293</v>
      </c>
      <c r="P179" s="19" t="s">
        <v>2058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>
        <v>7.4</v>
      </c>
      <c r="AA179" s="26">
        <v>5.8</v>
      </c>
      <c r="AB179" s="26">
        <v>7.2</v>
      </c>
      <c r="AC179" s="26">
        <f t="shared" si="11"/>
        <v>20.399999999999999</v>
      </c>
      <c r="AD179" s="19">
        <f t="shared" si="12"/>
        <v>20.399999999999999</v>
      </c>
      <c r="AE179" s="19" t="s">
        <v>1889</v>
      </c>
      <c r="AF179" s="27" t="s">
        <v>1871</v>
      </c>
      <c r="AG179" s="19" t="s">
        <v>1890</v>
      </c>
      <c r="AH179" s="19"/>
      <c r="AI179" s="18"/>
      <c r="AJ179" s="18"/>
      <c r="AK179" s="18"/>
    </row>
    <row r="180" spans="1:40" s="28" customFormat="1" x14ac:dyDescent="0.25">
      <c r="A180" s="19">
        <v>81</v>
      </c>
      <c r="B180" s="19"/>
      <c r="C180" s="20">
        <v>252460230106</v>
      </c>
      <c r="D180" s="21">
        <v>2073410607</v>
      </c>
      <c r="E180" s="50" t="s">
        <v>2616</v>
      </c>
      <c r="F180" s="19" t="s">
        <v>4</v>
      </c>
      <c r="G180" s="23">
        <v>37306</v>
      </c>
      <c r="H180" s="19" t="s">
        <v>1863</v>
      </c>
      <c r="I180" s="21" t="s">
        <v>2617</v>
      </c>
      <c r="J180" s="21" t="s">
        <v>2618</v>
      </c>
      <c r="K180" s="19"/>
      <c r="L180" s="19" t="s">
        <v>2619</v>
      </c>
      <c r="M180" s="21"/>
      <c r="N180" s="19" t="s">
        <v>1933</v>
      </c>
      <c r="O180" s="19" t="s">
        <v>2293</v>
      </c>
      <c r="P180" s="19" t="s">
        <v>2058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>
        <v>7.1</v>
      </c>
      <c r="AA180" s="26">
        <v>7.4</v>
      </c>
      <c r="AB180" s="26">
        <v>7.9</v>
      </c>
      <c r="AC180" s="26">
        <f t="shared" si="11"/>
        <v>22.4</v>
      </c>
      <c r="AD180" s="19">
        <f t="shared" si="12"/>
        <v>22.65</v>
      </c>
      <c r="AE180" s="19" t="s">
        <v>1889</v>
      </c>
      <c r="AF180" s="27" t="s">
        <v>1889</v>
      </c>
      <c r="AG180" s="19" t="s">
        <v>1890</v>
      </c>
      <c r="AH180" s="19"/>
      <c r="AI180" s="18"/>
      <c r="AJ180" s="18"/>
      <c r="AK180" s="18"/>
    </row>
    <row r="181" spans="1:40" s="166" customFormat="1" x14ac:dyDescent="0.25">
      <c r="A181" s="19">
        <v>82</v>
      </c>
      <c r="B181" s="19"/>
      <c r="C181" s="20"/>
      <c r="D181" s="161">
        <v>2073410608</v>
      </c>
      <c r="E181" s="162" t="s">
        <v>2620</v>
      </c>
      <c r="F181" s="163" t="s">
        <v>4</v>
      </c>
      <c r="G181" s="164">
        <v>37493</v>
      </c>
      <c r="H181" s="163" t="s">
        <v>1863</v>
      </c>
      <c r="I181" s="161" t="s">
        <v>2621</v>
      </c>
      <c r="J181" s="161" t="s">
        <v>2622</v>
      </c>
      <c r="K181" s="163" t="s">
        <v>2623</v>
      </c>
      <c r="L181" s="163" t="s">
        <v>2624</v>
      </c>
      <c r="M181" s="161" t="s">
        <v>1878</v>
      </c>
      <c r="N181" s="163" t="s">
        <v>1933</v>
      </c>
      <c r="O181" s="163" t="s">
        <v>2293</v>
      </c>
      <c r="P181" s="19" t="s">
        <v>2058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>
        <v>8.1</v>
      </c>
      <c r="AA181" s="26">
        <v>6.5</v>
      </c>
      <c r="AB181" s="26">
        <v>7.1</v>
      </c>
      <c r="AC181" s="26">
        <f t="shared" si="11"/>
        <v>21.7</v>
      </c>
      <c r="AD181" s="19">
        <f t="shared" si="12"/>
        <v>21.95</v>
      </c>
      <c r="AE181" s="163" t="s">
        <v>2625</v>
      </c>
      <c r="AF181" s="163" t="s">
        <v>1871</v>
      </c>
      <c r="AG181" s="163"/>
      <c r="AH181" s="163" t="s">
        <v>2626</v>
      </c>
      <c r="AI181" s="165"/>
      <c r="AJ181" s="165"/>
      <c r="AK181" s="165"/>
    </row>
    <row r="182" spans="1:40" s="28" customFormat="1" x14ac:dyDescent="0.25">
      <c r="A182" s="19">
        <v>83</v>
      </c>
      <c r="B182" s="19"/>
      <c r="C182" s="20">
        <v>259227366452</v>
      </c>
      <c r="D182" s="21">
        <v>2073410610</v>
      </c>
      <c r="E182" s="50" t="s">
        <v>2627</v>
      </c>
      <c r="F182" s="19" t="s">
        <v>4</v>
      </c>
      <c r="G182" s="23">
        <v>37325</v>
      </c>
      <c r="H182" s="19" t="s">
        <v>1863</v>
      </c>
      <c r="I182" s="24" t="s">
        <v>2628</v>
      </c>
      <c r="J182" s="24" t="s">
        <v>1736</v>
      </c>
      <c r="K182" s="19" t="s">
        <v>2629</v>
      </c>
      <c r="L182" s="25" t="s">
        <v>1736</v>
      </c>
      <c r="M182" s="21" t="s">
        <v>1878</v>
      </c>
      <c r="N182" s="19" t="s">
        <v>1869</v>
      </c>
      <c r="O182" s="19" t="s">
        <v>2293</v>
      </c>
      <c r="P182" s="19" t="s">
        <v>1888</v>
      </c>
      <c r="Q182" s="26"/>
      <c r="R182" s="26"/>
      <c r="S182" s="26"/>
      <c r="T182" s="26"/>
      <c r="U182" s="26"/>
      <c r="V182" s="26"/>
      <c r="W182" s="26">
        <v>8.1999999999999993</v>
      </c>
      <c r="X182" s="26">
        <v>9.3000000000000007</v>
      </c>
      <c r="Y182" s="26">
        <v>9.1</v>
      </c>
      <c r="Z182" s="26"/>
      <c r="AA182" s="26"/>
      <c r="AB182" s="26"/>
      <c r="AC182" s="26">
        <v>26.6</v>
      </c>
      <c r="AD182" s="19">
        <v>26.6</v>
      </c>
      <c r="AE182" s="19" t="s">
        <v>1889</v>
      </c>
      <c r="AF182" s="27" t="s">
        <v>1889</v>
      </c>
      <c r="AG182" s="19"/>
      <c r="AH182" s="19"/>
      <c r="AI182" s="18"/>
      <c r="AJ182" s="18"/>
      <c r="AK182" s="18"/>
    </row>
    <row r="183" spans="1:40" x14ac:dyDescent="0.25">
      <c r="A183" s="19">
        <v>84</v>
      </c>
      <c r="B183" s="19"/>
      <c r="C183" s="20">
        <v>247297426296</v>
      </c>
      <c r="D183" s="55">
        <v>2073410615</v>
      </c>
      <c r="E183" s="22" t="s">
        <v>2630</v>
      </c>
      <c r="F183" s="19" t="s">
        <v>4</v>
      </c>
      <c r="G183" s="23">
        <v>37263</v>
      </c>
      <c r="H183" s="19" t="s">
        <v>1863</v>
      </c>
      <c r="I183" s="24" t="s">
        <v>2631</v>
      </c>
      <c r="J183" s="24" t="s">
        <v>1780</v>
      </c>
      <c r="K183" s="19" t="s">
        <v>2632</v>
      </c>
      <c r="L183" s="19" t="s">
        <v>2633</v>
      </c>
      <c r="M183" s="25" t="s">
        <v>1868</v>
      </c>
      <c r="N183" s="19" t="s">
        <v>1869</v>
      </c>
      <c r="O183" s="19" t="s">
        <v>2293</v>
      </c>
      <c r="P183" s="56" t="s">
        <v>2058</v>
      </c>
      <c r="Q183" s="57"/>
      <c r="R183" s="57"/>
      <c r="S183" s="57"/>
      <c r="T183" s="57"/>
      <c r="U183" s="57"/>
      <c r="V183" s="57"/>
      <c r="W183" s="57"/>
      <c r="X183" s="57"/>
      <c r="Y183" s="57"/>
      <c r="Z183" s="56">
        <v>7.2</v>
      </c>
      <c r="AA183" s="56">
        <v>6.1</v>
      </c>
      <c r="AB183" s="56">
        <v>6.4</v>
      </c>
      <c r="AC183" s="56">
        <f t="shared" ref="AC183:AC190" si="13">SUM(Q183:AB183)</f>
        <v>19.700000000000003</v>
      </c>
      <c r="AD183" s="56">
        <f t="shared" ref="AD183:AD190" si="14">IF(N183="KV3",0,IF(N183="KV2",0.25,IF(N183="KV2-NT",0.5,IF(N183="KV1",0.75,0))))+IF(OR(M183="01",M183="02",M183="03",M183="04"),2,IF(OR(M183="05",M183="06",M183="07"),1,0))+AC183</f>
        <v>21.700000000000003</v>
      </c>
      <c r="AE183" s="56" t="s">
        <v>1889</v>
      </c>
      <c r="AF183" s="58" t="s">
        <v>1871</v>
      </c>
      <c r="AG183" s="56"/>
      <c r="AH183" s="56"/>
    </row>
    <row r="184" spans="1:40" x14ac:dyDescent="0.25">
      <c r="A184" s="19">
        <v>85</v>
      </c>
      <c r="B184" s="19"/>
      <c r="C184" s="20">
        <v>253633103142</v>
      </c>
      <c r="D184" s="55">
        <v>2073410060</v>
      </c>
      <c r="E184" s="57" t="s">
        <v>2634</v>
      </c>
      <c r="F184" s="56" t="s">
        <v>4</v>
      </c>
      <c r="G184" s="108">
        <v>37421</v>
      </c>
      <c r="H184" s="56" t="s">
        <v>1939</v>
      </c>
      <c r="I184" s="167" t="s">
        <v>2635</v>
      </c>
      <c r="J184" s="167" t="s">
        <v>2636</v>
      </c>
      <c r="K184" s="56"/>
      <c r="L184" s="56"/>
      <c r="M184" s="56"/>
      <c r="N184" s="56" t="s">
        <v>1933</v>
      </c>
      <c r="O184" s="56" t="s">
        <v>2293</v>
      </c>
      <c r="P184" s="57" t="s">
        <v>1888</v>
      </c>
      <c r="Q184" s="57"/>
      <c r="R184" s="57"/>
      <c r="S184" s="57"/>
      <c r="T184" s="57"/>
      <c r="U184" s="57"/>
      <c r="V184" s="57"/>
      <c r="W184" s="57">
        <v>7.1</v>
      </c>
      <c r="X184" s="57">
        <v>6.4</v>
      </c>
      <c r="Y184" s="57">
        <v>6.3</v>
      </c>
      <c r="Z184" s="57"/>
      <c r="AA184" s="57"/>
      <c r="AB184" s="57"/>
      <c r="AC184" s="56">
        <f t="shared" si="13"/>
        <v>19.8</v>
      </c>
      <c r="AD184" s="56">
        <f t="shared" si="14"/>
        <v>20.05</v>
      </c>
      <c r="AE184" s="56" t="s">
        <v>1870</v>
      </c>
      <c r="AF184" s="58" t="s">
        <v>1889</v>
      </c>
      <c r="AG184" s="56" t="s">
        <v>1890</v>
      </c>
      <c r="AH184" s="56"/>
      <c r="AN184" s="5" t="s">
        <v>2245</v>
      </c>
    </row>
    <row r="185" spans="1:40" x14ac:dyDescent="0.25">
      <c r="A185" s="19">
        <v>86</v>
      </c>
      <c r="B185" s="19"/>
      <c r="C185" s="20">
        <v>255081578580</v>
      </c>
      <c r="D185" s="59">
        <v>2073410609</v>
      </c>
      <c r="E185" s="60" t="s">
        <v>2637</v>
      </c>
      <c r="F185" s="61" t="s">
        <v>5</v>
      </c>
      <c r="G185" s="62">
        <v>37261</v>
      </c>
      <c r="H185" s="61" t="s">
        <v>1883</v>
      </c>
      <c r="I185" s="55"/>
      <c r="J185" s="55"/>
      <c r="K185" s="56"/>
      <c r="L185" s="56"/>
      <c r="M185" s="56"/>
      <c r="N185" s="56"/>
      <c r="O185" s="56" t="s">
        <v>2293</v>
      </c>
      <c r="P185" s="57" t="s">
        <v>1888</v>
      </c>
      <c r="Q185" s="57"/>
      <c r="R185" s="57"/>
      <c r="S185" s="57"/>
      <c r="T185" s="57"/>
      <c r="U185" s="57"/>
      <c r="V185" s="57"/>
      <c r="W185" s="57">
        <v>7</v>
      </c>
      <c r="X185" s="57">
        <v>5.25</v>
      </c>
      <c r="Y185" s="57">
        <v>8</v>
      </c>
      <c r="Z185" s="57"/>
      <c r="AA185" s="57"/>
      <c r="AB185" s="57"/>
      <c r="AC185" s="56">
        <f t="shared" si="13"/>
        <v>20.25</v>
      </c>
      <c r="AD185" s="56">
        <f t="shared" si="14"/>
        <v>20.25</v>
      </c>
      <c r="AE185" s="56" t="s">
        <v>1889</v>
      </c>
      <c r="AF185" s="58" t="s">
        <v>1889</v>
      </c>
      <c r="AG185" s="56" t="s">
        <v>1890</v>
      </c>
      <c r="AH185" s="56"/>
    </row>
    <row r="186" spans="1:40" x14ac:dyDescent="0.25">
      <c r="A186" s="19">
        <v>87</v>
      </c>
      <c r="B186" s="19"/>
      <c r="C186" s="20">
        <v>247315496182</v>
      </c>
      <c r="D186" s="59">
        <v>2073410598</v>
      </c>
      <c r="E186" s="60" t="s">
        <v>2638</v>
      </c>
      <c r="F186" s="61" t="s">
        <v>4</v>
      </c>
      <c r="G186" s="62">
        <v>37539</v>
      </c>
      <c r="H186" s="61" t="s">
        <v>2639</v>
      </c>
      <c r="I186" s="167" t="s">
        <v>2640</v>
      </c>
      <c r="J186" s="167" t="s">
        <v>2641</v>
      </c>
      <c r="K186" s="56"/>
      <c r="L186" s="56"/>
      <c r="M186" s="56">
        <v>3</v>
      </c>
      <c r="N186" s="56" t="s">
        <v>1897</v>
      </c>
      <c r="O186" s="56" t="s">
        <v>2293</v>
      </c>
      <c r="P186" s="56" t="s">
        <v>1928</v>
      </c>
      <c r="Q186" s="57">
        <v>8</v>
      </c>
      <c r="R186" s="57">
        <v>8.1999999999999993</v>
      </c>
      <c r="S186" s="57">
        <v>8.8000000000000007</v>
      </c>
      <c r="T186" s="57"/>
      <c r="U186" s="57"/>
      <c r="V186" s="57"/>
      <c r="W186" s="57"/>
      <c r="X186" s="57"/>
      <c r="Y186" s="57"/>
      <c r="Z186" s="57"/>
      <c r="AA186" s="57"/>
      <c r="AB186" s="57"/>
      <c r="AC186" s="56">
        <f t="shared" si="13"/>
        <v>25</v>
      </c>
      <c r="AD186" s="56">
        <f t="shared" si="14"/>
        <v>25.75</v>
      </c>
      <c r="AE186" s="56" t="s">
        <v>1870</v>
      </c>
      <c r="AF186" s="58" t="s">
        <v>1871</v>
      </c>
      <c r="AG186" s="56" t="s">
        <v>1890</v>
      </c>
      <c r="AH186" s="56"/>
      <c r="AN186" s="5" t="s">
        <v>2245</v>
      </c>
    </row>
    <row r="187" spans="1:40" x14ac:dyDescent="0.25">
      <c r="A187" s="19">
        <v>88</v>
      </c>
      <c r="B187" s="19"/>
      <c r="C187" s="20">
        <v>252279587070</v>
      </c>
      <c r="D187" s="168">
        <v>2073410466</v>
      </c>
      <c r="E187" s="169" t="s">
        <v>2642</v>
      </c>
      <c r="F187" s="111" t="s">
        <v>4</v>
      </c>
      <c r="G187" s="170">
        <v>37563</v>
      </c>
      <c r="H187" s="111" t="s">
        <v>1863</v>
      </c>
      <c r="I187" s="167" t="s">
        <v>2643</v>
      </c>
      <c r="J187" s="167" t="s">
        <v>1762</v>
      </c>
      <c r="K187" s="56"/>
      <c r="L187" s="56"/>
      <c r="M187" s="56"/>
      <c r="N187" s="56" t="s">
        <v>1897</v>
      </c>
      <c r="O187" s="56" t="s">
        <v>2293</v>
      </c>
      <c r="P187" s="56" t="s">
        <v>2058</v>
      </c>
      <c r="Q187" s="57"/>
      <c r="R187" s="57"/>
      <c r="S187" s="57"/>
      <c r="T187" s="57"/>
      <c r="U187" s="57"/>
      <c r="V187" s="57"/>
      <c r="W187" s="57"/>
      <c r="X187" s="57"/>
      <c r="Y187" s="57"/>
      <c r="Z187" s="57">
        <v>7.1</v>
      </c>
      <c r="AA187" s="57">
        <v>7.8</v>
      </c>
      <c r="AB187" s="57">
        <v>6.4</v>
      </c>
      <c r="AC187" s="56">
        <f t="shared" si="13"/>
        <v>21.299999999999997</v>
      </c>
      <c r="AD187" s="56">
        <f t="shared" si="14"/>
        <v>22.049999999999997</v>
      </c>
      <c r="AE187" s="56" t="s">
        <v>1889</v>
      </c>
      <c r="AF187" s="58" t="s">
        <v>1889</v>
      </c>
      <c r="AG187" s="56" t="s">
        <v>1890</v>
      </c>
      <c r="AH187" s="56"/>
    </row>
    <row r="188" spans="1:40" s="28" customFormat="1" x14ac:dyDescent="0.25">
      <c r="A188" s="19">
        <v>90</v>
      </c>
      <c r="B188" s="19"/>
      <c r="C188" s="20">
        <v>249966932774</v>
      </c>
      <c r="D188" s="21">
        <v>2073410576</v>
      </c>
      <c r="E188" s="49" t="s">
        <v>2644</v>
      </c>
      <c r="F188" s="42" t="s">
        <v>5</v>
      </c>
      <c r="G188" s="43">
        <v>37509</v>
      </c>
      <c r="H188" s="42" t="s">
        <v>1939</v>
      </c>
      <c r="I188" s="44" t="s">
        <v>2645</v>
      </c>
      <c r="J188" s="44" t="s">
        <v>1767</v>
      </c>
      <c r="K188" s="42" t="s">
        <v>2646</v>
      </c>
      <c r="L188" s="42" t="s">
        <v>2647</v>
      </c>
      <c r="M188" s="45" t="s">
        <v>1868</v>
      </c>
      <c r="N188" s="42" t="s">
        <v>1897</v>
      </c>
      <c r="O188" s="42" t="s">
        <v>2293</v>
      </c>
      <c r="P188" s="42" t="s">
        <v>1888</v>
      </c>
      <c r="Q188" s="46"/>
      <c r="R188" s="46"/>
      <c r="S188" s="46"/>
      <c r="T188" s="46"/>
      <c r="U188" s="46"/>
      <c r="V188" s="46"/>
      <c r="W188" s="46">
        <v>6.2</v>
      </c>
      <c r="X188" s="46">
        <v>5.4</v>
      </c>
      <c r="Y188" s="46">
        <v>6.9</v>
      </c>
      <c r="Z188" s="46"/>
      <c r="AA188" s="46"/>
      <c r="AB188" s="46"/>
      <c r="AC188" s="56">
        <f t="shared" si="13"/>
        <v>18.5</v>
      </c>
      <c r="AD188" s="56">
        <f t="shared" si="14"/>
        <v>21.25</v>
      </c>
      <c r="AE188" s="50" t="s">
        <v>1889</v>
      </c>
      <c r="AF188" s="27" t="s">
        <v>1889</v>
      </c>
      <c r="AG188" s="19" t="s">
        <v>1890</v>
      </c>
      <c r="AH188" s="19"/>
      <c r="AI188" s="18"/>
      <c r="AJ188" s="18"/>
      <c r="AK188" s="18"/>
    </row>
    <row r="189" spans="1:40" x14ac:dyDescent="0.25">
      <c r="A189" s="19">
        <v>91</v>
      </c>
      <c r="B189" s="19"/>
      <c r="C189" s="20"/>
      <c r="D189" s="55">
        <v>2073410511</v>
      </c>
      <c r="E189" s="171" t="s">
        <v>2648</v>
      </c>
      <c r="F189" s="53" t="s">
        <v>4</v>
      </c>
      <c r="G189" s="54">
        <v>36838</v>
      </c>
      <c r="H189" s="53" t="s">
        <v>1863</v>
      </c>
      <c r="I189" s="172" t="s">
        <v>2649</v>
      </c>
      <c r="J189" s="172" t="s">
        <v>2650</v>
      </c>
      <c r="K189" s="173" t="s">
        <v>2651</v>
      </c>
      <c r="L189" s="53" t="s">
        <v>2652</v>
      </c>
      <c r="M189" s="172" t="s">
        <v>1868</v>
      </c>
      <c r="N189" s="53" t="s">
        <v>1933</v>
      </c>
      <c r="O189" s="53" t="s">
        <v>2293</v>
      </c>
      <c r="P189" s="53" t="s">
        <v>1888</v>
      </c>
      <c r="Q189" s="174"/>
      <c r="R189" s="174"/>
      <c r="S189" s="174"/>
      <c r="T189" s="174"/>
      <c r="U189" s="174"/>
      <c r="V189" s="174"/>
      <c r="W189" s="174">
        <v>7.1</v>
      </c>
      <c r="X189" s="174">
        <v>8</v>
      </c>
      <c r="Y189" s="174">
        <v>8.5</v>
      </c>
      <c r="Z189" s="174"/>
      <c r="AA189" s="174"/>
      <c r="AB189" s="174"/>
      <c r="AC189" s="56">
        <f t="shared" si="13"/>
        <v>23.6</v>
      </c>
      <c r="AD189" s="56">
        <f t="shared" si="14"/>
        <v>25.85</v>
      </c>
      <c r="AE189" s="56" t="s">
        <v>1889</v>
      </c>
      <c r="AF189" s="58" t="s">
        <v>1871</v>
      </c>
      <c r="AG189" s="56"/>
      <c r="AH189" s="56"/>
    </row>
    <row r="190" spans="1:40" s="185" customFormat="1" x14ac:dyDescent="0.25">
      <c r="A190" s="175">
        <v>92</v>
      </c>
      <c r="B190" s="175"/>
      <c r="C190" s="176" t="s">
        <v>2653</v>
      </c>
      <c r="D190" s="177">
        <v>2073410602</v>
      </c>
      <c r="E190" s="178" t="s">
        <v>2654</v>
      </c>
      <c r="F190" s="179" t="s">
        <v>4</v>
      </c>
      <c r="G190" s="180">
        <v>37412</v>
      </c>
      <c r="H190" s="179" t="s">
        <v>1863</v>
      </c>
      <c r="I190" s="177">
        <v>1302018550</v>
      </c>
      <c r="J190" s="177" t="s">
        <v>2655</v>
      </c>
      <c r="K190" s="181" t="s">
        <v>2656</v>
      </c>
      <c r="L190" s="179" t="s">
        <v>2657</v>
      </c>
      <c r="M190" s="177"/>
      <c r="N190" s="179" t="s">
        <v>1869</v>
      </c>
      <c r="O190" s="179" t="s">
        <v>2293</v>
      </c>
      <c r="P190" s="179" t="s">
        <v>2058</v>
      </c>
      <c r="Q190" s="182"/>
      <c r="R190" s="182"/>
      <c r="S190" s="182"/>
      <c r="T190" s="182"/>
      <c r="U190" s="182"/>
      <c r="V190" s="182"/>
      <c r="W190" s="182"/>
      <c r="X190" s="182"/>
      <c r="Y190" s="182"/>
      <c r="Z190" s="182">
        <v>8.8000000000000007</v>
      </c>
      <c r="AA190" s="182">
        <v>7.9</v>
      </c>
      <c r="AB190" s="182">
        <v>7.3</v>
      </c>
      <c r="AC190" s="179">
        <f t="shared" si="13"/>
        <v>24.000000000000004</v>
      </c>
      <c r="AD190" s="179">
        <f t="shared" si="14"/>
        <v>24.000000000000004</v>
      </c>
      <c r="AE190" s="179" t="s">
        <v>1889</v>
      </c>
      <c r="AF190" s="183"/>
      <c r="AG190" s="179"/>
      <c r="AH190" s="179"/>
      <c r="AI190" s="184"/>
      <c r="AJ190" s="184"/>
      <c r="AK190" s="184"/>
    </row>
    <row r="191" spans="1:40" x14ac:dyDescent="0.25">
      <c r="A191" s="19">
        <v>93</v>
      </c>
      <c r="B191" s="19"/>
      <c r="C191" s="20"/>
      <c r="D191" s="51">
        <v>2073410470</v>
      </c>
      <c r="E191" s="171" t="s">
        <v>2658</v>
      </c>
      <c r="F191" s="53" t="s">
        <v>4</v>
      </c>
      <c r="G191" s="54">
        <v>37416</v>
      </c>
      <c r="H191" s="53" t="s">
        <v>1863</v>
      </c>
      <c r="I191" s="51" t="s">
        <v>2659</v>
      </c>
      <c r="J191" s="51" t="s">
        <v>1730</v>
      </c>
      <c r="K191" s="53" t="s">
        <v>2660</v>
      </c>
      <c r="L191" s="53" t="s">
        <v>2661</v>
      </c>
      <c r="M191" s="51" t="s">
        <v>1878</v>
      </c>
      <c r="N191" s="53" t="s">
        <v>1869</v>
      </c>
      <c r="O191" s="53" t="s">
        <v>2293</v>
      </c>
      <c r="P191" s="53" t="s">
        <v>1888</v>
      </c>
      <c r="Q191" s="174"/>
      <c r="R191" s="174"/>
      <c r="S191" s="174"/>
      <c r="T191" s="174"/>
      <c r="U191" s="174"/>
      <c r="V191" s="174"/>
      <c r="W191" s="174">
        <v>7</v>
      </c>
      <c r="X191" s="174">
        <v>8</v>
      </c>
      <c r="Y191" s="174">
        <v>8.4</v>
      </c>
      <c r="Z191" s="174"/>
      <c r="AA191" s="174"/>
      <c r="AB191" s="174"/>
      <c r="AC191" s="53">
        <v>23.4</v>
      </c>
      <c r="AD191" s="53">
        <v>23.4</v>
      </c>
      <c r="AE191" s="56" t="s">
        <v>1870</v>
      </c>
      <c r="AF191" s="58"/>
      <c r="AG191" s="56"/>
      <c r="AH191" s="56"/>
      <c r="AN191" s="5" t="s">
        <v>2662</v>
      </c>
    </row>
    <row r="192" spans="1:40" x14ac:dyDescent="0.25">
      <c r="A192" s="19">
        <v>94</v>
      </c>
      <c r="B192" s="19"/>
      <c r="C192" s="20">
        <v>256972721554</v>
      </c>
      <c r="D192" s="59">
        <v>2073410604</v>
      </c>
      <c r="E192" s="60" t="s">
        <v>2663</v>
      </c>
      <c r="F192" s="61" t="s">
        <v>4</v>
      </c>
      <c r="G192" s="62">
        <v>37317</v>
      </c>
      <c r="H192" s="61" t="s">
        <v>1863</v>
      </c>
      <c r="I192" s="59">
        <v>40568999</v>
      </c>
      <c r="J192" s="59" t="s">
        <v>2664</v>
      </c>
      <c r="K192" s="186" t="s">
        <v>2665</v>
      </c>
      <c r="L192" s="61" t="s">
        <v>2666</v>
      </c>
      <c r="M192" s="59"/>
      <c r="N192" s="61" t="s">
        <v>1869</v>
      </c>
      <c r="O192" s="61" t="s">
        <v>2293</v>
      </c>
      <c r="P192" s="61" t="s">
        <v>1888</v>
      </c>
      <c r="Q192" s="64"/>
      <c r="R192" s="64"/>
      <c r="S192" s="64"/>
      <c r="T192" s="64"/>
      <c r="U192" s="64"/>
      <c r="V192" s="64"/>
      <c r="W192" s="64">
        <v>5.6</v>
      </c>
      <c r="X192" s="64">
        <v>8.1</v>
      </c>
      <c r="Y192" s="64">
        <v>7.2</v>
      </c>
      <c r="Z192" s="64"/>
      <c r="AA192" s="64"/>
      <c r="AB192" s="64"/>
      <c r="AC192" s="61">
        <f t="shared" ref="AC192:AC204" si="15">SUM(Q192:AB192)</f>
        <v>20.9</v>
      </c>
      <c r="AD192" s="61">
        <f t="shared" ref="AD192:AD204" si="16">IF(N192="KV3",0,IF(N192="KV2",0.25,IF(N192="KV2-NT",0.5,IF(N192="KV1",0.75,0))))+IF(OR(M192="01",M192="02",M192="03",M192="04"),2,IF(OR(M192="05",M192="06",M192="07"),1,0))+AC192</f>
        <v>20.9</v>
      </c>
      <c r="AE192" s="56" t="s">
        <v>1889</v>
      </c>
      <c r="AF192" s="58" t="s">
        <v>1889</v>
      </c>
      <c r="AG192" s="56"/>
      <c r="AH192" s="56"/>
    </row>
    <row r="193" spans="1:40" x14ac:dyDescent="0.25">
      <c r="A193" s="19">
        <v>95</v>
      </c>
      <c r="B193" s="19"/>
      <c r="C193" s="20"/>
      <c r="D193" s="55">
        <v>2073410577</v>
      </c>
      <c r="E193" s="171" t="s">
        <v>2667</v>
      </c>
      <c r="F193" s="53" t="s">
        <v>4</v>
      </c>
      <c r="G193" s="54">
        <v>37317</v>
      </c>
      <c r="H193" s="53" t="s">
        <v>1863</v>
      </c>
      <c r="I193" s="172"/>
      <c r="J193" s="172"/>
      <c r="K193" s="173"/>
      <c r="L193" s="53"/>
      <c r="M193" s="172"/>
      <c r="N193" s="53"/>
      <c r="O193" s="53" t="s">
        <v>2293</v>
      </c>
      <c r="P193" s="53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61">
        <f t="shared" si="15"/>
        <v>0</v>
      </c>
      <c r="AD193" s="61">
        <f t="shared" si="16"/>
        <v>0</v>
      </c>
      <c r="AE193" s="56" t="s">
        <v>1870</v>
      </c>
      <c r="AF193" s="58"/>
      <c r="AG193" s="56"/>
      <c r="AH193" s="56"/>
      <c r="AN193" s="5" t="s">
        <v>2668</v>
      </c>
    </row>
    <row r="194" spans="1:40" s="1" customFormat="1" x14ac:dyDescent="0.25">
      <c r="A194" s="19">
        <v>96</v>
      </c>
      <c r="B194" s="19"/>
      <c r="C194" s="20"/>
      <c r="D194" s="40">
        <v>2073240432</v>
      </c>
      <c r="E194" s="41" t="s">
        <v>2551</v>
      </c>
      <c r="F194" s="42" t="s">
        <v>4</v>
      </c>
      <c r="G194" s="43">
        <v>37425</v>
      </c>
      <c r="H194" s="42" t="s">
        <v>1863</v>
      </c>
      <c r="I194" s="44" t="s">
        <v>2552</v>
      </c>
      <c r="J194" s="44" t="s">
        <v>1734</v>
      </c>
      <c r="K194" s="42" t="s">
        <v>2553</v>
      </c>
      <c r="L194" s="42" t="s">
        <v>2669</v>
      </c>
      <c r="M194" s="45" t="s">
        <v>2180</v>
      </c>
      <c r="N194" s="42" t="s">
        <v>1869</v>
      </c>
      <c r="O194" s="42" t="s">
        <v>2670</v>
      </c>
      <c r="P194" s="42" t="s">
        <v>1944</v>
      </c>
      <c r="Q194" s="46"/>
      <c r="R194" s="46"/>
      <c r="S194" s="46"/>
      <c r="T194" s="46">
        <v>5.5</v>
      </c>
      <c r="U194" s="46">
        <v>8.3000000000000007</v>
      </c>
      <c r="V194" s="46">
        <v>6.4</v>
      </c>
      <c r="W194" s="46"/>
      <c r="X194" s="46"/>
      <c r="Y194" s="46"/>
      <c r="Z194" s="46"/>
      <c r="AA194" s="46"/>
      <c r="AB194" s="46"/>
      <c r="AC194" s="61">
        <f t="shared" si="15"/>
        <v>20.200000000000003</v>
      </c>
      <c r="AD194" s="61">
        <f t="shared" si="16"/>
        <v>22.200000000000003</v>
      </c>
      <c r="AE194" s="187"/>
      <c r="AF194" s="188" t="s">
        <v>1871</v>
      </c>
      <c r="AG194" s="188"/>
      <c r="AH194" s="188" t="s">
        <v>2671</v>
      </c>
      <c r="AI194" s="189"/>
      <c r="AJ194" s="189"/>
      <c r="AK194" s="189"/>
    </row>
    <row r="195" spans="1:40" x14ac:dyDescent="0.25">
      <c r="A195" s="84">
        <v>97</v>
      </c>
      <c r="B195" s="84"/>
      <c r="C195" s="190">
        <v>255170448734</v>
      </c>
      <c r="D195" s="72">
        <v>2073410616</v>
      </c>
      <c r="E195" s="73" t="s">
        <v>2672</v>
      </c>
      <c r="F195" s="74" t="s">
        <v>5</v>
      </c>
      <c r="G195" s="75">
        <v>37471</v>
      </c>
      <c r="H195" s="53" t="s">
        <v>1863</v>
      </c>
      <c r="I195" s="172" t="s">
        <v>2673</v>
      </c>
      <c r="J195" s="172" t="s">
        <v>2674</v>
      </c>
      <c r="K195" s="191" t="s">
        <v>2675</v>
      </c>
      <c r="L195" s="53"/>
      <c r="M195" s="172"/>
      <c r="N195" s="53"/>
      <c r="O195" s="53" t="s">
        <v>2293</v>
      </c>
      <c r="P195" s="53" t="s">
        <v>1888</v>
      </c>
      <c r="Q195" s="174"/>
      <c r="R195" s="174"/>
      <c r="S195" s="174"/>
      <c r="T195" s="174"/>
      <c r="U195" s="174"/>
      <c r="V195" s="174"/>
      <c r="W195" s="174">
        <v>5.57</v>
      </c>
      <c r="X195" s="174">
        <v>5</v>
      </c>
      <c r="Y195" s="174">
        <v>7.75</v>
      </c>
      <c r="Z195" s="174"/>
      <c r="AA195" s="174"/>
      <c r="AB195" s="174"/>
      <c r="AC195" s="61">
        <f t="shared" si="15"/>
        <v>18.32</v>
      </c>
      <c r="AD195" s="61">
        <f t="shared" si="16"/>
        <v>18.32</v>
      </c>
      <c r="AE195" s="56" t="s">
        <v>1889</v>
      </c>
      <c r="AF195" s="56" t="s">
        <v>1871</v>
      </c>
      <c r="AG195" s="56"/>
      <c r="AH195" s="56"/>
    </row>
    <row r="196" spans="1:40" s="201" customFormat="1" x14ac:dyDescent="0.25">
      <c r="A196" s="192">
        <v>98</v>
      </c>
      <c r="B196" s="192"/>
      <c r="C196" s="193"/>
      <c r="D196" s="194">
        <v>2073410617</v>
      </c>
      <c r="E196" s="195" t="s">
        <v>2676</v>
      </c>
      <c r="F196" s="192" t="s">
        <v>4</v>
      </c>
      <c r="G196" s="196">
        <v>36928</v>
      </c>
      <c r="H196" s="197"/>
      <c r="I196" s="172"/>
      <c r="J196" s="198"/>
      <c r="K196" s="197"/>
      <c r="L196" s="197"/>
      <c r="M196" s="197"/>
      <c r="N196" s="197"/>
      <c r="O196" s="199" t="s">
        <v>2293</v>
      </c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61">
        <f t="shared" si="15"/>
        <v>0</v>
      </c>
      <c r="AD196" s="61">
        <f t="shared" si="16"/>
        <v>0</v>
      </c>
      <c r="AE196" s="192" t="s">
        <v>2625</v>
      </c>
      <c r="AF196" s="192"/>
      <c r="AG196" s="192"/>
      <c r="AH196" s="192" t="s">
        <v>2677</v>
      </c>
      <c r="AI196" s="200"/>
      <c r="AJ196" s="200"/>
      <c r="AK196" s="200"/>
    </row>
    <row r="197" spans="1:40" x14ac:dyDescent="0.25">
      <c r="A197" s="5">
        <v>99</v>
      </c>
      <c r="C197" s="118">
        <v>261077713290</v>
      </c>
      <c r="D197" s="158">
        <v>2073410618</v>
      </c>
      <c r="E197" s="5" t="s">
        <v>2678</v>
      </c>
      <c r="F197" s="5" t="s">
        <v>5</v>
      </c>
      <c r="G197" s="119">
        <v>37405</v>
      </c>
      <c r="H197" s="5" t="s">
        <v>1863</v>
      </c>
      <c r="I197" s="172" t="s">
        <v>2679</v>
      </c>
      <c r="J197" s="120" t="s">
        <v>2680</v>
      </c>
      <c r="K197" s="121" t="s">
        <v>2681</v>
      </c>
      <c r="L197" s="5" t="s">
        <v>2682</v>
      </c>
      <c r="N197" s="5" t="s">
        <v>1869</v>
      </c>
      <c r="O197" s="27" t="s">
        <v>2293</v>
      </c>
      <c r="P197" s="5" t="s">
        <v>1888</v>
      </c>
      <c r="W197" s="5">
        <v>5.3</v>
      </c>
      <c r="X197" s="5">
        <v>7.2</v>
      </c>
      <c r="Y197" s="5">
        <v>6.8</v>
      </c>
      <c r="AC197" s="61">
        <f t="shared" si="15"/>
        <v>19.3</v>
      </c>
      <c r="AD197" s="61">
        <f t="shared" si="16"/>
        <v>19.3</v>
      </c>
      <c r="AE197" s="6" t="s">
        <v>2001</v>
      </c>
    </row>
    <row r="198" spans="1:40" x14ac:dyDescent="0.25">
      <c r="A198" s="5">
        <v>100</v>
      </c>
      <c r="C198" s="118">
        <v>258248328960</v>
      </c>
      <c r="D198" s="158">
        <v>2073410619</v>
      </c>
      <c r="E198" s="5" t="s">
        <v>2683</v>
      </c>
      <c r="F198" s="5" t="s">
        <v>5</v>
      </c>
      <c r="G198" s="119">
        <v>37570</v>
      </c>
      <c r="H198" s="5" t="s">
        <v>1863</v>
      </c>
      <c r="I198" s="120" t="s">
        <v>2684</v>
      </c>
      <c r="J198" s="120" t="s">
        <v>1774</v>
      </c>
      <c r="K198" s="121" t="s">
        <v>2685</v>
      </c>
      <c r="L198" s="5" t="s">
        <v>2686</v>
      </c>
      <c r="M198" s="5" t="s">
        <v>2687</v>
      </c>
      <c r="N198" s="5" t="s">
        <v>1869</v>
      </c>
      <c r="O198" s="27" t="s">
        <v>2293</v>
      </c>
      <c r="P198" s="5" t="s">
        <v>1928</v>
      </c>
      <c r="Q198" s="5">
        <v>7</v>
      </c>
      <c r="R198" s="5">
        <v>9</v>
      </c>
      <c r="S198" s="5">
        <v>9.1</v>
      </c>
      <c r="AC198" s="61">
        <f t="shared" si="15"/>
        <v>25.1</v>
      </c>
      <c r="AD198" s="61">
        <f t="shared" si="16"/>
        <v>25.1</v>
      </c>
      <c r="AE198" s="6" t="s">
        <v>2001</v>
      </c>
    </row>
    <row r="199" spans="1:40" s="94" customFormat="1" x14ac:dyDescent="0.25">
      <c r="A199" s="94">
        <v>101</v>
      </c>
      <c r="C199" s="202">
        <v>247207255150</v>
      </c>
      <c r="D199" s="27">
        <v>2073410620</v>
      </c>
      <c r="E199" s="94" t="s">
        <v>2688</v>
      </c>
      <c r="F199" s="94" t="s">
        <v>4</v>
      </c>
      <c r="G199" s="203">
        <v>37461</v>
      </c>
      <c r="H199" s="94" t="s">
        <v>1863</v>
      </c>
      <c r="I199" s="120" t="s">
        <v>2689</v>
      </c>
      <c r="J199" s="204" t="s">
        <v>1775</v>
      </c>
      <c r="K199" s="205" t="s">
        <v>2690</v>
      </c>
      <c r="L199" s="94" t="s">
        <v>2691</v>
      </c>
      <c r="M199" s="94">
        <v>1</v>
      </c>
      <c r="N199" s="94" t="s">
        <v>1869</v>
      </c>
      <c r="O199" s="27" t="s">
        <v>2293</v>
      </c>
      <c r="P199" s="94" t="s">
        <v>1888</v>
      </c>
      <c r="W199" s="94">
        <v>7.9</v>
      </c>
      <c r="X199" s="94">
        <v>8.1999999999999993</v>
      </c>
      <c r="Y199" s="94">
        <v>8.4</v>
      </c>
      <c r="AC199" s="61">
        <f t="shared" si="15"/>
        <v>24.5</v>
      </c>
      <c r="AD199" s="61">
        <f t="shared" si="16"/>
        <v>24.5</v>
      </c>
      <c r="AE199" s="92" t="s">
        <v>2001</v>
      </c>
      <c r="AF199" s="93"/>
      <c r="AG199" s="92"/>
      <c r="AH199" s="92"/>
      <c r="AI199" s="92"/>
      <c r="AJ199" s="92"/>
      <c r="AK199" s="92"/>
    </row>
    <row r="200" spans="1:40" s="94" customFormat="1" x14ac:dyDescent="0.25">
      <c r="A200" s="94">
        <v>102</v>
      </c>
      <c r="C200" s="202">
        <v>253005519148</v>
      </c>
      <c r="D200" s="93">
        <v>2073410621</v>
      </c>
      <c r="E200" s="94" t="s">
        <v>2692</v>
      </c>
      <c r="F200" s="94" t="s">
        <v>5</v>
      </c>
      <c r="G200" s="203">
        <v>37616</v>
      </c>
      <c r="H200" s="94" t="s">
        <v>1863</v>
      </c>
      <c r="I200" s="204" t="s">
        <v>2693</v>
      </c>
      <c r="J200" s="204" t="s">
        <v>2694</v>
      </c>
      <c r="L200" s="94" t="s">
        <v>2695</v>
      </c>
      <c r="N200" s="94" t="s">
        <v>1869</v>
      </c>
      <c r="O200" s="93" t="s">
        <v>2293</v>
      </c>
      <c r="P200" s="94" t="s">
        <v>1928</v>
      </c>
      <c r="Q200" s="94">
        <v>7.4</v>
      </c>
      <c r="R200" s="94">
        <v>8.5</v>
      </c>
      <c r="S200" s="94">
        <v>8.1999999999999993</v>
      </c>
      <c r="AC200" s="61">
        <f t="shared" si="15"/>
        <v>24.1</v>
      </c>
      <c r="AD200" s="61">
        <f t="shared" si="16"/>
        <v>24.1</v>
      </c>
      <c r="AE200" s="92" t="s">
        <v>2001</v>
      </c>
      <c r="AF200" s="93"/>
      <c r="AG200" s="92"/>
      <c r="AH200" s="92"/>
      <c r="AI200" s="92"/>
      <c r="AJ200" s="92"/>
      <c r="AK200" s="92"/>
    </row>
    <row r="201" spans="1:40" s="94" customFormat="1" x14ac:dyDescent="0.25">
      <c r="A201" s="94">
        <v>103</v>
      </c>
      <c r="C201" s="202"/>
      <c r="D201" s="93">
        <v>2073410622</v>
      </c>
      <c r="E201" s="94" t="s">
        <v>2696</v>
      </c>
      <c r="F201" s="94" t="s">
        <v>5</v>
      </c>
      <c r="G201" s="203">
        <v>36852</v>
      </c>
      <c r="H201" s="94" t="s">
        <v>1863</v>
      </c>
      <c r="I201" s="204" t="s">
        <v>2697</v>
      </c>
      <c r="J201" s="204" t="s">
        <v>2698</v>
      </c>
      <c r="K201" s="205" t="s">
        <v>2699</v>
      </c>
      <c r="L201" s="94" t="s">
        <v>2700</v>
      </c>
      <c r="N201" s="94" t="s">
        <v>1869</v>
      </c>
      <c r="O201" s="93" t="s">
        <v>2293</v>
      </c>
      <c r="P201" s="94" t="s">
        <v>1928</v>
      </c>
      <c r="Q201" s="94">
        <v>8.1</v>
      </c>
      <c r="R201" s="94">
        <v>8.1</v>
      </c>
      <c r="S201" s="94">
        <v>8.1999999999999993</v>
      </c>
      <c r="AC201" s="61">
        <f t="shared" si="15"/>
        <v>24.4</v>
      </c>
      <c r="AD201" s="61">
        <f t="shared" si="16"/>
        <v>24.4</v>
      </c>
      <c r="AE201" s="92" t="s">
        <v>2001</v>
      </c>
      <c r="AF201" s="93"/>
      <c r="AG201" s="92"/>
      <c r="AH201" s="92"/>
      <c r="AI201" s="92"/>
      <c r="AJ201" s="92"/>
      <c r="AK201" s="92"/>
    </row>
    <row r="202" spans="1:40" s="94" customFormat="1" x14ac:dyDescent="0.25">
      <c r="A202" s="94">
        <v>104</v>
      </c>
      <c r="C202" s="202">
        <v>254025250110</v>
      </c>
      <c r="D202" s="93">
        <v>2073410623</v>
      </c>
      <c r="E202" s="94" t="s">
        <v>2701</v>
      </c>
      <c r="F202" s="94" t="s">
        <v>4</v>
      </c>
      <c r="G202" s="203">
        <v>37554</v>
      </c>
      <c r="H202" s="94" t="s">
        <v>1863</v>
      </c>
      <c r="I202" s="204" t="s">
        <v>2702</v>
      </c>
      <c r="J202" s="204" t="s">
        <v>1737</v>
      </c>
      <c r="K202" s="205" t="s">
        <v>2703</v>
      </c>
      <c r="L202" s="94" t="s">
        <v>2704</v>
      </c>
      <c r="O202" s="93" t="s">
        <v>2293</v>
      </c>
      <c r="P202" s="94" t="s">
        <v>1888</v>
      </c>
      <c r="W202" s="94">
        <v>8.4</v>
      </c>
      <c r="X202" s="94">
        <v>9.1</v>
      </c>
      <c r="Y202" s="94">
        <v>8.3000000000000007</v>
      </c>
      <c r="AC202" s="61">
        <f t="shared" si="15"/>
        <v>25.8</v>
      </c>
      <c r="AD202" s="61">
        <f t="shared" si="16"/>
        <v>25.8</v>
      </c>
      <c r="AE202" s="92" t="s">
        <v>2001</v>
      </c>
      <c r="AF202" s="93"/>
      <c r="AG202" s="92"/>
      <c r="AH202" s="92"/>
      <c r="AI202" s="92"/>
      <c r="AJ202" s="92"/>
      <c r="AK202" s="92"/>
    </row>
    <row r="203" spans="1:40" s="94" customFormat="1" x14ac:dyDescent="0.25">
      <c r="A203" s="94">
        <v>105</v>
      </c>
      <c r="C203" s="202">
        <v>259229591620</v>
      </c>
      <c r="D203" s="93">
        <v>2073240583</v>
      </c>
      <c r="E203" s="94" t="s">
        <v>2705</v>
      </c>
      <c r="F203" s="94" t="s">
        <v>4</v>
      </c>
      <c r="G203" s="203">
        <v>37501</v>
      </c>
      <c r="H203" s="94" t="s">
        <v>1863</v>
      </c>
      <c r="I203" s="204" t="s">
        <v>2706</v>
      </c>
      <c r="J203" s="204" t="s">
        <v>1362</v>
      </c>
      <c r="K203" s="205" t="s">
        <v>2707</v>
      </c>
      <c r="L203" s="94" t="s">
        <v>2708</v>
      </c>
      <c r="N203" s="94" t="s">
        <v>1933</v>
      </c>
      <c r="O203" s="93" t="s">
        <v>2670</v>
      </c>
      <c r="P203" s="94" t="s">
        <v>1888</v>
      </c>
      <c r="W203" s="94">
        <v>8</v>
      </c>
      <c r="X203" s="94">
        <v>7.9</v>
      </c>
      <c r="Y203" s="94">
        <v>7.2</v>
      </c>
      <c r="AC203" s="61">
        <f t="shared" si="15"/>
        <v>23.1</v>
      </c>
      <c r="AD203" s="61">
        <f t="shared" si="16"/>
        <v>23.35</v>
      </c>
      <c r="AE203" s="92"/>
      <c r="AF203" s="93"/>
      <c r="AG203" s="92"/>
      <c r="AH203" s="92"/>
      <c r="AI203" s="92"/>
      <c r="AJ203" s="92"/>
      <c r="AK203" s="92"/>
      <c r="AN203" s="94" t="s">
        <v>2709</v>
      </c>
    </row>
    <row r="204" spans="1:40" s="94" customFormat="1" x14ac:dyDescent="0.25">
      <c r="A204" s="94">
        <v>106</v>
      </c>
      <c r="C204" s="202">
        <v>255146420434</v>
      </c>
      <c r="D204" s="93">
        <v>2073240582</v>
      </c>
      <c r="E204" s="94" t="s">
        <v>2710</v>
      </c>
      <c r="F204" s="94" t="s">
        <v>4</v>
      </c>
      <c r="G204" s="203">
        <v>37399</v>
      </c>
      <c r="H204" s="94" t="s">
        <v>1863</v>
      </c>
      <c r="I204" s="204" t="s">
        <v>2711</v>
      </c>
      <c r="J204" s="204" t="s">
        <v>2712</v>
      </c>
      <c r="K204" s="205" t="s">
        <v>2713</v>
      </c>
      <c r="L204" s="94" t="s">
        <v>2714</v>
      </c>
      <c r="N204" s="94" t="s">
        <v>1933</v>
      </c>
      <c r="O204" s="93" t="s">
        <v>2670</v>
      </c>
      <c r="P204" s="94" t="s">
        <v>2058</v>
      </c>
      <c r="Z204" s="94">
        <v>7.6</v>
      </c>
      <c r="AA204" s="94">
        <v>6.8</v>
      </c>
      <c r="AB204" s="94">
        <v>7.4</v>
      </c>
      <c r="AC204" s="61">
        <f t="shared" si="15"/>
        <v>21.799999999999997</v>
      </c>
      <c r="AD204" s="61">
        <f t="shared" si="16"/>
        <v>22.049999999999997</v>
      </c>
      <c r="AE204" s="92" t="s">
        <v>1889</v>
      </c>
      <c r="AF204" s="93"/>
      <c r="AG204" s="92"/>
      <c r="AH204" s="92"/>
      <c r="AI204" s="92"/>
      <c r="AJ204" s="92"/>
      <c r="AK204" s="92"/>
    </row>
    <row r="205" spans="1:40" s="28" customFormat="1" x14ac:dyDescent="0.25">
      <c r="A205" s="19">
        <v>1</v>
      </c>
      <c r="B205" s="19"/>
      <c r="C205" s="20"/>
      <c r="D205" s="21">
        <v>2078130006</v>
      </c>
      <c r="E205" s="22" t="s">
        <v>2715</v>
      </c>
      <c r="F205" s="19" t="s">
        <v>5</v>
      </c>
      <c r="G205" s="23">
        <v>36818</v>
      </c>
      <c r="H205" s="19" t="s">
        <v>1863</v>
      </c>
      <c r="I205" s="24" t="s">
        <v>2716</v>
      </c>
      <c r="J205" s="24" t="s">
        <v>2717</v>
      </c>
      <c r="K205" s="19" t="s">
        <v>2718</v>
      </c>
      <c r="L205" s="19" t="s">
        <v>2719</v>
      </c>
      <c r="M205" s="19" t="s">
        <v>1878</v>
      </c>
      <c r="N205" s="19" t="s">
        <v>1869</v>
      </c>
      <c r="O205" s="19" t="s">
        <v>2720</v>
      </c>
      <c r="P205" s="19"/>
      <c r="Q205" s="26"/>
      <c r="R205" s="26"/>
      <c r="S205" s="26"/>
      <c r="T205" s="26"/>
      <c r="U205" s="26"/>
      <c r="V205" s="26"/>
      <c r="W205" s="26">
        <v>6.5</v>
      </c>
      <c r="X205" s="26">
        <v>6.6</v>
      </c>
      <c r="Y205" s="26">
        <v>7.4</v>
      </c>
      <c r="Z205" s="26"/>
      <c r="AA205" s="26"/>
      <c r="AB205" s="26"/>
      <c r="AC205" s="26">
        <v>20.5</v>
      </c>
      <c r="AD205" s="19">
        <v>20.5</v>
      </c>
      <c r="AE205" s="19" t="s">
        <v>1889</v>
      </c>
      <c r="AF205" s="27" t="s">
        <v>1889</v>
      </c>
      <c r="AG205" s="19" t="s">
        <v>1890</v>
      </c>
      <c r="AH205" s="19"/>
      <c r="AI205" s="18"/>
      <c r="AJ205" s="18"/>
      <c r="AK205" s="18"/>
    </row>
    <row r="206" spans="1:40" s="28" customFormat="1" x14ac:dyDescent="0.25">
      <c r="A206" s="19">
        <v>2</v>
      </c>
      <c r="B206" s="19"/>
      <c r="C206" s="20"/>
      <c r="D206" s="21">
        <v>2078130033</v>
      </c>
      <c r="E206" s="22" t="s">
        <v>2721</v>
      </c>
      <c r="F206" s="19" t="s">
        <v>4</v>
      </c>
      <c r="G206" s="23">
        <v>37467</v>
      </c>
      <c r="H206" s="19" t="s">
        <v>1863</v>
      </c>
      <c r="I206" s="24" t="s">
        <v>2722</v>
      </c>
      <c r="J206" s="24" t="s">
        <v>1584</v>
      </c>
      <c r="K206" s="19" t="s">
        <v>2723</v>
      </c>
      <c r="L206" s="19" t="s">
        <v>2724</v>
      </c>
      <c r="M206" s="19" t="s">
        <v>1878</v>
      </c>
      <c r="N206" s="19" t="s">
        <v>1869</v>
      </c>
      <c r="O206" s="19" t="s">
        <v>2720</v>
      </c>
      <c r="P206" s="19"/>
      <c r="Q206" s="26"/>
      <c r="R206" s="26"/>
      <c r="S206" s="26"/>
      <c r="T206" s="26"/>
      <c r="U206" s="26"/>
      <c r="V206" s="26"/>
      <c r="W206" s="26"/>
      <c r="X206" s="26"/>
      <c r="Y206" s="26"/>
      <c r="Z206" s="26">
        <v>7.1</v>
      </c>
      <c r="AA206" s="26">
        <v>7</v>
      </c>
      <c r="AB206" s="26">
        <v>7.5</v>
      </c>
      <c r="AC206" s="26">
        <v>21.6</v>
      </c>
      <c r="AD206" s="19">
        <v>21.6</v>
      </c>
      <c r="AE206" s="19" t="s">
        <v>2007</v>
      </c>
      <c r="AF206" s="27" t="s">
        <v>1871</v>
      </c>
      <c r="AG206" s="19"/>
      <c r="AH206" s="19"/>
      <c r="AI206" s="18"/>
      <c r="AJ206" s="18"/>
      <c r="AK206" s="18"/>
    </row>
    <row r="207" spans="1:40" s="28" customFormat="1" x14ac:dyDescent="0.25">
      <c r="A207" s="19">
        <v>3</v>
      </c>
      <c r="B207" s="19"/>
      <c r="C207" s="20"/>
      <c r="D207" s="21">
        <v>2078130042</v>
      </c>
      <c r="E207" s="22" t="s">
        <v>2725</v>
      </c>
      <c r="F207" s="19" t="s">
        <v>4</v>
      </c>
      <c r="G207" s="23">
        <v>37106</v>
      </c>
      <c r="H207" s="19" t="s">
        <v>2726</v>
      </c>
      <c r="I207" s="24" t="s">
        <v>2727</v>
      </c>
      <c r="J207" s="24" t="s">
        <v>2728</v>
      </c>
      <c r="K207" s="19" t="s">
        <v>2729</v>
      </c>
      <c r="L207" s="19" t="s">
        <v>2730</v>
      </c>
      <c r="M207" s="25" t="s">
        <v>1868</v>
      </c>
      <c r="N207" s="19" t="s">
        <v>1897</v>
      </c>
      <c r="O207" s="19" t="s">
        <v>2720</v>
      </c>
      <c r="P207" s="19" t="s">
        <v>1888</v>
      </c>
      <c r="Q207" s="26"/>
      <c r="R207" s="26"/>
      <c r="S207" s="26"/>
      <c r="T207" s="26"/>
      <c r="U207" s="26"/>
      <c r="V207" s="26"/>
      <c r="W207" s="26">
        <v>6.6</v>
      </c>
      <c r="X207" s="26">
        <v>7.4</v>
      </c>
      <c r="Y207" s="26">
        <v>7.7</v>
      </c>
      <c r="Z207" s="26"/>
      <c r="AA207" s="26"/>
      <c r="AB207" s="26"/>
      <c r="AC207" s="26">
        <v>21.7</v>
      </c>
      <c r="AD207" s="19">
        <v>24.45</v>
      </c>
      <c r="AE207" s="19" t="s">
        <v>2007</v>
      </c>
      <c r="AF207" s="27" t="s">
        <v>1889</v>
      </c>
      <c r="AG207" s="19" t="s">
        <v>1890</v>
      </c>
      <c r="AH207" s="19"/>
      <c r="AI207" s="18"/>
      <c r="AJ207" s="18"/>
      <c r="AK207" s="18"/>
    </row>
    <row r="208" spans="1:40" s="28" customFormat="1" x14ac:dyDescent="0.25">
      <c r="A208" s="19">
        <v>4</v>
      </c>
      <c r="B208" s="19"/>
      <c r="C208" s="20"/>
      <c r="D208" s="21">
        <v>2078130051</v>
      </c>
      <c r="E208" s="22" t="s">
        <v>2731</v>
      </c>
      <c r="F208" s="19" t="s">
        <v>4</v>
      </c>
      <c r="G208" s="23">
        <v>36673</v>
      </c>
      <c r="H208" s="19" t="s">
        <v>1863</v>
      </c>
      <c r="I208" s="24" t="s">
        <v>2732</v>
      </c>
      <c r="J208" s="24" t="s">
        <v>2733</v>
      </c>
      <c r="K208" s="19" t="s">
        <v>2734</v>
      </c>
      <c r="L208" s="19" t="s">
        <v>2735</v>
      </c>
      <c r="M208" s="19" t="s">
        <v>1878</v>
      </c>
      <c r="N208" s="19" t="s">
        <v>1869</v>
      </c>
      <c r="O208" s="19" t="s">
        <v>2720</v>
      </c>
      <c r="P208" s="19"/>
      <c r="Q208" s="26"/>
      <c r="R208" s="26"/>
      <c r="S208" s="26"/>
      <c r="T208" s="26"/>
      <c r="U208" s="26"/>
      <c r="V208" s="26"/>
      <c r="W208" s="26">
        <v>6.4</v>
      </c>
      <c r="X208" s="26">
        <v>8.6</v>
      </c>
      <c r="Y208" s="26">
        <v>8.6999999999999993</v>
      </c>
      <c r="Z208" s="26"/>
      <c r="AA208" s="26"/>
      <c r="AB208" s="26"/>
      <c r="AC208" s="26">
        <v>23.7</v>
      </c>
      <c r="AD208" s="19">
        <v>23.7</v>
      </c>
      <c r="AE208" s="19" t="s">
        <v>2007</v>
      </c>
      <c r="AF208" s="27" t="s">
        <v>1889</v>
      </c>
      <c r="AG208" s="19" t="s">
        <v>1890</v>
      </c>
      <c r="AH208" s="19"/>
      <c r="AI208" s="18"/>
      <c r="AJ208" s="18"/>
      <c r="AK208" s="18"/>
    </row>
    <row r="209" spans="1:40" s="28" customFormat="1" x14ac:dyDescent="0.25">
      <c r="A209" s="19">
        <v>5</v>
      </c>
      <c r="B209" s="19"/>
      <c r="C209" s="20">
        <v>254004165916</v>
      </c>
      <c r="D209" s="21">
        <v>2078130066</v>
      </c>
      <c r="E209" s="22" t="s">
        <v>2736</v>
      </c>
      <c r="F209" s="19" t="s">
        <v>4</v>
      </c>
      <c r="G209" s="23">
        <v>37575</v>
      </c>
      <c r="H209" s="19" t="s">
        <v>2737</v>
      </c>
      <c r="I209" s="24" t="s">
        <v>2738</v>
      </c>
      <c r="J209" s="24" t="s">
        <v>1606</v>
      </c>
      <c r="K209" s="19" t="s">
        <v>2739</v>
      </c>
      <c r="L209" s="19" t="s">
        <v>2740</v>
      </c>
      <c r="M209" s="25" t="s">
        <v>1868</v>
      </c>
      <c r="N209" s="19" t="s">
        <v>1897</v>
      </c>
      <c r="O209" s="19" t="s">
        <v>2720</v>
      </c>
      <c r="P209" s="19" t="s">
        <v>2058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>
        <v>6.3</v>
      </c>
      <c r="AA209" s="26">
        <v>7.3</v>
      </c>
      <c r="AB209" s="26">
        <v>7.4</v>
      </c>
      <c r="AC209" s="26">
        <v>21</v>
      </c>
      <c r="AD209" s="19">
        <v>23.75</v>
      </c>
      <c r="AE209" s="19" t="s">
        <v>1950</v>
      </c>
      <c r="AF209" s="27" t="s">
        <v>1889</v>
      </c>
      <c r="AG209" s="19" t="s">
        <v>1890</v>
      </c>
      <c r="AH209" s="19"/>
      <c r="AI209" s="18"/>
      <c r="AJ209" s="18"/>
      <c r="AK209" s="18"/>
    </row>
    <row r="210" spans="1:40" s="28" customFormat="1" x14ac:dyDescent="0.25">
      <c r="A210" s="19">
        <v>6</v>
      </c>
      <c r="B210" s="19"/>
      <c r="C210" s="20">
        <v>258110073024</v>
      </c>
      <c r="D210" s="21">
        <v>2078130104</v>
      </c>
      <c r="E210" s="22" t="s">
        <v>2741</v>
      </c>
      <c r="F210" s="19" t="s">
        <v>4</v>
      </c>
      <c r="G210" s="23">
        <v>37613</v>
      </c>
      <c r="H210" s="19" t="s">
        <v>1863</v>
      </c>
      <c r="I210" s="24" t="s">
        <v>2742</v>
      </c>
      <c r="J210" s="24" t="s">
        <v>1607</v>
      </c>
      <c r="K210" s="19" t="s">
        <v>2743</v>
      </c>
      <c r="L210" s="19" t="s">
        <v>2744</v>
      </c>
      <c r="M210" s="25" t="s">
        <v>1868</v>
      </c>
      <c r="N210" s="19" t="s">
        <v>1897</v>
      </c>
      <c r="O210" s="19" t="s">
        <v>2720</v>
      </c>
      <c r="P210" s="19"/>
      <c r="Q210" s="26"/>
      <c r="R210" s="26"/>
      <c r="S210" s="26"/>
      <c r="T210" s="26"/>
      <c r="U210" s="26"/>
      <c r="V210" s="26"/>
      <c r="W210" s="26">
        <v>7.9</v>
      </c>
      <c r="X210" s="26">
        <v>7.6</v>
      </c>
      <c r="Y210" s="26">
        <v>6.4</v>
      </c>
      <c r="Z210" s="26"/>
      <c r="AA210" s="26"/>
      <c r="AB210" s="26"/>
      <c r="AC210" s="26">
        <v>21.9</v>
      </c>
      <c r="AD210" s="19">
        <v>24.65</v>
      </c>
      <c r="AE210" s="19" t="s">
        <v>2625</v>
      </c>
      <c r="AF210" s="27" t="s">
        <v>1889</v>
      </c>
      <c r="AG210" s="19" t="s">
        <v>1890</v>
      </c>
      <c r="AH210" s="19"/>
      <c r="AI210" s="18"/>
      <c r="AJ210" s="18"/>
      <c r="AK210" s="18"/>
      <c r="AN210" s="28" t="s">
        <v>2745</v>
      </c>
    </row>
    <row r="211" spans="1:40" s="28" customFormat="1" x14ac:dyDescent="0.25">
      <c r="A211" s="19">
        <v>7</v>
      </c>
      <c r="B211" s="19"/>
      <c r="C211" s="20"/>
      <c r="D211" s="21">
        <v>2078130105</v>
      </c>
      <c r="E211" s="22" t="s">
        <v>2746</v>
      </c>
      <c r="F211" s="19" t="s">
        <v>4</v>
      </c>
      <c r="G211" s="23">
        <v>37306</v>
      </c>
      <c r="H211" s="19" t="s">
        <v>1863</v>
      </c>
      <c r="I211" s="24" t="s">
        <v>2747</v>
      </c>
      <c r="J211" s="24" t="s">
        <v>2748</v>
      </c>
      <c r="K211" s="19" t="s">
        <v>2749</v>
      </c>
      <c r="L211" s="19" t="s">
        <v>2750</v>
      </c>
      <c r="M211" s="19" t="s">
        <v>1878</v>
      </c>
      <c r="N211" s="19" t="s">
        <v>1897</v>
      </c>
      <c r="O211" s="19" t="s">
        <v>2720</v>
      </c>
      <c r="P211" s="19"/>
      <c r="Q211" s="26"/>
      <c r="R211" s="26"/>
      <c r="S211" s="26"/>
      <c r="T211" s="26"/>
      <c r="U211" s="26"/>
      <c r="V211" s="26"/>
      <c r="W211" s="26">
        <v>7</v>
      </c>
      <c r="X211" s="26">
        <v>7.9</v>
      </c>
      <c r="Y211" s="26">
        <v>8.5</v>
      </c>
      <c r="Z211" s="26"/>
      <c r="AA211" s="26"/>
      <c r="AB211" s="26"/>
      <c r="AC211" s="26">
        <v>23.4</v>
      </c>
      <c r="AD211" s="19">
        <v>24.15</v>
      </c>
      <c r="AE211" s="19"/>
      <c r="AF211" s="27"/>
      <c r="AG211" s="19" t="s">
        <v>1890</v>
      </c>
      <c r="AH211" s="19"/>
      <c r="AI211" s="18"/>
      <c r="AJ211" s="18"/>
      <c r="AK211" s="18"/>
    </row>
    <row r="212" spans="1:40" s="28" customFormat="1" x14ac:dyDescent="0.25">
      <c r="A212" s="19">
        <v>8</v>
      </c>
      <c r="B212" s="19"/>
      <c r="C212" s="20"/>
      <c r="D212" s="21">
        <v>2078130127</v>
      </c>
      <c r="E212" s="22" t="s">
        <v>2751</v>
      </c>
      <c r="F212" s="19" t="s">
        <v>4</v>
      </c>
      <c r="G212" s="23">
        <v>37396</v>
      </c>
      <c r="H212" s="19" t="s">
        <v>1883</v>
      </c>
      <c r="I212" s="21">
        <v>187835943</v>
      </c>
      <c r="J212" s="24" t="s">
        <v>1608</v>
      </c>
      <c r="K212" s="19" t="s">
        <v>2752</v>
      </c>
      <c r="L212" s="19" t="s">
        <v>2753</v>
      </c>
      <c r="M212" s="25" t="s">
        <v>1868</v>
      </c>
      <c r="N212" s="19" t="s">
        <v>1897</v>
      </c>
      <c r="O212" s="19" t="s">
        <v>2720</v>
      </c>
      <c r="P212" s="19" t="s">
        <v>1888</v>
      </c>
      <c r="Q212" s="26"/>
      <c r="R212" s="26"/>
      <c r="S212" s="26"/>
      <c r="T212" s="26"/>
      <c r="U212" s="26"/>
      <c r="V212" s="26"/>
      <c r="W212" s="26">
        <v>8.1999999999999993</v>
      </c>
      <c r="X212" s="26">
        <v>8.1</v>
      </c>
      <c r="Y212" s="26">
        <v>8.6</v>
      </c>
      <c r="Z212" s="26"/>
      <c r="AA212" s="26"/>
      <c r="AB212" s="26"/>
      <c r="AC212" s="26">
        <v>24.9</v>
      </c>
      <c r="AD212" s="19">
        <v>27.65</v>
      </c>
      <c r="AE212" s="19" t="s">
        <v>1870</v>
      </c>
      <c r="AF212" s="27" t="s">
        <v>1889</v>
      </c>
      <c r="AG212" s="19" t="s">
        <v>1890</v>
      </c>
      <c r="AH212" s="19"/>
      <c r="AI212" s="18"/>
      <c r="AJ212" s="18"/>
      <c r="AK212" s="18"/>
    </row>
    <row r="213" spans="1:40" s="28" customFormat="1" x14ac:dyDescent="0.25">
      <c r="A213" s="19">
        <v>9</v>
      </c>
      <c r="B213" s="19"/>
      <c r="C213" s="20">
        <v>254213314674</v>
      </c>
      <c r="D213" s="21">
        <v>2078130144</v>
      </c>
      <c r="E213" s="22" t="s">
        <v>2754</v>
      </c>
      <c r="F213" s="19" t="s">
        <v>4</v>
      </c>
      <c r="G213" s="23">
        <v>37485</v>
      </c>
      <c r="H213" s="19" t="s">
        <v>1863</v>
      </c>
      <c r="I213" s="24" t="s">
        <v>2755</v>
      </c>
      <c r="J213" s="24" t="s">
        <v>2756</v>
      </c>
      <c r="K213" s="19" t="s">
        <v>2757</v>
      </c>
      <c r="L213" s="19" t="s">
        <v>2758</v>
      </c>
      <c r="M213" s="19" t="s">
        <v>1878</v>
      </c>
      <c r="N213" s="19" t="s">
        <v>1869</v>
      </c>
      <c r="O213" s="19" t="s">
        <v>2720</v>
      </c>
      <c r="P213" s="19" t="s">
        <v>1888</v>
      </c>
      <c r="Q213" s="26"/>
      <c r="R213" s="26"/>
      <c r="S213" s="26"/>
      <c r="T213" s="26"/>
      <c r="U213" s="26"/>
      <c r="V213" s="26"/>
      <c r="W213" s="26">
        <v>7.5</v>
      </c>
      <c r="X213" s="26">
        <v>8.5</v>
      </c>
      <c r="Y213" s="26">
        <v>8.3000000000000007</v>
      </c>
      <c r="Z213" s="26"/>
      <c r="AA213" s="26"/>
      <c r="AB213" s="26"/>
      <c r="AC213" s="26">
        <v>24.3</v>
      </c>
      <c r="AD213" s="19">
        <v>24.3</v>
      </c>
      <c r="AE213" s="19" t="s">
        <v>1950</v>
      </c>
      <c r="AF213" s="27" t="s">
        <v>1889</v>
      </c>
      <c r="AG213" s="19"/>
      <c r="AH213" s="19"/>
      <c r="AI213" s="18"/>
      <c r="AJ213" s="18"/>
      <c r="AK213" s="18"/>
    </row>
    <row r="214" spans="1:40" s="28" customFormat="1" x14ac:dyDescent="0.25">
      <c r="A214" s="19">
        <v>10</v>
      </c>
      <c r="B214" s="19"/>
      <c r="C214" s="20">
        <v>251486791432</v>
      </c>
      <c r="D214" s="21">
        <v>2078130163</v>
      </c>
      <c r="E214" s="22" t="s">
        <v>2759</v>
      </c>
      <c r="F214" s="19" t="s">
        <v>4</v>
      </c>
      <c r="G214" s="23">
        <v>37573</v>
      </c>
      <c r="H214" s="19" t="s">
        <v>1863</v>
      </c>
      <c r="I214" s="21">
        <v>132433318</v>
      </c>
      <c r="J214" s="24" t="s">
        <v>1648</v>
      </c>
      <c r="K214" s="19" t="s">
        <v>2760</v>
      </c>
      <c r="L214" s="19" t="s">
        <v>2761</v>
      </c>
      <c r="M214" s="25" t="s">
        <v>1868</v>
      </c>
      <c r="N214" s="19" t="s">
        <v>1869</v>
      </c>
      <c r="O214" s="19" t="s">
        <v>2720</v>
      </c>
      <c r="P214" s="19" t="s">
        <v>1888</v>
      </c>
      <c r="Q214" s="26"/>
      <c r="R214" s="26"/>
      <c r="S214" s="26"/>
      <c r="T214" s="26"/>
      <c r="U214" s="26"/>
      <c r="V214" s="26"/>
      <c r="W214" s="26">
        <v>7</v>
      </c>
      <c r="X214" s="26">
        <v>6</v>
      </c>
      <c r="Y214" s="26">
        <v>7</v>
      </c>
      <c r="Z214" s="26"/>
      <c r="AA214" s="26"/>
      <c r="AB214" s="26"/>
      <c r="AC214" s="26">
        <v>20</v>
      </c>
      <c r="AD214" s="19">
        <v>22</v>
      </c>
      <c r="AE214" s="19" t="s">
        <v>1950</v>
      </c>
      <c r="AF214" s="27" t="s">
        <v>1889</v>
      </c>
      <c r="AG214" s="19" t="s">
        <v>1890</v>
      </c>
      <c r="AH214" s="19"/>
      <c r="AI214" s="18"/>
      <c r="AJ214" s="18"/>
      <c r="AK214" s="18"/>
    </row>
    <row r="215" spans="1:40" s="28" customFormat="1" x14ac:dyDescent="0.25">
      <c r="A215" s="19">
        <v>11</v>
      </c>
      <c r="B215" s="19"/>
      <c r="C215" s="20"/>
      <c r="D215" s="21">
        <v>2078130177</v>
      </c>
      <c r="E215" s="22" t="s">
        <v>2762</v>
      </c>
      <c r="F215" s="19" t="s">
        <v>4</v>
      </c>
      <c r="G215" s="23">
        <v>37409</v>
      </c>
      <c r="H215" s="19" t="s">
        <v>1863</v>
      </c>
      <c r="I215" s="24" t="s">
        <v>2763</v>
      </c>
      <c r="J215" s="24" t="s">
        <v>1609</v>
      </c>
      <c r="K215" s="19" t="s">
        <v>2764</v>
      </c>
      <c r="L215" s="19" t="s">
        <v>2765</v>
      </c>
      <c r="M215" s="19" t="s">
        <v>1878</v>
      </c>
      <c r="N215" s="19" t="s">
        <v>1879</v>
      </c>
      <c r="O215" s="19" t="s">
        <v>2720</v>
      </c>
      <c r="P215" s="19"/>
      <c r="Q215" s="26"/>
      <c r="R215" s="26"/>
      <c r="S215" s="26"/>
      <c r="T215" s="26"/>
      <c r="U215" s="26"/>
      <c r="V215" s="26"/>
      <c r="W215" s="26">
        <v>7.8</v>
      </c>
      <c r="X215" s="26">
        <v>8.1</v>
      </c>
      <c r="Y215" s="26">
        <v>6.5</v>
      </c>
      <c r="Z215" s="26"/>
      <c r="AA215" s="26"/>
      <c r="AB215" s="26"/>
      <c r="AC215" s="26">
        <v>22.4</v>
      </c>
      <c r="AD215" s="19">
        <v>22.9</v>
      </c>
      <c r="AE215" s="19" t="s">
        <v>1870</v>
      </c>
      <c r="AF215" s="27" t="s">
        <v>1889</v>
      </c>
      <c r="AG215" s="19" t="s">
        <v>1890</v>
      </c>
      <c r="AH215" s="19"/>
      <c r="AI215" s="18"/>
      <c r="AJ215" s="18"/>
      <c r="AK215" s="18"/>
    </row>
    <row r="216" spans="1:40" s="28" customFormat="1" x14ac:dyDescent="0.25">
      <c r="A216" s="19">
        <v>12</v>
      </c>
      <c r="B216" s="19"/>
      <c r="C216" s="20"/>
      <c r="D216" s="21">
        <v>2078130226</v>
      </c>
      <c r="E216" s="22" t="s">
        <v>2766</v>
      </c>
      <c r="F216" s="19" t="s">
        <v>4</v>
      </c>
      <c r="G216" s="23">
        <v>37463</v>
      </c>
      <c r="H216" s="19" t="s">
        <v>1863</v>
      </c>
      <c r="I216" s="24" t="s">
        <v>2767</v>
      </c>
      <c r="J216" s="24" t="s">
        <v>2768</v>
      </c>
      <c r="K216" s="19" t="s">
        <v>2769</v>
      </c>
      <c r="L216" s="19" t="s">
        <v>2770</v>
      </c>
      <c r="M216" s="19" t="s">
        <v>1878</v>
      </c>
      <c r="N216" s="19" t="s">
        <v>1897</v>
      </c>
      <c r="O216" s="19" t="s">
        <v>2720</v>
      </c>
      <c r="P216" s="19"/>
      <c r="Q216" s="26"/>
      <c r="R216" s="26"/>
      <c r="S216" s="26"/>
      <c r="T216" s="26"/>
      <c r="U216" s="26"/>
      <c r="V216" s="26"/>
      <c r="W216" s="26">
        <v>8.6999999999999993</v>
      </c>
      <c r="X216" s="26">
        <v>8.3000000000000007</v>
      </c>
      <c r="Y216" s="26">
        <v>9.1</v>
      </c>
      <c r="Z216" s="26"/>
      <c r="AA216" s="26"/>
      <c r="AB216" s="26"/>
      <c r="AC216" s="26">
        <v>26.1</v>
      </c>
      <c r="AD216" s="19">
        <v>26.85</v>
      </c>
      <c r="AE216" s="19" t="s">
        <v>2007</v>
      </c>
      <c r="AF216" s="27" t="s">
        <v>1871</v>
      </c>
      <c r="AG216" s="19"/>
      <c r="AH216" s="19"/>
      <c r="AI216" s="18"/>
      <c r="AJ216" s="18"/>
      <c r="AK216" s="18"/>
    </row>
    <row r="217" spans="1:40" s="28" customFormat="1" x14ac:dyDescent="0.25">
      <c r="A217" s="19">
        <v>13</v>
      </c>
      <c r="B217" s="19"/>
      <c r="C217" s="20">
        <v>255078101622</v>
      </c>
      <c r="D217" s="21">
        <v>2078130245</v>
      </c>
      <c r="E217" s="22" t="s">
        <v>2771</v>
      </c>
      <c r="F217" s="19" t="s">
        <v>4</v>
      </c>
      <c r="G217" s="23">
        <v>37535</v>
      </c>
      <c r="H217" s="19" t="s">
        <v>1863</v>
      </c>
      <c r="I217" s="24" t="s">
        <v>2772</v>
      </c>
      <c r="J217" s="24" t="s">
        <v>1610</v>
      </c>
      <c r="K217" s="19" t="s">
        <v>2773</v>
      </c>
      <c r="L217" s="19" t="s">
        <v>2774</v>
      </c>
      <c r="M217" s="19" t="s">
        <v>1878</v>
      </c>
      <c r="N217" s="19" t="s">
        <v>1897</v>
      </c>
      <c r="O217" s="19" t="s">
        <v>2720</v>
      </c>
      <c r="P217" s="19" t="s">
        <v>1888</v>
      </c>
      <c r="Q217" s="26"/>
      <c r="R217" s="26"/>
      <c r="S217" s="26"/>
      <c r="T217" s="26"/>
      <c r="U217" s="26"/>
      <c r="V217" s="26"/>
      <c r="W217" s="26">
        <v>6.5</v>
      </c>
      <c r="X217" s="26">
        <v>7.7</v>
      </c>
      <c r="Y217" s="26">
        <v>7.4</v>
      </c>
      <c r="Z217" s="26"/>
      <c r="AA217" s="26"/>
      <c r="AB217" s="26"/>
      <c r="AC217" s="26">
        <v>21.6</v>
      </c>
      <c r="AD217" s="19">
        <v>22.35</v>
      </c>
      <c r="AE217" s="19" t="s">
        <v>1950</v>
      </c>
      <c r="AF217" s="27" t="s">
        <v>1889</v>
      </c>
      <c r="AG217" s="19" t="s">
        <v>1890</v>
      </c>
      <c r="AH217" s="19"/>
      <c r="AI217" s="18"/>
      <c r="AJ217" s="18"/>
      <c r="AK217" s="18"/>
    </row>
    <row r="218" spans="1:40" s="28" customFormat="1" x14ac:dyDescent="0.25">
      <c r="A218" s="19">
        <v>14</v>
      </c>
      <c r="B218" s="19"/>
      <c r="C218" s="20"/>
      <c r="D218" s="21">
        <v>2078130259</v>
      </c>
      <c r="E218" s="22" t="s">
        <v>2775</v>
      </c>
      <c r="F218" s="19" t="s">
        <v>4</v>
      </c>
      <c r="G218" s="23">
        <v>37202</v>
      </c>
      <c r="H218" s="19" t="s">
        <v>1863</v>
      </c>
      <c r="I218" s="24" t="s">
        <v>2776</v>
      </c>
      <c r="J218" s="24" t="s">
        <v>2777</v>
      </c>
      <c r="K218" s="19" t="s">
        <v>2778</v>
      </c>
      <c r="L218" s="19" t="s">
        <v>2779</v>
      </c>
      <c r="M218" s="25" t="s">
        <v>1962</v>
      </c>
      <c r="N218" s="19" t="s">
        <v>1869</v>
      </c>
      <c r="O218" s="19" t="s">
        <v>2720</v>
      </c>
      <c r="P218" s="19" t="s">
        <v>1888</v>
      </c>
      <c r="Q218" s="26"/>
      <c r="R218" s="26"/>
      <c r="S218" s="26"/>
      <c r="T218" s="26"/>
      <c r="U218" s="26"/>
      <c r="V218" s="26"/>
      <c r="W218" s="26">
        <v>7</v>
      </c>
      <c r="X218" s="26">
        <v>6</v>
      </c>
      <c r="Y218" s="26">
        <v>8</v>
      </c>
      <c r="Z218" s="26"/>
      <c r="AA218" s="26"/>
      <c r="AB218" s="26"/>
      <c r="AC218" s="26">
        <v>21</v>
      </c>
      <c r="AD218" s="19">
        <v>23</v>
      </c>
      <c r="AE218" s="19" t="s">
        <v>1889</v>
      </c>
      <c r="AF218" s="27" t="s">
        <v>1871</v>
      </c>
      <c r="AG218" s="19" t="s">
        <v>1890</v>
      </c>
      <c r="AH218" s="19"/>
      <c r="AI218" s="18"/>
      <c r="AJ218" s="18"/>
      <c r="AK218" s="18"/>
    </row>
    <row r="219" spans="1:40" s="28" customFormat="1" x14ac:dyDescent="0.25">
      <c r="A219" s="19">
        <v>15</v>
      </c>
      <c r="B219" s="19"/>
      <c r="C219" s="20"/>
      <c r="D219" s="21">
        <v>2078130272</v>
      </c>
      <c r="E219" s="22" t="s">
        <v>2780</v>
      </c>
      <c r="F219" s="19" t="s">
        <v>4</v>
      </c>
      <c r="G219" s="23">
        <v>37544</v>
      </c>
      <c r="H219" s="19" t="s">
        <v>1863</v>
      </c>
      <c r="I219" s="24" t="s">
        <v>2781</v>
      </c>
      <c r="J219" s="24" t="s">
        <v>1611</v>
      </c>
      <c r="K219" s="19" t="s">
        <v>2782</v>
      </c>
      <c r="L219" s="19" t="s">
        <v>2783</v>
      </c>
      <c r="M219" s="19" t="s">
        <v>1878</v>
      </c>
      <c r="N219" s="19" t="s">
        <v>1879</v>
      </c>
      <c r="O219" s="19" t="s">
        <v>2720</v>
      </c>
      <c r="P219" s="19"/>
      <c r="Q219" s="26"/>
      <c r="R219" s="26"/>
      <c r="S219" s="26"/>
      <c r="T219" s="26"/>
      <c r="U219" s="26"/>
      <c r="V219" s="26"/>
      <c r="W219" s="26">
        <v>6.7</v>
      </c>
      <c r="X219" s="26">
        <v>7.7</v>
      </c>
      <c r="Y219" s="26">
        <v>7.6</v>
      </c>
      <c r="Z219" s="26"/>
      <c r="AA219" s="26"/>
      <c r="AB219" s="26"/>
      <c r="AC219" s="26">
        <v>22</v>
      </c>
      <c r="AD219" s="19">
        <v>22.5</v>
      </c>
      <c r="AE219" s="19" t="s">
        <v>2007</v>
      </c>
      <c r="AF219" s="27" t="s">
        <v>1889</v>
      </c>
      <c r="AG219" s="19" t="s">
        <v>1890</v>
      </c>
      <c r="AH219" s="19"/>
      <c r="AI219" s="18"/>
      <c r="AJ219" s="18"/>
      <c r="AK219" s="18"/>
    </row>
    <row r="220" spans="1:40" s="28" customFormat="1" x14ac:dyDescent="0.25">
      <c r="A220" s="19">
        <v>16</v>
      </c>
      <c r="B220" s="19"/>
      <c r="C220" s="20">
        <v>253950830658</v>
      </c>
      <c r="D220" s="21">
        <v>2078130281</v>
      </c>
      <c r="E220" s="22" t="s">
        <v>2784</v>
      </c>
      <c r="F220" s="19" t="s">
        <v>4</v>
      </c>
      <c r="G220" s="23">
        <v>37356</v>
      </c>
      <c r="H220" s="19" t="s">
        <v>1863</v>
      </c>
      <c r="I220" s="24" t="s">
        <v>2785</v>
      </c>
      <c r="J220" s="24" t="s">
        <v>1612</v>
      </c>
      <c r="K220" s="19" t="s">
        <v>2786</v>
      </c>
      <c r="L220" s="19" t="s">
        <v>2787</v>
      </c>
      <c r="M220" s="19" t="s">
        <v>1878</v>
      </c>
      <c r="N220" s="19" t="s">
        <v>1869</v>
      </c>
      <c r="O220" s="19" t="s">
        <v>2720</v>
      </c>
      <c r="P220" s="19"/>
      <c r="Q220" s="26"/>
      <c r="R220" s="26"/>
      <c r="S220" s="26"/>
      <c r="T220" s="26"/>
      <c r="U220" s="26"/>
      <c r="V220" s="26"/>
      <c r="W220" s="26"/>
      <c r="X220" s="26"/>
      <c r="Y220" s="26"/>
      <c r="Z220" s="26">
        <v>8</v>
      </c>
      <c r="AA220" s="26">
        <v>7.8</v>
      </c>
      <c r="AB220" s="26">
        <v>8.1999999999999993</v>
      </c>
      <c r="AC220" s="26">
        <v>24</v>
      </c>
      <c r="AD220" s="19">
        <v>24</v>
      </c>
      <c r="AE220" s="19" t="s">
        <v>1950</v>
      </c>
      <c r="AF220" s="27" t="s">
        <v>1889</v>
      </c>
      <c r="AG220" s="19" t="s">
        <v>1890</v>
      </c>
      <c r="AH220" s="19"/>
      <c r="AI220" s="18"/>
      <c r="AJ220" s="18"/>
      <c r="AK220" s="18"/>
    </row>
    <row r="221" spans="1:40" s="28" customFormat="1" x14ac:dyDescent="0.25">
      <c r="A221" s="19">
        <v>17</v>
      </c>
      <c r="B221" s="19"/>
      <c r="C221" s="20"/>
      <c r="D221" s="21">
        <v>2078130299</v>
      </c>
      <c r="E221" s="22" t="s">
        <v>2788</v>
      </c>
      <c r="F221" s="19" t="s">
        <v>4</v>
      </c>
      <c r="G221" s="23">
        <v>37394</v>
      </c>
      <c r="H221" s="19" t="s">
        <v>1919</v>
      </c>
      <c r="I221" s="24" t="s">
        <v>2789</v>
      </c>
      <c r="J221" s="24" t="s">
        <v>2790</v>
      </c>
      <c r="K221" s="19" t="s">
        <v>2791</v>
      </c>
      <c r="L221" s="19" t="s">
        <v>2792</v>
      </c>
      <c r="M221" s="19" t="s">
        <v>1878</v>
      </c>
      <c r="N221" s="19" t="s">
        <v>1897</v>
      </c>
      <c r="O221" s="19" t="s">
        <v>2720</v>
      </c>
      <c r="P221" s="19" t="s">
        <v>2058</v>
      </c>
      <c r="Q221" s="26"/>
      <c r="R221" s="26"/>
      <c r="S221" s="26"/>
      <c r="T221" s="26"/>
      <c r="U221" s="26"/>
      <c r="V221" s="26"/>
      <c r="W221" s="26"/>
      <c r="X221" s="26"/>
      <c r="Y221" s="26"/>
      <c r="Z221" s="26">
        <v>7.8</v>
      </c>
      <c r="AA221" s="26">
        <v>7.7</v>
      </c>
      <c r="AB221" s="26">
        <v>7</v>
      </c>
      <c r="AC221" s="26">
        <v>22.5</v>
      </c>
      <c r="AD221" s="19">
        <v>23.25</v>
      </c>
      <c r="AE221" s="19" t="s">
        <v>2007</v>
      </c>
      <c r="AF221" s="27" t="s">
        <v>1871</v>
      </c>
      <c r="AG221" s="19"/>
      <c r="AH221" s="19"/>
      <c r="AI221" s="18"/>
      <c r="AJ221" s="18"/>
      <c r="AK221" s="18"/>
    </row>
    <row r="222" spans="1:40" s="28" customFormat="1" x14ac:dyDescent="0.25">
      <c r="A222" s="19">
        <v>18</v>
      </c>
      <c r="B222" s="19"/>
      <c r="C222" s="20">
        <v>251947733670</v>
      </c>
      <c r="D222" s="21">
        <v>2078130303</v>
      </c>
      <c r="E222" s="22" t="s">
        <v>2793</v>
      </c>
      <c r="F222" s="19" t="s">
        <v>4</v>
      </c>
      <c r="G222" s="23">
        <v>37254</v>
      </c>
      <c r="H222" s="19" t="s">
        <v>1863</v>
      </c>
      <c r="I222" s="24" t="s">
        <v>2794</v>
      </c>
      <c r="J222" s="24" t="s">
        <v>1613</v>
      </c>
      <c r="K222" s="19" t="s">
        <v>2795</v>
      </c>
      <c r="L222" s="19" t="s">
        <v>2796</v>
      </c>
      <c r="M222" s="19" t="s">
        <v>1878</v>
      </c>
      <c r="N222" s="19" t="s">
        <v>1897</v>
      </c>
      <c r="O222" s="19" t="s">
        <v>2720</v>
      </c>
      <c r="P222" s="19"/>
      <c r="Q222" s="26"/>
      <c r="R222" s="26"/>
      <c r="S222" s="26"/>
      <c r="T222" s="26"/>
      <c r="U222" s="26"/>
      <c r="V222" s="26"/>
      <c r="W222" s="26">
        <v>6.8</v>
      </c>
      <c r="X222" s="26">
        <v>8.4</v>
      </c>
      <c r="Y222" s="26">
        <v>8.1999999999999993</v>
      </c>
      <c r="Z222" s="26"/>
      <c r="AA222" s="26"/>
      <c r="AB222" s="26"/>
      <c r="AC222" s="26">
        <v>23.4</v>
      </c>
      <c r="AD222" s="19">
        <v>24.15</v>
      </c>
      <c r="AE222" s="19" t="s">
        <v>1950</v>
      </c>
      <c r="AF222" s="27" t="s">
        <v>1889</v>
      </c>
      <c r="AG222" s="19" t="s">
        <v>1890</v>
      </c>
      <c r="AH222" s="19" t="s">
        <v>2797</v>
      </c>
      <c r="AI222" s="18"/>
      <c r="AJ222" s="18"/>
      <c r="AK222" s="18"/>
    </row>
    <row r="223" spans="1:40" s="28" customFormat="1" x14ac:dyDescent="0.25">
      <c r="A223" s="19">
        <v>19</v>
      </c>
      <c r="B223" s="19"/>
      <c r="C223" s="20"/>
      <c r="D223" s="21">
        <v>2078130309</v>
      </c>
      <c r="E223" s="22" t="s">
        <v>2798</v>
      </c>
      <c r="F223" s="19" t="s">
        <v>4</v>
      </c>
      <c r="G223" s="23">
        <v>35225</v>
      </c>
      <c r="H223" s="19" t="s">
        <v>2799</v>
      </c>
      <c r="I223" s="24" t="s">
        <v>2800</v>
      </c>
      <c r="J223" s="24" t="s">
        <v>2801</v>
      </c>
      <c r="K223" s="19" t="s">
        <v>2802</v>
      </c>
      <c r="L223" s="19" t="s">
        <v>2803</v>
      </c>
      <c r="M223" s="25" t="s">
        <v>1868</v>
      </c>
      <c r="N223" s="19" t="s">
        <v>1897</v>
      </c>
      <c r="O223" s="19" t="s">
        <v>2720</v>
      </c>
      <c r="P223" s="19" t="s">
        <v>1888</v>
      </c>
      <c r="Q223" s="26"/>
      <c r="R223" s="26"/>
      <c r="S223" s="26"/>
      <c r="T223" s="26"/>
      <c r="U223" s="26"/>
      <c r="V223" s="26"/>
      <c r="W223" s="26">
        <v>7.4</v>
      </c>
      <c r="X223" s="26">
        <v>8.1</v>
      </c>
      <c r="Y223" s="26">
        <v>7.8</v>
      </c>
      <c r="Z223" s="26"/>
      <c r="AA223" s="26"/>
      <c r="AB223" s="26"/>
      <c r="AC223" s="26">
        <v>23.3</v>
      </c>
      <c r="AD223" s="19">
        <v>26.05</v>
      </c>
      <c r="AE223" s="19" t="s">
        <v>2007</v>
      </c>
      <c r="AF223" s="27" t="s">
        <v>1871</v>
      </c>
      <c r="AG223" s="19"/>
      <c r="AH223" s="19"/>
      <c r="AI223" s="18"/>
      <c r="AJ223" s="18"/>
      <c r="AK223" s="18"/>
    </row>
    <row r="224" spans="1:40" s="28" customFormat="1" x14ac:dyDescent="0.25">
      <c r="A224" s="19">
        <v>20</v>
      </c>
      <c r="B224" s="19"/>
      <c r="C224" s="20"/>
      <c r="D224" s="21">
        <v>2078130319</v>
      </c>
      <c r="E224" s="22" t="s">
        <v>2804</v>
      </c>
      <c r="F224" s="19" t="s">
        <v>4</v>
      </c>
      <c r="G224" s="23">
        <v>37549</v>
      </c>
      <c r="H224" s="19" t="s">
        <v>1863</v>
      </c>
      <c r="I224" s="21">
        <v>132432364</v>
      </c>
      <c r="J224" s="24" t="s">
        <v>1586</v>
      </c>
      <c r="K224" s="19" t="s">
        <v>2805</v>
      </c>
      <c r="L224" s="19" t="s">
        <v>2806</v>
      </c>
      <c r="M224" s="19" t="s">
        <v>1878</v>
      </c>
      <c r="N224" s="19" t="s">
        <v>1897</v>
      </c>
      <c r="O224" s="19" t="s">
        <v>2720</v>
      </c>
      <c r="P224" s="19" t="s">
        <v>1888</v>
      </c>
      <c r="Q224" s="26"/>
      <c r="R224" s="26"/>
      <c r="S224" s="26"/>
      <c r="T224" s="26"/>
      <c r="U224" s="26"/>
      <c r="V224" s="26"/>
      <c r="W224" s="26">
        <v>7</v>
      </c>
      <c r="X224" s="26">
        <v>8</v>
      </c>
      <c r="Y224" s="26">
        <v>8</v>
      </c>
      <c r="Z224" s="26"/>
      <c r="AA224" s="26"/>
      <c r="AB224" s="26"/>
      <c r="AC224" s="26">
        <v>23</v>
      </c>
      <c r="AD224" s="19">
        <v>23.75</v>
      </c>
      <c r="AE224" s="19" t="s">
        <v>2007</v>
      </c>
      <c r="AF224" s="27" t="s">
        <v>1871</v>
      </c>
      <c r="AG224" s="19"/>
      <c r="AH224" s="19"/>
      <c r="AI224" s="18"/>
      <c r="AJ224" s="18"/>
      <c r="AK224" s="18"/>
    </row>
    <row r="225" spans="1:37" s="28" customFormat="1" x14ac:dyDescent="0.25">
      <c r="A225" s="19">
        <v>21</v>
      </c>
      <c r="B225" s="19"/>
      <c r="C225" s="20">
        <v>249590229472</v>
      </c>
      <c r="D225" s="21">
        <v>2078130345</v>
      </c>
      <c r="E225" s="22" t="s">
        <v>2807</v>
      </c>
      <c r="F225" s="19" t="s">
        <v>4</v>
      </c>
      <c r="G225" s="23">
        <v>37339</v>
      </c>
      <c r="H225" s="19" t="s">
        <v>1863</v>
      </c>
      <c r="I225" s="24" t="s">
        <v>2808</v>
      </c>
      <c r="J225" s="24" t="s">
        <v>2809</v>
      </c>
      <c r="K225" s="19" t="s">
        <v>2810</v>
      </c>
      <c r="L225" s="19" t="s">
        <v>2811</v>
      </c>
      <c r="M225" s="19" t="s">
        <v>1878</v>
      </c>
      <c r="N225" s="19" t="s">
        <v>1869</v>
      </c>
      <c r="O225" s="19" t="s">
        <v>2720</v>
      </c>
      <c r="P225" s="19" t="s">
        <v>1888</v>
      </c>
      <c r="Q225" s="26"/>
      <c r="R225" s="26"/>
      <c r="S225" s="26"/>
      <c r="T225" s="26"/>
      <c r="U225" s="26"/>
      <c r="V225" s="26"/>
      <c r="W225" s="26">
        <v>7.3</v>
      </c>
      <c r="X225" s="26">
        <v>7.8</v>
      </c>
      <c r="Y225" s="26">
        <v>8.4</v>
      </c>
      <c r="Z225" s="26"/>
      <c r="AA225" s="26"/>
      <c r="AB225" s="26"/>
      <c r="AC225" s="26">
        <v>23.5</v>
      </c>
      <c r="AD225" s="19">
        <v>23.5</v>
      </c>
      <c r="AE225" s="19" t="s">
        <v>1950</v>
      </c>
      <c r="AF225" s="27" t="s">
        <v>1889</v>
      </c>
      <c r="AG225" s="19" t="s">
        <v>1890</v>
      </c>
      <c r="AH225" s="19"/>
      <c r="AI225" s="18"/>
      <c r="AJ225" s="18"/>
      <c r="AK225" s="18"/>
    </row>
    <row r="226" spans="1:37" s="28" customFormat="1" x14ac:dyDescent="0.25">
      <c r="A226" s="19">
        <v>22</v>
      </c>
      <c r="B226" s="19"/>
      <c r="C226" s="20"/>
      <c r="D226" s="21">
        <v>2078130350</v>
      </c>
      <c r="E226" s="22" t="s">
        <v>2812</v>
      </c>
      <c r="F226" s="19" t="s">
        <v>4</v>
      </c>
      <c r="G226" s="23">
        <v>37526</v>
      </c>
      <c r="H226" s="19" t="s">
        <v>1863</v>
      </c>
      <c r="I226" s="24" t="s">
        <v>2813</v>
      </c>
      <c r="J226" s="24" t="s">
        <v>2814</v>
      </c>
      <c r="K226" s="19" t="s">
        <v>2815</v>
      </c>
      <c r="L226" s="19" t="s">
        <v>2816</v>
      </c>
      <c r="M226" s="19" t="s">
        <v>1878</v>
      </c>
      <c r="N226" s="19" t="s">
        <v>1933</v>
      </c>
      <c r="O226" s="19" t="s">
        <v>2720</v>
      </c>
      <c r="P226" s="19" t="s">
        <v>1888</v>
      </c>
      <c r="Q226" s="26"/>
      <c r="R226" s="26"/>
      <c r="S226" s="26"/>
      <c r="T226" s="26"/>
      <c r="U226" s="26"/>
      <c r="V226" s="26"/>
      <c r="W226" s="26">
        <v>7</v>
      </c>
      <c r="X226" s="26">
        <v>8</v>
      </c>
      <c r="Y226" s="26">
        <v>7</v>
      </c>
      <c r="Z226" s="26"/>
      <c r="AA226" s="26"/>
      <c r="AB226" s="26"/>
      <c r="AC226" s="26">
        <v>22</v>
      </c>
      <c r="AD226" s="19">
        <v>22.25</v>
      </c>
      <c r="AE226" s="19" t="s">
        <v>2007</v>
      </c>
      <c r="AF226" s="27" t="s">
        <v>1889</v>
      </c>
      <c r="AG226" s="19" t="s">
        <v>1890</v>
      </c>
      <c r="AH226" s="19"/>
      <c r="AI226" s="18"/>
      <c r="AJ226" s="18"/>
      <c r="AK226" s="18"/>
    </row>
    <row r="227" spans="1:37" s="28" customFormat="1" x14ac:dyDescent="0.25">
      <c r="A227" s="19">
        <v>23</v>
      </c>
      <c r="B227" s="19"/>
      <c r="C227" s="20"/>
      <c r="D227" s="21">
        <v>2078130359</v>
      </c>
      <c r="E227" s="22" t="s">
        <v>2817</v>
      </c>
      <c r="F227" s="19" t="s">
        <v>4</v>
      </c>
      <c r="G227" s="23" t="s">
        <v>2818</v>
      </c>
      <c r="H227" s="19" t="s">
        <v>2819</v>
      </c>
      <c r="I227" s="21" t="s">
        <v>2820</v>
      </c>
      <c r="J227" s="21" t="s">
        <v>2377</v>
      </c>
      <c r="K227" s="95" t="s">
        <v>2821</v>
      </c>
      <c r="L227" s="19" t="s">
        <v>2822</v>
      </c>
      <c r="M227" s="19" t="s">
        <v>1878</v>
      </c>
      <c r="N227" s="19" t="s">
        <v>1879</v>
      </c>
      <c r="O227" s="19" t="s">
        <v>2720</v>
      </c>
      <c r="P227" s="19" t="s">
        <v>1888</v>
      </c>
      <c r="Q227" s="26"/>
      <c r="R227" s="26"/>
      <c r="S227" s="26"/>
      <c r="T227" s="26"/>
      <c r="U227" s="26"/>
      <c r="V227" s="26"/>
      <c r="W227" s="26">
        <v>6.8</v>
      </c>
      <c r="X227" s="26">
        <v>7.1</v>
      </c>
      <c r="Y227" s="26">
        <v>8</v>
      </c>
      <c r="Z227" s="26"/>
      <c r="AA227" s="26"/>
      <c r="AB227" s="26"/>
      <c r="AC227" s="26">
        <v>21.9</v>
      </c>
      <c r="AD227" s="19">
        <v>22.4</v>
      </c>
      <c r="AE227" s="19"/>
      <c r="AF227" s="27" t="s">
        <v>1871</v>
      </c>
      <c r="AG227" s="19"/>
      <c r="AH227" s="19"/>
      <c r="AI227" s="18"/>
      <c r="AJ227" s="18"/>
      <c r="AK227" s="18"/>
    </row>
    <row r="228" spans="1:37" s="28" customFormat="1" x14ac:dyDescent="0.25">
      <c r="A228" s="19">
        <v>24</v>
      </c>
      <c r="B228" s="19"/>
      <c r="C228" s="20">
        <v>251409761674</v>
      </c>
      <c r="D228" s="21">
        <v>2078130361</v>
      </c>
      <c r="E228" s="22" t="s">
        <v>2823</v>
      </c>
      <c r="F228" s="19"/>
      <c r="G228" s="19" t="s">
        <v>775</v>
      </c>
      <c r="H228" s="19"/>
      <c r="I228" s="21" t="s">
        <v>2824</v>
      </c>
      <c r="J228" s="21" t="s">
        <v>1615</v>
      </c>
      <c r="K228" s="19"/>
      <c r="L228" s="19"/>
      <c r="M228" s="19"/>
      <c r="N228" s="19"/>
      <c r="O228" s="19" t="s">
        <v>2720</v>
      </c>
      <c r="P228" s="19" t="s">
        <v>2058</v>
      </c>
      <c r="Q228" s="26"/>
      <c r="R228" s="26"/>
      <c r="S228" s="26"/>
      <c r="T228" s="26"/>
      <c r="U228" s="26"/>
      <c r="V228" s="26"/>
      <c r="W228" s="26">
        <v>6.8</v>
      </c>
      <c r="X228" s="26"/>
      <c r="Y228" s="26"/>
      <c r="Z228" s="26"/>
      <c r="AA228" s="26">
        <v>7.3</v>
      </c>
      <c r="AB228" s="26">
        <v>7.3</v>
      </c>
      <c r="AC228" s="26">
        <v>21.4</v>
      </c>
      <c r="AD228" s="19">
        <v>21.4</v>
      </c>
      <c r="AE228" s="19" t="s">
        <v>1950</v>
      </c>
      <c r="AF228" s="27" t="s">
        <v>1889</v>
      </c>
      <c r="AG228" s="19" t="s">
        <v>1890</v>
      </c>
      <c r="AH228" s="19"/>
      <c r="AI228" s="18"/>
      <c r="AJ228" s="18"/>
      <c r="AK228" s="18"/>
    </row>
    <row r="229" spans="1:37" s="28" customFormat="1" x14ac:dyDescent="0.25">
      <c r="A229" s="19">
        <v>25</v>
      </c>
      <c r="B229" s="19"/>
      <c r="C229" s="20"/>
      <c r="D229" s="40">
        <v>2078130390</v>
      </c>
      <c r="E229" s="41" t="s">
        <v>2825</v>
      </c>
      <c r="F229" s="42" t="s">
        <v>4</v>
      </c>
      <c r="G229" s="43">
        <v>37498</v>
      </c>
      <c r="H229" s="42" t="s">
        <v>1863</v>
      </c>
      <c r="I229" s="44" t="s">
        <v>2826</v>
      </c>
      <c r="J229" s="44" t="s">
        <v>1587</v>
      </c>
      <c r="K229" s="42" t="s">
        <v>2827</v>
      </c>
      <c r="L229" s="42" t="s">
        <v>2828</v>
      </c>
      <c r="M229" s="45" t="s">
        <v>1868</v>
      </c>
      <c r="N229" s="42" t="s">
        <v>1869</v>
      </c>
      <c r="O229" s="42" t="s">
        <v>2720</v>
      </c>
      <c r="P229" s="42" t="s">
        <v>1888</v>
      </c>
      <c r="Q229" s="46"/>
      <c r="R229" s="46"/>
      <c r="S229" s="46"/>
      <c r="T229" s="46"/>
      <c r="U229" s="46"/>
      <c r="V229" s="46"/>
      <c r="W229" s="46">
        <v>9.3000000000000007</v>
      </c>
      <c r="X229" s="46">
        <v>9.3000000000000007</v>
      </c>
      <c r="Y229" s="46">
        <v>9.1999999999999993</v>
      </c>
      <c r="Z229" s="46"/>
      <c r="AA229" s="46"/>
      <c r="AB229" s="46"/>
      <c r="AC229" s="46">
        <v>27.8</v>
      </c>
      <c r="AD229" s="42">
        <v>29.8</v>
      </c>
      <c r="AE229" s="42" t="s">
        <v>2037</v>
      </c>
      <c r="AF229" s="47" t="s">
        <v>1871</v>
      </c>
      <c r="AG229" s="19"/>
      <c r="AH229" s="19"/>
      <c r="AI229" s="18"/>
      <c r="AJ229" s="18"/>
      <c r="AK229" s="18"/>
    </row>
    <row r="230" spans="1:37" s="28" customFormat="1" x14ac:dyDescent="0.25">
      <c r="A230" s="19">
        <v>26</v>
      </c>
      <c r="B230" s="19"/>
      <c r="C230" s="20"/>
      <c r="D230" s="40">
        <v>2078130425</v>
      </c>
      <c r="E230" s="41" t="s">
        <v>2829</v>
      </c>
      <c r="F230" s="42" t="s">
        <v>4</v>
      </c>
      <c r="G230" s="43">
        <v>37369</v>
      </c>
      <c r="H230" s="42" t="s">
        <v>1952</v>
      </c>
      <c r="I230" s="44" t="s">
        <v>2830</v>
      </c>
      <c r="J230" s="44" t="s">
        <v>1616</v>
      </c>
      <c r="K230" s="42" t="s">
        <v>2831</v>
      </c>
      <c r="L230" s="42" t="s">
        <v>2832</v>
      </c>
      <c r="M230" s="45" t="s">
        <v>1868</v>
      </c>
      <c r="N230" s="42" t="s">
        <v>1897</v>
      </c>
      <c r="O230" s="42" t="s">
        <v>2720</v>
      </c>
      <c r="P230" s="42" t="s">
        <v>1888</v>
      </c>
      <c r="Q230" s="46"/>
      <c r="R230" s="46"/>
      <c r="S230" s="46"/>
      <c r="T230" s="46"/>
      <c r="U230" s="46"/>
      <c r="V230" s="46"/>
      <c r="W230" s="46">
        <v>8.6999999999999993</v>
      </c>
      <c r="X230" s="46">
        <v>7.1</v>
      </c>
      <c r="Y230" s="46">
        <v>7.6</v>
      </c>
      <c r="Z230" s="46"/>
      <c r="AA230" s="46"/>
      <c r="AB230" s="46"/>
      <c r="AC230" s="46">
        <v>23.4</v>
      </c>
      <c r="AD230" s="42">
        <v>26.15</v>
      </c>
      <c r="AE230" s="42" t="s">
        <v>2037</v>
      </c>
      <c r="AF230" s="47" t="s">
        <v>1889</v>
      </c>
      <c r="AG230" s="19" t="s">
        <v>1890</v>
      </c>
      <c r="AH230" s="19"/>
      <c r="AI230" s="18"/>
      <c r="AJ230" s="18"/>
      <c r="AK230" s="18"/>
    </row>
    <row r="231" spans="1:37" s="28" customFormat="1" x14ac:dyDescent="0.25">
      <c r="A231" s="19">
        <v>27</v>
      </c>
      <c r="B231" s="19"/>
      <c r="C231" s="20">
        <v>255435643638</v>
      </c>
      <c r="D231" s="40">
        <v>2078130446</v>
      </c>
      <c r="E231" s="41" t="s">
        <v>2833</v>
      </c>
      <c r="F231" s="42" t="s">
        <v>4</v>
      </c>
      <c r="G231" s="43">
        <v>37405</v>
      </c>
      <c r="H231" s="42" t="s">
        <v>2819</v>
      </c>
      <c r="I231" s="40">
        <v>113765021</v>
      </c>
      <c r="J231" s="44" t="s">
        <v>1617</v>
      </c>
      <c r="K231" s="42" t="s">
        <v>2834</v>
      </c>
      <c r="L231" s="42" t="s">
        <v>2835</v>
      </c>
      <c r="M231" s="45" t="s">
        <v>1868</v>
      </c>
      <c r="N231" s="42" t="s">
        <v>1897</v>
      </c>
      <c r="O231" s="42" t="s">
        <v>2720</v>
      </c>
      <c r="P231" s="42" t="s">
        <v>1888</v>
      </c>
      <c r="Q231" s="46"/>
      <c r="R231" s="46"/>
      <c r="S231" s="46"/>
      <c r="T231" s="46"/>
      <c r="U231" s="46"/>
      <c r="V231" s="46"/>
      <c r="W231" s="46">
        <v>6.1</v>
      </c>
      <c r="X231" s="46">
        <v>8.4</v>
      </c>
      <c r="Y231" s="46">
        <v>7.9</v>
      </c>
      <c r="Z231" s="46"/>
      <c r="AA231" s="46"/>
      <c r="AB231" s="46"/>
      <c r="AC231" s="46">
        <v>22.4</v>
      </c>
      <c r="AD231" s="42">
        <v>25.15</v>
      </c>
      <c r="AE231" s="42" t="s">
        <v>1950</v>
      </c>
      <c r="AF231" s="47" t="s">
        <v>1889</v>
      </c>
      <c r="AG231" s="19" t="s">
        <v>1890</v>
      </c>
      <c r="AH231" s="19"/>
      <c r="AI231" s="18"/>
      <c r="AJ231" s="18"/>
      <c r="AK231" s="18"/>
    </row>
    <row r="232" spans="1:37" s="28" customFormat="1" x14ac:dyDescent="0.25">
      <c r="A232" s="19">
        <v>28</v>
      </c>
      <c r="B232" s="19"/>
      <c r="C232" s="20">
        <v>251460357682</v>
      </c>
      <c r="D232" s="40">
        <v>2078130456</v>
      </c>
      <c r="E232" s="41" t="s">
        <v>2066</v>
      </c>
      <c r="F232" s="42" t="s">
        <v>4</v>
      </c>
      <c r="G232" s="43">
        <v>37194</v>
      </c>
      <c r="H232" s="42" t="s">
        <v>1863</v>
      </c>
      <c r="I232" s="44" t="s">
        <v>2836</v>
      </c>
      <c r="J232" s="44" t="s">
        <v>1618</v>
      </c>
      <c r="K232" s="42" t="s">
        <v>2837</v>
      </c>
      <c r="L232" s="42" t="s">
        <v>2838</v>
      </c>
      <c r="M232" s="42" t="s">
        <v>1878</v>
      </c>
      <c r="N232" s="42" t="s">
        <v>1879</v>
      </c>
      <c r="O232" s="42" t="s">
        <v>2720</v>
      </c>
      <c r="P232" s="42" t="s">
        <v>1888</v>
      </c>
      <c r="Q232" s="46"/>
      <c r="R232" s="46"/>
      <c r="S232" s="46"/>
      <c r="T232" s="46"/>
      <c r="U232" s="46"/>
      <c r="V232" s="46"/>
      <c r="W232" s="46">
        <v>6.8</v>
      </c>
      <c r="X232" s="46">
        <v>9.1</v>
      </c>
      <c r="Y232" s="46">
        <v>8.5</v>
      </c>
      <c r="Z232" s="46"/>
      <c r="AA232" s="46"/>
      <c r="AB232" s="46"/>
      <c r="AC232" s="46">
        <v>24.4</v>
      </c>
      <c r="AD232" s="42">
        <v>24.9</v>
      </c>
      <c r="AE232" s="42" t="s">
        <v>1950</v>
      </c>
      <c r="AF232" s="47" t="s">
        <v>1889</v>
      </c>
      <c r="AG232" s="19" t="s">
        <v>1890</v>
      </c>
      <c r="AH232" s="19"/>
      <c r="AI232" s="18"/>
      <c r="AJ232" s="18"/>
      <c r="AK232" s="18"/>
    </row>
    <row r="233" spans="1:37" s="28" customFormat="1" x14ac:dyDescent="0.25">
      <c r="A233" s="19">
        <v>29</v>
      </c>
      <c r="B233" s="19"/>
      <c r="C233" s="20"/>
      <c r="D233" s="40">
        <v>2078130466</v>
      </c>
      <c r="E233" s="41" t="s">
        <v>2839</v>
      </c>
      <c r="F233" s="42" t="s">
        <v>4</v>
      </c>
      <c r="G233" s="43">
        <v>37609</v>
      </c>
      <c r="H233" s="42" t="s">
        <v>1939</v>
      </c>
      <c r="I233" s="44" t="s">
        <v>2840</v>
      </c>
      <c r="J233" s="44" t="s">
        <v>2841</v>
      </c>
      <c r="K233" s="42" t="s">
        <v>2842</v>
      </c>
      <c r="L233" s="42" t="s">
        <v>2843</v>
      </c>
      <c r="M233" s="42" t="s">
        <v>1878</v>
      </c>
      <c r="N233" s="42" t="s">
        <v>1897</v>
      </c>
      <c r="O233" s="42" t="s">
        <v>2720</v>
      </c>
      <c r="P233" s="42" t="s">
        <v>1888</v>
      </c>
      <c r="Q233" s="46"/>
      <c r="R233" s="46"/>
      <c r="S233" s="46"/>
      <c r="T233" s="46"/>
      <c r="U233" s="46"/>
      <c r="V233" s="46"/>
      <c r="W233" s="46">
        <v>8.3000000000000007</v>
      </c>
      <c r="X233" s="46">
        <v>7.4</v>
      </c>
      <c r="Y233" s="46">
        <v>8.1</v>
      </c>
      <c r="Z233" s="46"/>
      <c r="AA233" s="46"/>
      <c r="AB233" s="46"/>
      <c r="AC233" s="46">
        <v>23.8</v>
      </c>
      <c r="AD233" s="42">
        <v>24.55</v>
      </c>
      <c r="AE233" s="42"/>
      <c r="AF233" s="47" t="s">
        <v>1871</v>
      </c>
      <c r="AG233" s="19"/>
      <c r="AH233" s="19"/>
      <c r="AI233" s="18"/>
      <c r="AJ233" s="18"/>
      <c r="AK233" s="18"/>
    </row>
    <row r="234" spans="1:37" s="28" customFormat="1" x14ac:dyDescent="0.25">
      <c r="A234" s="19">
        <v>30</v>
      </c>
      <c r="B234" s="19"/>
      <c r="C234" s="20"/>
      <c r="D234" s="40">
        <v>2078130471</v>
      </c>
      <c r="E234" s="41" t="s">
        <v>2844</v>
      </c>
      <c r="F234" s="42" t="s">
        <v>4</v>
      </c>
      <c r="G234" s="43">
        <v>37542</v>
      </c>
      <c r="H234" s="42" t="s">
        <v>2845</v>
      </c>
      <c r="I234" s="44" t="s">
        <v>2846</v>
      </c>
      <c r="J234" s="44" t="s">
        <v>1619</v>
      </c>
      <c r="K234" s="42" t="s">
        <v>2847</v>
      </c>
      <c r="L234" s="42" t="s">
        <v>2848</v>
      </c>
      <c r="M234" s="45" t="s">
        <v>1868</v>
      </c>
      <c r="N234" s="42" t="s">
        <v>1897</v>
      </c>
      <c r="O234" s="42" t="s">
        <v>2720</v>
      </c>
      <c r="P234" s="42" t="s">
        <v>1888</v>
      </c>
      <c r="Q234" s="46"/>
      <c r="R234" s="46"/>
      <c r="S234" s="46"/>
      <c r="T234" s="46"/>
      <c r="U234" s="46"/>
      <c r="V234" s="46"/>
      <c r="W234" s="46">
        <v>6.9</v>
      </c>
      <c r="X234" s="46">
        <v>8.1</v>
      </c>
      <c r="Y234" s="46">
        <v>6.7</v>
      </c>
      <c r="Z234" s="46"/>
      <c r="AA234" s="46"/>
      <c r="AB234" s="46"/>
      <c r="AC234" s="46">
        <v>21.7</v>
      </c>
      <c r="AD234" s="42">
        <v>24.45</v>
      </c>
      <c r="AE234" s="42" t="s">
        <v>2007</v>
      </c>
      <c r="AF234" s="47" t="s">
        <v>1889</v>
      </c>
      <c r="AG234" s="19" t="s">
        <v>1890</v>
      </c>
      <c r="AH234" s="19"/>
      <c r="AI234" s="18"/>
      <c r="AJ234" s="18"/>
      <c r="AK234" s="18"/>
    </row>
    <row r="235" spans="1:37" s="28" customFormat="1" x14ac:dyDescent="0.25">
      <c r="A235" s="19">
        <v>31</v>
      </c>
      <c r="B235" s="19"/>
      <c r="C235" s="20">
        <v>250775087466</v>
      </c>
      <c r="D235" s="40">
        <v>2078130473</v>
      </c>
      <c r="E235" s="41" t="s">
        <v>2849</v>
      </c>
      <c r="F235" s="42" t="s">
        <v>4</v>
      </c>
      <c r="G235" s="43">
        <v>37267</v>
      </c>
      <c r="H235" s="42" t="s">
        <v>1952</v>
      </c>
      <c r="I235" s="44" t="s">
        <v>2850</v>
      </c>
      <c r="J235" s="44" t="s">
        <v>1620</v>
      </c>
      <c r="K235" s="42" t="s">
        <v>2851</v>
      </c>
      <c r="L235" s="42" t="s">
        <v>2851</v>
      </c>
      <c r="M235" s="45" t="s">
        <v>1868</v>
      </c>
      <c r="N235" s="42" t="s">
        <v>1869</v>
      </c>
      <c r="O235" s="42" t="s">
        <v>2720</v>
      </c>
      <c r="P235" s="42" t="s">
        <v>1888</v>
      </c>
      <c r="Q235" s="46"/>
      <c r="R235" s="46"/>
      <c r="S235" s="46"/>
      <c r="T235" s="46"/>
      <c r="U235" s="46"/>
      <c r="V235" s="46"/>
      <c r="W235" s="46">
        <v>7.5</v>
      </c>
      <c r="X235" s="46">
        <v>7.7</v>
      </c>
      <c r="Y235" s="46">
        <v>7.2</v>
      </c>
      <c r="Z235" s="46"/>
      <c r="AA235" s="46"/>
      <c r="AB235" s="46"/>
      <c r="AC235" s="46">
        <v>22.4</v>
      </c>
      <c r="AD235" s="42">
        <v>24.4</v>
      </c>
      <c r="AE235" s="42" t="s">
        <v>1950</v>
      </c>
      <c r="AF235" s="47" t="s">
        <v>1889</v>
      </c>
      <c r="AG235" s="19" t="s">
        <v>1890</v>
      </c>
      <c r="AH235" s="19"/>
      <c r="AI235" s="18"/>
      <c r="AJ235" s="18"/>
      <c r="AK235" s="18"/>
    </row>
    <row r="236" spans="1:37" s="28" customFormat="1" x14ac:dyDescent="0.25">
      <c r="A236" s="19">
        <v>32</v>
      </c>
      <c r="B236" s="19"/>
      <c r="C236" s="20"/>
      <c r="D236" s="40">
        <v>2078130474</v>
      </c>
      <c r="E236" s="41" t="s">
        <v>2852</v>
      </c>
      <c r="F236" s="42" t="s">
        <v>4</v>
      </c>
      <c r="G236" s="43">
        <v>36448</v>
      </c>
      <c r="H236" s="42" t="s">
        <v>1863</v>
      </c>
      <c r="I236" s="44" t="s">
        <v>2853</v>
      </c>
      <c r="J236" s="44" t="s">
        <v>2854</v>
      </c>
      <c r="K236" s="42" t="s">
        <v>2855</v>
      </c>
      <c r="L236" s="42" t="s">
        <v>2856</v>
      </c>
      <c r="M236" s="42" t="s">
        <v>1878</v>
      </c>
      <c r="N236" s="42" t="s">
        <v>1869</v>
      </c>
      <c r="O236" s="42" t="s">
        <v>2720</v>
      </c>
      <c r="P236" s="42" t="s">
        <v>1888</v>
      </c>
      <c r="Q236" s="46"/>
      <c r="R236" s="46"/>
      <c r="S236" s="46"/>
      <c r="T236" s="46"/>
      <c r="U236" s="46"/>
      <c r="V236" s="46"/>
      <c r="W236" s="46">
        <v>7.1</v>
      </c>
      <c r="X236" s="46">
        <v>9.1</v>
      </c>
      <c r="Y236" s="46">
        <v>8.1999999999999993</v>
      </c>
      <c r="Z236" s="46"/>
      <c r="AA236" s="46"/>
      <c r="AB236" s="46"/>
      <c r="AC236" s="46">
        <v>24.4</v>
      </c>
      <c r="AD236" s="42">
        <v>24.4</v>
      </c>
      <c r="AE236" s="42" t="s">
        <v>2037</v>
      </c>
      <c r="AF236" s="47" t="s">
        <v>1871</v>
      </c>
      <c r="AG236" s="19" t="s">
        <v>1890</v>
      </c>
      <c r="AH236" s="19"/>
      <c r="AI236" s="18"/>
      <c r="AJ236" s="18"/>
      <c r="AK236" s="18"/>
    </row>
    <row r="237" spans="1:37" s="28" customFormat="1" x14ac:dyDescent="0.25">
      <c r="A237" s="19">
        <v>33</v>
      </c>
      <c r="B237" s="19"/>
      <c r="C237" s="20">
        <v>257896701352</v>
      </c>
      <c r="D237" s="40">
        <v>2078130480</v>
      </c>
      <c r="E237" s="41" t="s">
        <v>2857</v>
      </c>
      <c r="F237" s="42" t="s">
        <v>4</v>
      </c>
      <c r="G237" s="43">
        <v>37599</v>
      </c>
      <c r="H237" s="42" t="s">
        <v>1863</v>
      </c>
      <c r="I237" s="40">
        <v>132454918</v>
      </c>
      <c r="J237" s="44" t="s">
        <v>1621</v>
      </c>
      <c r="K237" s="42" t="s">
        <v>2858</v>
      </c>
      <c r="L237" s="45" t="s">
        <v>1621</v>
      </c>
      <c r="M237" s="42" t="s">
        <v>1878</v>
      </c>
      <c r="N237" s="42" t="s">
        <v>1897</v>
      </c>
      <c r="O237" s="42" t="s">
        <v>2720</v>
      </c>
      <c r="P237" s="42" t="s">
        <v>1888</v>
      </c>
      <c r="Q237" s="46"/>
      <c r="R237" s="46"/>
      <c r="S237" s="46"/>
      <c r="T237" s="46"/>
      <c r="U237" s="46"/>
      <c r="V237" s="46"/>
      <c r="W237" s="46">
        <v>7</v>
      </c>
      <c r="X237" s="46">
        <v>8.4</v>
      </c>
      <c r="Y237" s="46">
        <v>8.1</v>
      </c>
      <c r="Z237" s="46"/>
      <c r="AA237" s="46"/>
      <c r="AB237" s="46"/>
      <c r="AC237" s="46">
        <v>23.5</v>
      </c>
      <c r="AD237" s="42">
        <v>24.25</v>
      </c>
      <c r="AE237" s="42" t="s">
        <v>1950</v>
      </c>
      <c r="AF237" s="47" t="s">
        <v>1889</v>
      </c>
      <c r="AG237" s="19" t="s">
        <v>1890</v>
      </c>
      <c r="AH237" s="19"/>
      <c r="AI237" s="18"/>
      <c r="AJ237" s="18"/>
      <c r="AK237" s="18"/>
    </row>
    <row r="238" spans="1:37" s="28" customFormat="1" x14ac:dyDescent="0.25">
      <c r="A238" s="19">
        <v>34</v>
      </c>
      <c r="B238" s="19"/>
      <c r="C238" s="20"/>
      <c r="D238" s="40">
        <v>2078130484</v>
      </c>
      <c r="E238" s="41" t="s">
        <v>2859</v>
      </c>
      <c r="F238" s="42" t="s">
        <v>5</v>
      </c>
      <c r="G238" s="43">
        <v>37210</v>
      </c>
      <c r="H238" s="42" t="s">
        <v>1863</v>
      </c>
      <c r="I238" s="44" t="s">
        <v>2860</v>
      </c>
      <c r="J238" s="44" t="s">
        <v>2861</v>
      </c>
      <c r="K238" s="42" t="s">
        <v>2862</v>
      </c>
      <c r="L238" s="42" t="s">
        <v>2863</v>
      </c>
      <c r="M238" s="42" t="s">
        <v>1878</v>
      </c>
      <c r="N238" s="42" t="s">
        <v>1933</v>
      </c>
      <c r="O238" s="42" t="s">
        <v>2720</v>
      </c>
      <c r="P238" s="42" t="s">
        <v>1888</v>
      </c>
      <c r="Q238" s="46"/>
      <c r="R238" s="46"/>
      <c r="S238" s="46"/>
      <c r="T238" s="46"/>
      <c r="U238" s="46"/>
      <c r="V238" s="46"/>
      <c r="W238" s="46">
        <v>7.9</v>
      </c>
      <c r="X238" s="46">
        <v>7.8</v>
      </c>
      <c r="Y238" s="46">
        <v>8.1999999999999993</v>
      </c>
      <c r="Z238" s="46"/>
      <c r="AA238" s="46"/>
      <c r="AB238" s="46"/>
      <c r="AC238" s="46">
        <v>23.9</v>
      </c>
      <c r="AD238" s="42">
        <v>24.15</v>
      </c>
      <c r="AE238" s="42" t="s">
        <v>1870</v>
      </c>
      <c r="AF238" s="47" t="s">
        <v>1871</v>
      </c>
      <c r="AG238" s="19" t="s">
        <v>1890</v>
      </c>
      <c r="AH238" s="19"/>
      <c r="AI238" s="18"/>
      <c r="AJ238" s="18"/>
      <c r="AK238" s="18"/>
    </row>
    <row r="239" spans="1:37" s="28" customFormat="1" x14ac:dyDescent="0.25">
      <c r="A239" s="19">
        <v>35</v>
      </c>
      <c r="B239" s="19"/>
      <c r="C239" s="20"/>
      <c r="D239" s="40">
        <v>2078130485</v>
      </c>
      <c r="E239" s="41" t="s">
        <v>2864</v>
      </c>
      <c r="F239" s="42" t="s">
        <v>4</v>
      </c>
      <c r="G239" s="43">
        <v>37118</v>
      </c>
      <c r="H239" s="42" t="s">
        <v>1863</v>
      </c>
      <c r="I239" s="44" t="s">
        <v>2865</v>
      </c>
      <c r="J239" s="44" t="s">
        <v>1622</v>
      </c>
      <c r="K239" s="42" t="s">
        <v>2866</v>
      </c>
      <c r="L239" s="42" t="s">
        <v>2867</v>
      </c>
      <c r="M239" s="42" t="s">
        <v>1878</v>
      </c>
      <c r="N239" s="42" t="s">
        <v>1869</v>
      </c>
      <c r="O239" s="42" t="s">
        <v>2720</v>
      </c>
      <c r="P239" s="42" t="s">
        <v>1888</v>
      </c>
      <c r="Q239" s="46"/>
      <c r="R239" s="46"/>
      <c r="S239" s="46"/>
      <c r="T239" s="46"/>
      <c r="U239" s="46"/>
      <c r="V239" s="46"/>
      <c r="W239" s="46">
        <v>8.3000000000000007</v>
      </c>
      <c r="X239" s="46">
        <v>7.7</v>
      </c>
      <c r="Y239" s="46">
        <v>8.1</v>
      </c>
      <c r="Z239" s="46"/>
      <c r="AA239" s="46"/>
      <c r="AB239" s="46"/>
      <c r="AC239" s="46">
        <v>24.1</v>
      </c>
      <c r="AD239" s="42">
        <v>24.1</v>
      </c>
      <c r="AE239" s="42" t="s">
        <v>2037</v>
      </c>
      <c r="AF239" s="47" t="s">
        <v>1889</v>
      </c>
      <c r="AG239" s="19"/>
      <c r="AH239" s="19"/>
      <c r="AI239" s="18"/>
      <c r="AJ239" s="18"/>
      <c r="AK239" s="18"/>
    </row>
    <row r="240" spans="1:37" s="28" customFormat="1" x14ac:dyDescent="0.25">
      <c r="A240" s="19">
        <v>36</v>
      </c>
      <c r="B240" s="19"/>
      <c r="C240" s="20"/>
      <c r="D240" s="40">
        <v>2078130488</v>
      </c>
      <c r="E240" s="41" t="s">
        <v>2868</v>
      </c>
      <c r="F240" s="42" t="s">
        <v>4</v>
      </c>
      <c r="G240" s="43">
        <v>36770</v>
      </c>
      <c r="H240" s="42" t="s">
        <v>2869</v>
      </c>
      <c r="I240" s="44" t="s">
        <v>2870</v>
      </c>
      <c r="J240" s="44" t="s">
        <v>2871</v>
      </c>
      <c r="K240" s="42" t="s">
        <v>2872</v>
      </c>
      <c r="L240" s="42" t="s">
        <v>2873</v>
      </c>
      <c r="M240" s="45" t="s">
        <v>1868</v>
      </c>
      <c r="N240" s="42" t="s">
        <v>1897</v>
      </c>
      <c r="O240" s="42" t="s">
        <v>2720</v>
      </c>
      <c r="P240" s="42" t="s">
        <v>1888</v>
      </c>
      <c r="Q240" s="46"/>
      <c r="R240" s="46"/>
      <c r="S240" s="46"/>
      <c r="T240" s="46"/>
      <c r="U240" s="46"/>
      <c r="V240" s="46"/>
      <c r="W240" s="46">
        <v>5.6</v>
      </c>
      <c r="X240" s="46">
        <v>7.9</v>
      </c>
      <c r="Y240" s="46">
        <v>7.8</v>
      </c>
      <c r="Z240" s="46"/>
      <c r="AA240" s="46"/>
      <c r="AB240" s="46"/>
      <c r="AC240" s="46">
        <v>21.3</v>
      </c>
      <c r="AD240" s="42">
        <v>24.05</v>
      </c>
      <c r="AE240" s="42" t="s">
        <v>2007</v>
      </c>
      <c r="AF240" s="47" t="s">
        <v>1871</v>
      </c>
      <c r="AG240" s="19" t="s">
        <v>1890</v>
      </c>
      <c r="AH240" s="19"/>
      <c r="AI240" s="18"/>
      <c r="AJ240" s="18"/>
      <c r="AK240" s="18"/>
    </row>
    <row r="241" spans="1:40" s="28" customFormat="1" x14ac:dyDescent="0.25">
      <c r="A241" s="19">
        <v>37</v>
      </c>
      <c r="B241" s="19"/>
      <c r="C241" s="20">
        <v>251880584336</v>
      </c>
      <c r="D241" s="40">
        <v>2078130505</v>
      </c>
      <c r="E241" s="41" t="s">
        <v>2874</v>
      </c>
      <c r="F241" s="42" t="s">
        <v>4</v>
      </c>
      <c r="G241" s="43">
        <v>37421</v>
      </c>
      <c r="H241" s="42" t="s">
        <v>1863</v>
      </c>
      <c r="I241" s="44" t="s">
        <v>2875</v>
      </c>
      <c r="J241" s="44" t="s">
        <v>1623</v>
      </c>
      <c r="K241" s="42" t="s">
        <v>2876</v>
      </c>
      <c r="L241" s="42" t="s">
        <v>2877</v>
      </c>
      <c r="M241" s="42" t="s">
        <v>1878</v>
      </c>
      <c r="N241" s="42" t="s">
        <v>1879</v>
      </c>
      <c r="O241" s="42" t="s">
        <v>2720</v>
      </c>
      <c r="P241" s="42" t="s">
        <v>1888</v>
      </c>
      <c r="Q241" s="46"/>
      <c r="R241" s="46"/>
      <c r="S241" s="46"/>
      <c r="T241" s="46"/>
      <c r="U241" s="46"/>
      <c r="V241" s="46"/>
      <c r="W241" s="46">
        <v>7</v>
      </c>
      <c r="X241" s="46">
        <v>7</v>
      </c>
      <c r="Y241" s="46">
        <v>9</v>
      </c>
      <c r="Z241" s="46"/>
      <c r="AA241" s="46"/>
      <c r="AB241" s="46"/>
      <c r="AC241" s="46">
        <v>23</v>
      </c>
      <c r="AD241" s="42">
        <v>23.5</v>
      </c>
      <c r="AE241" s="42" t="s">
        <v>1950</v>
      </c>
      <c r="AF241" s="47" t="s">
        <v>1889</v>
      </c>
      <c r="AG241" s="19" t="s">
        <v>1890</v>
      </c>
      <c r="AH241" s="19"/>
      <c r="AI241" s="18"/>
      <c r="AJ241" s="18"/>
      <c r="AK241" s="18"/>
    </row>
    <row r="242" spans="1:40" s="28" customFormat="1" x14ac:dyDescent="0.25">
      <c r="A242" s="19">
        <v>38</v>
      </c>
      <c r="B242" s="19"/>
      <c r="C242" s="20"/>
      <c r="D242" s="40">
        <v>2078130524</v>
      </c>
      <c r="E242" s="41" t="s">
        <v>2878</v>
      </c>
      <c r="F242" s="42" t="s">
        <v>4</v>
      </c>
      <c r="G242" s="43">
        <v>37491</v>
      </c>
      <c r="H242" s="42" t="s">
        <v>2819</v>
      </c>
      <c r="I242" s="44" t="s">
        <v>2879</v>
      </c>
      <c r="J242" s="44" t="s">
        <v>1588</v>
      </c>
      <c r="K242" s="42" t="s">
        <v>2880</v>
      </c>
      <c r="L242" s="42" t="s">
        <v>2881</v>
      </c>
      <c r="M242" s="45" t="s">
        <v>1868</v>
      </c>
      <c r="N242" s="42" t="s">
        <v>1897</v>
      </c>
      <c r="O242" s="42" t="s">
        <v>2720</v>
      </c>
      <c r="P242" s="42" t="s">
        <v>1888</v>
      </c>
      <c r="Q242" s="46"/>
      <c r="R242" s="46"/>
      <c r="S242" s="46"/>
      <c r="T242" s="46"/>
      <c r="U242" s="46"/>
      <c r="V242" s="46"/>
      <c r="W242" s="46">
        <v>6.1</v>
      </c>
      <c r="X242" s="46">
        <v>7.1</v>
      </c>
      <c r="Y242" s="46">
        <v>6.9</v>
      </c>
      <c r="Z242" s="46"/>
      <c r="AA242" s="46"/>
      <c r="AB242" s="46"/>
      <c r="AC242" s="46">
        <v>20.100000000000001</v>
      </c>
      <c r="AD242" s="42">
        <v>22.85</v>
      </c>
      <c r="AE242" s="42" t="s">
        <v>2007</v>
      </c>
      <c r="AF242" s="47" t="s">
        <v>1871</v>
      </c>
      <c r="AG242" s="19"/>
      <c r="AH242" s="19"/>
      <c r="AI242" s="18"/>
      <c r="AJ242" s="18"/>
      <c r="AK242" s="18"/>
    </row>
    <row r="243" spans="1:40" s="28" customFormat="1" x14ac:dyDescent="0.25">
      <c r="A243" s="19">
        <v>39</v>
      </c>
      <c r="B243" s="19"/>
      <c r="C243" s="20"/>
      <c r="D243" s="40">
        <v>2078130541</v>
      </c>
      <c r="E243" s="41" t="s">
        <v>2410</v>
      </c>
      <c r="F243" s="42" t="s">
        <v>4</v>
      </c>
      <c r="G243" s="43">
        <v>37592</v>
      </c>
      <c r="H243" s="42" t="s">
        <v>1863</v>
      </c>
      <c r="I243" s="40" t="s">
        <v>2882</v>
      </c>
      <c r="J243" s="44" t="s">
        <v>2883</v>
      </c>
      <c r="K243" s="42" t="s">
        <v>2884</v>
      </c>
      <c r="L243" s="42" t="s">
        <v>2885</v>
      </c>
      <c r="M243" s="42" t="s">
        <v>1878</v>
      </c>
      <c r="N243" s="42" t="s">
        <v>1933</v>
      </c>
      <c r="O243" s="42" t="s">
        <v>2720</v>
      </c>
      <c r="P243" s="42" t="s">
        <v>1888</v>
      </c>
      <c r="Q243" s="46"/>
      <c r="R243" s="46"/>
      <c r="S243" s="46"/>
      <c r="T243" s="46"/>
      <c r="U243" s="46"/>
      <c r="V243" s="46"/>
      <c r="W243" s="46">
        <v>7.1</v>
      </c>
      <c r="X243" s="46">
        <v>7.9</v>
      </c>
      <c r="Y243" s="46">
        <v>7.1</v>
      </c>
      <c r="Z243" s="46"/>
      <c r="AA243" s="46"/>
      <c r="AB243" s="46"/>
      <c r="AC243" s="46">
        <v>22.1</v>
      </c>
      <c r="AD243" s="42">
        <v>22.35</v>
      </c>
      <c r="AE243" s="42"/>
      <c r="AF243" s="47" t="s">
        <v>1871</v>
      </c>
      <c r="AG243" s="19"/>
      <c r="AH243" s="19"/>
      <c r="AI243" s="18"/>
      <c r="AJ243" s="18"/>
      <c r="AK243" s="18"/>
    </row>
    <row r="244" spans="1:40" s="28" customFormat="1" x14ac:dyDescent="0.25">
      <c r="A244" s="19">
        <v>40</v>
      </c>
      <c r="B244" s="19"/>
      <c r="C244" s="20">
        <v>254946294274</v>
      </c>
      <c r="D244" s="40">
        <v>2078130563</v>
      </c>
      <c r="E244" s="41" t="s">
        <v>2886</v>
      </c>
      <c r="F244" s="42" t="s">
        <v>4</v>
      </c>
      <c r="G244" s="43">
        <v>37542</v>
      </c>
      <c r="H244" s="42" t="s">
        <v>1863</v>
      </c>
      <c r="I244" s="44" t="s">
        <v>2887</v>
      </c>
      <c r="J244" s="44" t="s">
        <v>1624</v>
      </c>
      <c r="K244" s="42" t="s">
        <v>2888</v>
      </c>
      <c r="L244" s="42" t="s">
        <v>2889</v>
      </c>
      <c r="M244" s="42" t="s">
        <v>1878</v>
      </c>
      <c r="N244" s="42" t="s">
        <v>1869</v>
      </c>
      <c r="O244" s="42" t="s">
        <v>2720</v>
      </c>
      <c r="P244" s="42" t="s">
        <v>1888</v>
      </c>
      <c r="Q244" s="46"/>
      <c r="R244" s="46"/>
      <c r="S244" s="46"/>
      <c r="T244" s="46"/>
      <c r="U244" s="46"/>
      <c r="V244" s="46"/>
      <c r="W244" s="46">
        <v>7.3</v>
      </c>
      <c r="X244" s="46">
        <v>6.9</v>
      </c>
      <c r="Y244" s="46">
        <v>7.1</v>
      </c>
      <c r="Z244" s="46"/>
      <c r="AA244" s="46"/>
      <c r="AB244" s="46"/>
      <c r="AC244" s="46">
        <v>21.299999999999997</v>
      </c>
      <c r="AD244" s="42">
        <v>21.299999999999997</v>
      </c>
      <c r="AE244" s="42" t="s">
        <v>1950</v>
      </c>
      <c r="AF244" s="47" t="s">
        <v>1871</v>
      </c>
      <c r="AG244" s="19" t="s">
        <v>1890</v>
      </c>
      <c r="AH244" s="19"/>
      <c r="AI244" s="18"/>
      <c r="AJ244" s="18"/>
      <c r="AK244" s="18"/>
    </row>
    <row r="245" spans="1:40" s="166" customFormat="1" x14ac:dyDescent="0.25">
      <c r="A245" s="19">
        <v>41</v>
      </c>
      <c r="B245" s="19"/>
      <c r="C245" s="20">
        <v>256824126408</v>
      </c>
      <c r="D245" s="206">
        <v>2078130572</v>
      </c>
      <c r="E245" s="207" t="s">
        <v>2890</v>
      </c>
      <c r="F245" s="208" t="s">
        <v>4</v>
      </c>
      <c r="G245" s="209">
        <v>37502</v>
      </c>
      <c r="H245" s="208" t="s">
        <v>1863</v>
      </c>
      <c r="I245" s="210" t="s">
        <v>2891</v>
      </c>
      <c r="J245" s="210" t="s">
        <v>1625</v>
      </c>
      <c r="K245" s="208" t="s">
        <v>2892</v>
      </c>
      <c r="L245" s="208" t="s">
        <v>2893</v>
      </c>
      <c r="M245" s="208" t="s">
        <v>1878</v>
      </c>
      <c r="N245" s="208" t="s">
        <v>1897</v>
      </c>
      <c r="O245" s="208" t="s">
        <v>2720</v>
      </c>
      <c r="P245" s="208" t="s">
        <v>1888</v>
      </c>
      <c r="Q245" s="211"/>
      <c r="R245" s="211"/>
      <c r="S245" s="211"/>
      <c r="T245" s="211"/>
      <c r="U245" s="211"/>
      <c r="V245" s="211"/>
      <c r="W245" s="211">
        <v>6.7</v>
      </c>
      <c r="X245" s="211">
        <v>6.3</v>
      </c>
      <c r="Y245" s="211">
        <v>6.9</v>
      </c>
      <c r="Z245" s="211"/>
      <c r="AA245" s="211"/>
      <c r="AB245" s="211"/>
      <c r="AC245" s="211">
        <v>19.899999999999999</v>
      </c>
      <c r="AD245" s="208">
        <v>20.65</v>
      </c>
      <c r="AE245" s="208" t="s">
        <v>1950</v>
      </c>
      <c r="AF245" s="208" t="s">
        <v>1889</v>
      </c>
      <c r="AG245" s="163" t="s">
        <v>1890</v>
      </c>
      <c r="AH245" s="163" t="s">
        <v>2894</v>
      </c>
      <c r="AI245" s="165"/>
      <c r="AJ245" s="165"/>
      <c r="AK245" s="165"/>
    </row>
    <row r="246" spans="1:40" s="28" customFormat="1" x14ac:dyDescent="0.25">
      <c r="A246" s="19">
        <v>42</v>
      </c>
      <c r="B246" s="19"/>
      <c r="C246" s="20">
        <v>253634351202</v>
      </c>
      <c r="D246" s="40">
        <v>2078130584</v>
      </c>
      <c r="E246" s="41" t="s">
        <v>2895</v>
      </c>
      <c r="F246" s="42" t="s">
        <v>4</v>
      </c>
      <c r="G246" s="43">
        <v>37552</v>
      </c>
      <c r="H246" s="42" t="s">
        <v>1863</v>
      </c>
      <c r="I246" s="40">
        <v>187987639</v>
      </c>
      <c r="J246" s="44" t="s">
        <v>2896</v>
      </c>
      <c r="K246" s="42" t="s">
        <v>2897</v>
      </c>
      <c r="L246" s="42" t="s">
        <v>2898</v>
      </c>
      <c r="M246" s="42" t="s">
        <v>1878</v>
      </c>
      <c r="N246" s="42" t="s">
        <v>1879</v>
      </c>
      <c r="O246" s="42" t="s">
        <v>2720</v>
      </c>
      <c r="P246" s="42" t="s">
        <v>2058</v>
      </c>
      <c r="Q246" s="46"/>
      <c r="R246" s="46"/>
      <c r="S246" s="46"/>
      <c r="T246" s="46"/>
      <c r="U246" s="46"/>
      <c r="V246" s="46"/>
      <c r="W246" s="46"/>
      <c r="X246" s="46"/>
      <c r="Y246" s="46"/>
      <c r="Z246" s="46">
        <v>8.4</v>
      </c>
      <c r="AA246" s="46">
        <v>9.4</v>
      </c>
      <c r="AB246" s="46">
        <v>8.1</v>
      </c>
      <c r="AC246" s="46">
        <v>25.9</v>
      </c>
      <c r="AD246" s="42">
        <v>26.4</v>
      </c>
      <c r="AE246" s="42" t="s">
        <v>2001</v>
      </c>
      <c r="AF246" s="47" t="s">
        <v>1889</v>
      </c>
      <c r="AG246" s="19" t="s">
        <v>1890</v>
      </c>
      <c r="AH246" s="19"/>
      <c r="AI246" s="18"/>
      <c r="AJ246" s="18"/>
      <c r="AK246" s="18"/>
    </row>
    <row r="247" spans="1:40" s="28" customFormat="1" x14ac:dyDescent="0.25">
      <c r="A247" s="19">
        <v>43</v>
      </c>
      <c r="B247" s="19"/>
      <c r="C247" s="20"/>
      <c r="D247" s="40">
        <v>2078130604</v>
      </c>
      <c r="E247" s="41" t="s">
        <v>2899</v>
      </c>
      <c r="F247" s="42" t="s">
        <v>4</v>
      </c>
      <c r="G247" s="43">
        <v>37601</v>
      </c>
      <c r="H247" s="42" t="s">
        <v>1863</v>
      </c>
      <c r="I247" s="44" t="s">
        <v>2900</v>
      </c>
      <c r="J247" s="44" t="s">
        <v>1589</v>
      </c>
      <c r="K247" s="42" t="s">
        <v>2901</v>
      </c>
      <c r="L247" s="42" t="s">
        <v>2902</v>
      </c>
      <c r="M247" s="42" t="s">
        <v>1878</v>
      </c>
      <c r="N247" s="42" t="s">
        <v>1869</v>
      </c>
      <c r="O247" s="42" t="s">
        <v>2720</v>
      </c>
      <c r="P247" s="42" t="s">
        <v>2058</v>
      </c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v>8.3000000000000007</v>
      </c>
      <c r="AA247" s="46">
        <v>7.5</v>
      </c>
      <c r="AB247" s="46">
        <v>8.4</v>
      </c>
      <c r="AC247" s="46">
        <v>24.200000000000003</v>
      </c>
      <c r="AD247" s="42">
        <v>24.200000000000003</v>
      </c>
      <c r="AE247" s="42" t="s">
        <v>2007</v>
      </c>
      <c r="AF247" s="47" t="s">
        <v>1871</v>
      </c>
      <c r="AG247" s="19"/>
      <c r="AH247" s="19"/>
      <c r="AI247" s="18"/>
      <c r="AJ247" s="18"/>
      <c r="AK247" s="18"/>
    </row>
    <row r="248" spans="1:40" s="28" customFormat="1" x14ac:dyDescent="0.25">
      <c r="A248" s="19">
        <v>44</v>
      </c>
      <c r="B248" s="19"/>
      <c r="C248" s="20"/>
      <c r="D248" s="40">
        <v>2078130612</v>
      </c>
      <c r="E248" s="41" t="s">
        <v>2903</v>
      </c>
      <c r="F248" s="42" t="s">
        <v>4</v>
      </c>
      <c r="G248" s="43">
        <v>37589</v>
      </c>
      <c r="H248" s="42" t="s">
        <v>1863</v>
      </c>
      <c r="I248" s="44" t="s">
        <v>2904</v>
      </c>
      <c r="J248" s="44" t="s">
        <v>1590</v>
      </c>
      <c r="K248" s="42" t="s">
        <v>2905</v>
      </c>
      <c r="L248" s="42" t="s">
        <v>2906</v>
      </c>
      <c r="M248" s="45" t="s">
        <v>1868</v>
      </c>
      <c r="N248" s="42" t="s">
        <v>1869</v>
      </c>
      <c r="O248" s="42" t="s">
        <v>2720</v>
      </c>
      <c r="P248" s="42" t="s">
        <v>2058</v>
      </c>
      <c r="Q248" s="46"/>
      <c r="R248" s="46"/>
      <c r="S248" s="46"/>
      <c r="T248" s="46"/>
      <c r="U248" s="46"/>
      <c r="V248" s="46"/>
      <c r="W248" s="46"/>
      <c r="X248" s="46"/>
      <c r="Y248" s="46"/>
      <c r="Z248" s="46">
        <v>7</v>
      </c>
      <c r="AA248" s="46">
        <v>7</v>
      </c>
      <c r="AB248" s="46">
        <v>8</v>
      </c>
      <c r="AC248" s="46">
        <v>22</v>
      </c>
      <c r="AD248" s="42">
        <v>24</v>
      </c>
      <c r="AE248" s="42" t="s">
        <v>2007</v>
      </c>
      <c r="AF248" s="47" t="s">
        <v>1871</v>
      </c>
      <c r="AG248" s="19"/>
      <c r="AH248" s="19"/>
      <c r="AI248" s="18"/>
      <c r="AJ248" s="18"/>
      <c r="AK248" s="18"/>
    </row>
    <row r="249" spans="1:40" s="28" customFormat="1" x14ac:dyDescent="0.25">
      <c r="A249" s="19">
        <v>45</v>
      </c>
      <c r="B249" s="19"/>
      <c r="C249" s="20">
        <v>254552470408</v>
      </c>
      <c r="D249" s="40">
        <v>2078130621</v>
      </c>
      <c r="E249" s="41" t="s">
        <v>2907</v>
      </c>
      <c r="F249" s="42" t="s">
        <v>4</v>
      </c>
      <c r="G249" s="43">
        <v>37451</v>
      </c>
      <c r="H249" s="42" t="s">
        <v>1939</v>
      </c>
      <c r="I249" s="44" t="s">
        <v>2908</v>
      </c>
      <c r="J249" s="44" t="s">
        <v>2909</v>
      </c>
      <c r="K249" s="42" t="s">
        <v>2910</v>
      </c>
      <c r="L249" s="42" t="s">
        <v>2911</v>
      </c>
      <c r="M249" s="42" t="s">
        <v>1878</v>
      </c>
      <c r="N249" s="42" t="s">
        <v>1933</v>
      </c>
      <c r="O249" s="42" t="s">
        <v>2720</v>
      </c>
      <c r="P249" s="42" t="s">
        <v>2058</v>
      </c>
      <c r="Q249" s="46"/>
      <c r="R249" s="46"/>
      <c r="S249" s="46"/>
      <c r="T249" s="46"/>
      <c r="U249" s="46"/>
      <c r="V249" s="46"/>
      <c r="W249" s="46"/>
      <c r="X249" s="46"/>
      <c r="Y249" s="46"/>
      <c r="Z249" s="46">
        <v>7.8</v>
      </c>
      <c r="AA249" s="46">
        <v>7.9</v>
      </c>
      <c r="AB249" s="46">
        <v>7.4</v>
      </c>
      <c r="AC249" s="46">
        <v>23.1</v>
      </c>
      <c r="AD249" s="42">
        <v>23.35</v>
      </c>
      <c r="AE249" s="42" t="s">
        <v>1950</v>
      </c>
      <c r="AF249" s="47" t="s">
        <v>1889</v>
      </c>
      <c r="AG249" s="19" t="s">
        <v>1890</v>
      </c>
      <c r="AH249" s="19"/>
      <c r="AI249" s="18"/>
      <c r="AJ249" s="18"/>
      <c r="AK249" s="18"/>
    </row>
    <row r="250" spans="1:40" s="28" customFormat="1" x14ac:dyDescent="0.25">
      <c r="A250" s="19">
        <v>46</v>
      </c>
      <c r="B250" s="19"/>
      <c r="C250" s="20">
        <v>261085876312</v>
      </c>
      <c r="D250" s="40">
        <v>2078130625</v>
      </c>
      <c r="E250" s="41" t="s">
        <v>2912</v>
      </c>
      <c r="F250" s="42" t="s">
        <v>4</v>
      </c>
      <c r="G250" s="43">
        <v>37603</v>
      </c>
      <c r="H250" s="42" t="s">
        <v>1952</v>
      </c>
      <c r="I250" s="44" t="s">
        <v>2913</v>
      </c>
      <c r="J250" s="44" t="s">
        <v>1626</v>
      </c>
      <c r="K250" s="42" t="s">
        <v>2914</v>
      </c>
      <c r="L250" s="42" t="s">
        <v>2915</v>
      </c>
      <c r="M250" s="45" t="s">
        <v>2916</v>
      </c>
      <c r="N250" s="42" t="s">
        <v>1869</v>
      </c>
      <c r="O250" s="42" t="s">
        <v>2720</v>
      </c>
      <c r="P250" s="42" t="s">
        <v>2058</v>
      </c>
      <c r="Q250" s="46"/>
      <c r="R250" s="46"/>
      <c r="S250" s="46"/>
      <c r="T250" s="46"/>
      <c r="U250" s="46"/>
      <c r="V250" s="46"/>
      <c r="W250" s="46"/>
      <c r="X250" s="46"/>
      <c r="Y250" s="46"/>
      <c r="Z250" s="46">
        <v>7</v>
      </c>
      <c r="AA250" s="46">
        <v>7.7</v>
      </c>
      <c r="AB250" s="46">
        <v>7.5</v>
      </c>
      <c r="AC250" s="46">
        <v>22.2</v>
      </c>
      <c r="AD250" s="42">
        <v>23.2</v>
      </c>
      <c r="AE250" s="42" t="s">
        <v>1950</v>
      </c>
      <c r="AF250" s="47" t="s">
        <v>1871</v>
      </c>
      <c r="AG250" s="19" t="s">
        <v>1890</v>
      </c>
      <c r="AH250" s="19"/>
      <c r="AI250" s="18"/>
      <c r="AJ250" s="18"/>
      <c r="AK250" s="18"/>
    </row>
    <row r="251" spans="1:40" s="28" customFormat="1" x14ac:dyDescent="0.25">
      <c r="A251" s="19">
        <v>47</v>
      </c>
      <c r="B251" s="19"/>
      <c r="C251" s="20"/>
      <c r="D251" s="40">
        <v>2078130638</v>
      </c>
      <c r="E251" s="41" t="s">
        <v>2917</v>
      </c>
      <c r="F251" s="42" t="s">
        <v>4</v>
      </c>
      <c r="G251" s="43">
        <v>37538</v>
      </c>
      <c r="H251" s="42" t="s">
        <v>1863</v>
      </c>
      <c r="I251" s="44" t="s">
        <v>2918</v>
      </c>
      <c r="J251" s="44" t="s">
        <v>1591</v>
      </c>
      <c r="K251" s="42" t="s">
        <v>2919</v>
      </c>
      <c r="L251" s="42" t="s">
        <v>2920</v>
      </c>
      <c r="M251" s="42" t="s">
        <v>1878</v>
      </c>
      <c r="N251" s="42" t="s">
        <v>1933</v>
      </c>
      <c r="O251" s="42" t="s">
        <v>2720</v>
      </c>
      <c r="P251" s="42" t="s">
        <v>2058</v>
      </c>
      <c r="Q251" s="46"/>
      <c r="R251" s="46"/>
      <c r="S251" s="46"/>
      <c r="T251" s="46"/>
      <c r="U251" s="46"/>
      <c r="V251" s="46"/>
      <c r="W251" s="46"/>
      <c r="X251" s="46"/>
      <c r="Y251" s="46"/>
      <c r="Z251" s="46">
        <v>7.6</v>
      </c>
      <c r="AA251" s="46">
        <v>7.2</v>
      </c>
      <c r="AB251" s="46">
        <v>7.6</v>
      </c>
      <c r="AC251" s="46">
        <v>22.4</v>
      </c>
      <c r="AD251" s="42">
        <v>22.65</v>
      </c>
      <c r="AE251" s="42" t="s">
        <v>2007</v>
      </c>
      <c r="AF251" s="47" t="s">
        <v>1871</v>
      </c>
      <c r="AG251" s="19"/>
      <c r="AH251" s="19"/>
      <c r="AI251" s="18"/>
      <c r="AJ251" s="18"/>
      <c r="AK251" s="18"/>
    </row>
    <row r="252" spans="1:40" s="222" customFormat="1" x14ac:dyDescent="0.25">
      <c r="A252" s="212">
        <v>48</v>
      </c>
      <c r="B252" s="212"/>
      <c r="C252" s="213">
        <v>254542545434</v>
      </c>
      <c r="D252" s="214" t="s">
        <v>2653</v>
      </c>
      <c r="E252" s="215" t="s">
        <v>2921</v>
      </c>
      <c r="F252" s="216" t="s">
        <v>4</v>
      </c>
      <c r="G252" s="217">
        <v>37354</v>
      </c>
      <c r="H252" s="216" t="s">
        <v>1919</v>
      </c>
      <c r="I252" s="218" t="s">
        <v>2922</v>
      </c>
      <c r="J252" s="218" t="s">
        <v>2923</v>
      </c>
      <c r="K252" s="216" t="s">
        <v>2924</v>
      </c>
      <c r="L252" s="216" t="s">
        <v>2925</v>
      </c>
      <c r="M252" s="216" t="s">
        <v>1878</v>
      </c>
      <c r="N252" s="216" t="s">
        <v>1869</v>
      </c>
      <c r="O252" s="216" t="s">
        <v>2720</v>
      </c>
      <c r="P252" s="216" t="s">
        <v>2058</v>
      </c>
      <c r="Q252" s="219"/>
      <c r="R252" s="219"/>
      <c r="S252" s="219"/>
      <c r="T252" s="219"/>
      <c r="U252" s="219"/>
      <c r="V252" s="219"/>
      <c r="W252" s="219"/>
      <c r="X252" s="219"/>
      <c r="Y252" s="219"/>
      <c r="Z252" s="219">
        <v>7.8</v>
      </c>
      <c r="AA252" s="219">
        <v>7.5</v>
      </c>
      <c r="AB252" s="219">
        <v>7.3</v>
      </c>
      <c r="AC252" s="219">
        <v>22.6</v>
      </c>
      <c r="AD252" s="216">
        <v>22.6</v>
      </c>
      <c r="AE252" s="216" t="s">
        <v>2625</v>
      </c>
      <c r="AF252" s="220" t="s">
        <v>1871</v>
      </c>
      <c r="AG252" s="212"/>
      <c r="AH252" s="212"/>
      <c r="AI252" s="221"/>
      <c r="AJ252" s="221"/>
      <c r="AK252" s="221"/>
      <c r="AN252" s="222" t="s">
        <v>2926</v>
      </c>
    </row>
    <row r="253" spans="1:40" s="28" customFormat="1" x14ac:dyDescent="0.25">
      <c r="A253" s="19">
        <v>49</v>
      </c>
      <c r="B253" s="19"/>
      <c r="C253" s="20">
        <v>254515051260</v>
      </c>
      <c r="D253" s="40">
        <v>2078130649</v>
      </c>
      <c r="E253" s="41" t="s">
        <v>2927</v>
      </c>
      <c r="F253" s="42" t="s">
        <v>4</v>
      </c>
      <c r="G253" s="43">
        <v>37562</v>
      </c>
      <c r="H253" s="42" t="s">
        <v>1863</v>
      </c>
      <c r="I253" s="44" t="s">
        <v>2928</v>
      </c>
      <c r="J253" s="44" t="s">
        <v>1627</v>
      </c>
      <c r="K253" s="42" t="s">
        <v>2929</v>
      </c>
      <c r="L253" s="42" t="s">
        <v>2930</v>
      </c>
      <c r="M253" s="45" t="s">
        <v>1868</v>
      </c>
      <c r="N253" s="42" t="s">
        <v>1897</v>
      </c>
      <c r="O253" s="42" t="s">
        <v>2720</v>
      </c>
      <c r="P253" s="42" t="s">
        <v>2058</v>
      </c>
      <c r="Q253" s="46"/>
      <c r="R253" s="46"/>
      <c r="S253" s="46"/>
      <c r="T253" s="46"/>
      <c r="U253" s="46"/>
      <c r="V253" s="46"/>
      <c r="W253" s="46"/>
      <c r="X253" s="46"/>
      <c r="Y253" s="46"/>
      <c r="Z253" s="46">
        <v>7</v>
      </c>
      <c r="AA253" s="46">
        <v>7</v>
      </c>
      <c r="AB253" s="46">
        <v>5</v>
      </c>
      <c r="AC253" s="46">
        <v>19</v>
      </c>
      <c r="AD253" s="42">
        <v>21.75</v>
      </c>
      <c r="AE253" s="42" t="s">
        <v>1950</v>
      </c>
      <c r="AF253" s="47" t="s">
        <v>1889</v>
      </c>
      <c r="AG253" s="19" t="s">
        <v>1890</v>
      </c>
      <c r="AH253" s="19"/>
      <c r="AI253" s="18"/>
      <c r="AJ253" s="18"/>
      <c r="AK253" s="18"/>
    </row>
    <row r="254" spans="1:40" s="28" customFormat="1" x14ac:dyDescent="0.25">
      <c r="A254" s="19">
        <v>50</v>
      </c>
      <c r="B254" s="19"/>
      <c r="C254" s="20"/>
      <c r="D254" s="40">
        <v>2078130651</v>
      </c>
      <c r="E254" s="41" t="s">
        <v>2931</v>
      </c>
      <c r="F254" s="42" t="s">
        <v>4</v>
      </c>
      <c r="G254" s="43">
        <v>37111</v>
      </c>
      <c r="H254" s="42" t="s">
        <v>1863</v>
      </c>
      <c r="I254" s="44" t="s">
        <v>2932</v>
      </c>
      <c r="J254" s="44"/>
      <c r="K254" s="42" t="s">
        <v>2933</v>
      </c>
      <c r="L254" s="42" t="s">
        <v>2934</v>
      </c>
      <c r="M254" s="42" t="s">
        <v>1878</v>
      </c>
      <c r="N254" s="42" t="s">
        <v>1869</v>
      </c>
      <c r="O254" s="42" t="s">
        <v>2720</v>
      </c>
      <c r="P254" s="42" t="s">
        <v>2058</v>
      </c>
      <c r="Q254" s="46"/>
      <c r="R254" s="46"/>
      <c r="S254" s="46"/>
      <c r="T254" s="46"/>
      <c r="U254" s="46"/>
      <c r="V254" s="46"/>
      <c r="W254" s="46"/>
      <c r="X254" s="46"/>
      <c r="Y254" s="46"/>
      <c r="Z254" s="46">
        <v>6.7</v>
      </c>
      <c r="AA254" s="46">
        <v>7.6</v>
      </c>
      <c r="AB254" s="46">
        <v>7.3</v>
      </c>
      <c r="AC254" s="46">
        <v>21.6</v>
      </c>
      <c r="AD254" s="42">
        <v>21.6</v>
      </c>
      <c r="AE254" s="42" t="s">
        <v>2001</v>
      </c>
      <c r="AF254" s="47" t="s">
        <v>1889</v>
      </c>
      <c r="AG254" s="19" t="s">
        <v>1890</v>
      </c>
      <c r="AH254" s="19"/>
      <c r="AI254" s="18"/>
      <c r="AJ254" s="18"/>
      <c r="AK254" s="18"/>
    </row>
    <row r="255" spans="1:40" s="28" customFormat="1" x14ac:dyDescent="0.25">
      <c r="A255" s="19">
        <v>51</v>
      </c>
      <c r="B255" s="19"/>
      <c r="C255" s="20"/>
      <c r="D255" s="40">
        <v>2078130653</v>
      </c>
      <c r="E255" s="41" t="s">
        <v>2935</v>
      </c>
      <c r="F255" s="42" t="s">
        <v>4</v>
      </c>
      <c r="G255" s="43">
        <v>37282</v>
      </c>
      <c r="H255" s="42" t="s">
        <v>1863</v>
      </c>
      <c r="I255" s="44" t="s">
        <v>2936</v>
      </c>
      <c r="J255" s="44" t="s">
        <v>2937</v>
      </c>
      <c r="K255" s="42" t="s">
        <v>2938</v>
      </c>
      <c r="L255" s="42" t="s">
        <v>2939</v>
      </c>
      <c r="M255" s="42" t="s">
        <v>1878</v>
      </c>
      <c r="N255" s="42" t="s">
        <v>1933</v>
      </c>
      <c r="O255" s="42" t="s">
        <v>2720</v>
      </c>
      <c r="P255" s="42" t="s">
        <v>2058</v>
      </c>
      <c r="Q255" s="46"/>
      <c r="R255" s="46"/>
      <c r="S255" s="46"/>
      <c r="T255" s="46"/>
      <c r="U255" s="46"/>
      <c r="V255" s="46"/>
      <c r="W255" s="46"/>
      <c r="X255" s="46"/>
      <c r="Y255" s="46"/>
      <c r="Z255" s="46">
        <v>6.6</v>
      </c>
      <c r="AA255" s="46">
        <v>7.2</v>
      </c>
      <c r="AB255" s="46">
        <v>7.3</v>
      </c>
      <c r="AC255" s="46">
        <v>21.1</v>
      </c>
      <c r="AD255" s="42">
        <v>21.35</v>
      </c>
      <c r="AE255" s="42" t="s">
        <v>2007</v>
      </c>
      <c r="AF255" s="47" t="s">
        <v>1871</v>
      </c>
      <c r="AG255" s="19"/>
      <c r="AH255" s="19"/>
      <c r="AI255" s="18"/>
      <c r="AJ255" s="18"/>
      <c r="AK255" s="18"/>
    </row>
    <row r="256" spans="1:40" s="28" customFormat="1" x14ac:dyDescent="0.25">
      <c r="A256" s="19">
        <v>52</v>
      </c>
      <c r="B256" s="19"/>
      <c r="C256" s="20"/>
      <c r="D256" s="40">
        <v>2078130664</v>
      </c>
      <c r="E256" s="49" t="s">
        <v>2940</v>
      </c>
      <c r="F256" s="42" t="s">
        <v>4</v>
      </c>
      <c r="G256" s="43" t="s">
        <v>328</v>
      </c>
      <c r="H256" s="42" t="s">
        <v>1863</v>
      </c>
      <c r="I256" s="40">
        <v>49302000209</v>
      </c>
      <c r="J256" s="40">
        <v>386053467</v>
      </c>
      <c r="K256" s="95" t="s">
        <v>2941</v>
      </c>
      <c r="L256" s="42" t="s">
        <v>2942</v>
      </c>
      <c r="M256" s="42"/>
      <c r="N256" s="42" t="s">
        <v>1933</v>
      </c>
      <c r="O256" s="42" t="s">
        <v>2720</v>
      </c>
      <c r="P256" s="42" t="s">
        <v>2058</v>
      </c>
      <c r="Q256" s="46"/>
      <c r="R256" s="46"/>
      <c r="S256" s="46"/>
      <c r="T256" s="46"/>
      <c r="U256" s="46"/>
      <c r="V256" s="46"/>
      <c r="W256" s="46"/>
      <c r="X256" s="46"/>
      <c r="Y256" s="46"/>
      <c r="Z256" s="46">
        <v>7.7</v>
      </c>
      <c r="AA256" s="46">
        <v>8.4</v>
      </c>
      <c r="AB256" s="46">
        <v>8.6</v>
      </c>
      <c r="AC256" s="46">
        <v>24.700000000000003</v>
      </c>
      <c r="AD256" s="42">
        <v>24.950000000000003</v>
      </c>
      <c r="AE256" s="42" t="s">
        <v>2007</v>
      </c>
      <c r="AF256" s="47" t="s">
        <v>1871</v>
      </c>
      <c r="AG256" s="19"/>
      <c r="AH256" s="19"/>
      <c r="AI256" s="18"/>
      <c r="AJ256" s="18"/>
      <c r="AK256" s="18"/>
    </row>
    <row r="257" spans="1:37" s="28" customFormat="1" x14ac:dyDescent="0.25">
      <c r="A257" s="19">
        <v>53</v>
      </c>
      <c r="B257" s="19"/>
      <c r="C257" s="20"/>
      <c r="D257" s="40">
        <v>2078130665</v>
      </c>
      <c r="E257" s="49" t="s">
        <v>2943</v>
      </c>
      <c r="F257" s="42" t="s">
        <v>5</v>
      </c>
      <c r="G257" s="43" t="s">
        <v>9</v>
      </c>
      <c r="H257" s="42" t="s">
        <v>1863</v>
      </c>
      <c r="I257" s="40">
        <v>22202002119</v>
      </c>
      <c r="J257" s="40">
        <v>911165818</v>
      </c>
      <c r="K257" s="42"/>
      <c r="L257" s="42" t="s">
        <v>2944</v>
      </c>
      <c r="M257" s="42" t="s">
        <v>1878</v>
      </c>
      <c r="N257" s="42" t="s">
        <v>1933</v>
      </c>
      <c r="O257" s="42" t="s">
        <v>2720</v>
      </c>
      <c r="P257" s="42" t="s">
        <v>2945</v>
      </c>
      <c r="Q257" s="46"/>
      <c r="R257" s="46"/>
      <c r="S257" s="46"/>
      <c r="T257" s="46"/>
      <c r="U257" s="46"/>
      <c r="V257" s="46"/>
      <c r="W257" s="46"/>
      <c r="X257" s="46"/>
      <c r="Y257" s="46"/>
      <c r="Z257" s="46">
        <v>6.9</v>
      </c>
      <c r="AA257" s="46">
        <v>6.7</v>
      </c>
      <c r="AB257" s="46">
        <v>7.9</v>
      </c>
      <c r="AC257" s="46">
        <v>21.5</v>
      </c>
      <c r="AD257" s="42">
        <v>21.75</v>
      </c>
      <c r="AE257" s="42" t="s">
        <v>2007</v>
      </c>
      <c r="AF257" s="47" t="s">
        <v>1871</v>
      </c>
      <c r="AG257" s="19"/>
      <c r="AH257" s="19"/>
      <c r="AI257" s="18"/>
      <c r="AJ257" s="18"/>
      <c r="AK257" s="18"/>
    </row>
    <row r="258" spans="1:37" s="28" customFormat="1" x14ac:dyDescent="0.25">
      <c r="A258" s="19">
        <v>54</v>
      </c>
      <c r="B258" s="19"/>
      <c r="C258" s="20">
        <v>257077480430</v>
      </c>
      <c r="D258" s="21">
        <v>2078130691</v>
      </c>
      <c r="E258" s="49" t="s">
        <v>2946</v>
      </c>
      <c r="F258" s="42" t="s">
        <v>4</v>
      </c>
      <c r="G258" s="43">
        <v>37609</v>
      </c>
      <c r="H258" s="42" t="s">
        <v>1964</v>
      </c>
      <c r="I258" s="44" t="s">
        <v>2947</v>
      </c>
      <c r="J258" s="44" t="s">
        <v>2948</v>
      </c>
      <c r="K258" s="42" t="s">
        <v>1967</v>
      </c>
      <c r="L258" s="42" t="s">
        <v>2949</v>
      </c>
      <c r="M258" s="42" t="s">
        <v>1878</v>
      </c>
      <c r="N258" s="42" t="s">
        <v>1879</v>
      </c>
      <c r="O258" s="42" t="s">
        <v>2720</v>
      </c>
      <c r="P258" s="42" t="s">
        <v>1888</v>
      </c>
      <c r="Q258" s="46"/>
      <c r="R258" s="46"/>
      <c r="S258" s="46"/>
      <c r="T258" s="46"/>
      <c r="U258" s="46"/>
      <c r="V258" s="46"/>
      <c r="W258" s="46">
        <v>8.4</v>
      </c>
      <c r="X258" s="46">
        <v>9</v>
      </c>
      <c r="Y258" s="46">
        <v>9.1999999999999993</v>
      </c>
      <c r="Z258" s="46"/>
      <c r="AA258" s="46"/>
      <c r="AB258" s="46"/>
      <c r="AC258" s="26">
        <v>26.599999999999998</v>
      </c>
      <c r="AD258" s="19">
        <v>27.099999999999998</v>
      </c>
      <c r="AE258" s="19" t="s">
        <v>1889</v>
      </c>
      <c r="AF258" s="27" t="s">
        <v>1889</v>
      </c>
      <c r="AG258" s="19" t="s">
        <v>1890</v>
      </c>
      <c r="AH258" s="19"/>
      <c r="AI258" s="18"/>
      <c r="AJ258" s="18"/>
      <c r="AK258" s="18"/>
    </row>
    <row r="259" spans="1:37" s="28" customFormat="1" x14ac:dyDescent="0.25">
      <c r="A259" s="19">
        <v>55</v>
      </c>
      <c r="B259" s="19"/>
      <c r="C259" s="20">
        <v>257629825844</v>
      </c>
      <c r="D259" s="21">
        <v>2078130695</v>
      </c>
      <c r="E259" s="49" t="s">
        <v>2950</v>
      </c>
      <c r="F259" s="42" t="s">
        <v>4</v>
      </c>
      <c r="G259" s="43">
        <v>37355</v>
      </c>
      <c r="H259" s="42" t="s">
        <v>1863</v>
      </c>
      <c r="I259" s="44" t="s">
        <v>2951</v>
      </c>
      <c r="J259" s="44" t="s">
        <v>1628</v>
      </c>
      <c r="K259" s="42" t="s">
        <v>2952</v>
      </c>
      <c r="L259" s="42" t="s">
        <v>2953</v>
      </c>
      <c r="M259" s="42" t="s">
        <v>1878</v>
      </c>
      <c r="N259" s="42" t="s">
        <v>1897</v>
      </c>
      <c r="O259" s="42" t="s">
        <v>2720</v>
      </c>
      <c r="P259" s="42" t="s">
        <v>1888</v>
      </c>
      <c r="Q259" s="46"/>
      <c r="R259" s="46"/>
      <c r="S259" s="46"/>
      <c r="T259" s="46"/>
      <c r="U259" s="46"/>
      <c r="V259" s="46"/>
      <c r="W259" s="46">
        <v>7.9</v>
      </c>
      <c r="X259" s="46">
        <v>9.3000000000000007</v>
      </c>
      <c r="Y259" s="46">
        <v>8.5</v>
      </c>
      <c r="Z259" s="46"/>
      <c r="AA259" s="46"/>
      <c r="AB259" s="46"/>
      <c r="AC259" s="26">
        <v>25.700000000000003</v>
      </c>
      <c r="AD259" s="19">
        <v>26.450000000000003</v>
      </c>
      <c r="AE259" s="19" t="s">
        <v>1950</v>
      </c>
      <c r="AF259" s="27" t="s">
        <v>1889</v>
      </c>
      <c r="AG259" s="19" t="s">
        <v>1890</v>
      </c>
      <c r="AH259" s="19"/>
      <c r="AI259" s="18"/>
      <c r="AJ259" s="18"/>
      <c r="AK259" s="18"/>
    </row>
    <row r="260" spans="1:37" s="28" customFormat="1" x14ac:dyDescent="0.25">
      <c r="A260" s="19">
        <v>56</v>
      </c>
      <c r="B260" s="19"/>
      <c r="C260" s="20">
        <v>259461513524</v>
      </c>
      <c r="D260" s="21">
        <v>2078130703</v>
      </c>
      <c r="E260" s="49" t="s">
        <v>2455</v>
      </c>
      <c r="F260" s="42" t="s">
        <v>4</v>
      </c>
      <c r="G260" s="43">
        <v>37244</v>
      </c>
      <c r="H260" s="42" t="s">
        <v>1863</v>
      </c>
      <c r="I260" s="44" t="s">
        <v>2954</v>
      </c>
      <c r="J260" s="44" t="s">
        <v>1629</v>
      </c>
      <c r="K260" s="42" t="s">
        <v>2955</v>
      </c>
      <c r="L260" s="42" t="s">
        <v>2956</v>
      </c>
      <c r="M260" s="45" t="s">
        <v>1868</v>
      </c>
      <c r="N260" s="42" t="s">
        <v>1869</v>
      </c>
      <c r="O260" s="42" t="s">
        <v>2720</v>
      </c>
      <c r="P260" s="42" t="s">
        <v>1888</v>
      </c>
      <c r="Q260" s="46"/>
      <c r="R260" s="46"/>
      <c r="S260" s="46"/>
      <c r="T260" s="46"/>
      <c r="U260" s="46"/>
      <c r="V260" s="46"/>
      <c r="W260" s="46">
        <v>8</v>
      </c>
      <c r="X260" s="46">
        <v>8</v>
      </c>
      <c r="Y260" s="46">
        <v>8</v>
      </c>
      <c r="Z260" s="46"/>
      <c r="AA260" s="46"/>
      <c r="AB260" s="46"/>
      <c r="AC260" s="26">
        <v>24</v>
      </c>
      <c r="AD260" s="19">
        <v>26</v>
      </c>
      <c r="AE260" s="19" t="s">
        <v>1950</v>
      </c>
      <c r="AF260" s="27" t="s">
        <v>1889</v>
      </c>
      <c r="AG260" s="19" t="s">
        <v>1890</v>
      </c>
      <c r="AH260" s="19"/>
      <c r="AI260" s="18"/>
      <c r="AJ260" s="18"/>
      <c r="AK260" s="18"/>
    </row>
    <row r="261" spans="1:37" s="28" customFormat="1" x14ac:dyDescent="0.25">
      <c r="A261" s="19">
        <v>57</v>
      </c>
      <c r="B261" s="19"/>
      <c r="C261" s="20">
        <v>259381178794</v>
      </c>
      <c r="D261" s="21">
        <v>2078130706</v>
      </c>
      <c r="E261" s="49" t="s">
        <v>2957</v>
      </c>
      <c r="F261" s="42" t="s">
        <v>4</v>
      </c>
      <c r="G261" s="43">
        <v>37417</v>
      </c>
      <c r="H261" s="42" t="s">
        <v>1919</v>
      </c>
      <c r="I261" s="40">
        <v>184442915</v>
      </c>
      <c r="J261" s="44" t="s">
        <v>2958</v>
      </c>
      <c r="K261" s="42" t="s">
        <v>2959</v>
      </c>
      <c r="L261" s="42" t="s">
        <v>2960</v>
      </c>
      <c r="M261" s="45" t="s">
        <v>1868</v>
      </c>
      <c r="N261" s="42" t="s">
        <v>1879</v>
      </c>
      <c r="O261" s="42" t="s">
        <v>2720</v>
      </c>
      <c r="P261" s="42" t="s">
        <v>1888</v>
      </c>
      <c r="Q261" s="46"/>
      <c r="R261" s="46"/>
      <c r="S261" s="46"/>
      <c r="T261" s="46"/>
      <c r="U261" s="46"/>
      <c r="V261" s="46"/>
      <c r="W261" s="46">
        <v>6.7</v>
      </c>
      <c r="X261" s="46">
        <v>7.7</v>
      </c>
      <c r="Y261" s="46">
        <v>8.9</v>
      </c>
      <c r="Z261" s="46"/>
      <c r="AA261" s="46"/>
      <c r="AB261" s="46"/>
      <c r="AC261" s="26">
        <v>23.3</v>
      </c>
      <c r="AD261" s="19">
        <v>25.8</v>
      </c>
      <c r="AE261" s="19" t="s">
        <v>1950</v>
      </c>
      <c r="AF261" s="27" t="s">
        <v>1889</v>
      </c>
      <c r="AG261" s="19" t="s">
        <v>1890</v>
      </c>
      <c r="AH261" s="19"/>
      <c r="AI261" s="18"/>
      <c r="AJ261" s="18"/>
      <c r="AK261" s="18"/>
    </row>
    <row r="262" spans="1:37" s="28" customFormat="1" x14ac:dyDescent="0.25">
      <c r="A262" s="19">
        <v>58</v>
      </c>
      <c r="B262" s="19"/>
      <c r="C262" s="20">
        <v>261616201202</v>
      </c>
      <c r="D262" s="21">
        <v>2078130710</v>
      </c>
      <c r="E262" s="49" t="s">
        <v>2961</v>
      </c>
      <c r="F262" s="42" t="s">
        <v>4</v>
      </c>
      <c r="G262" s="43">
        <v>37315</v>
      </c>
      <c r="H262" s="42" t="s">
        <v>1863</v>
      </c>
      <c r="I262" s="44" t="s">
        <v>2962</v>
      </c>
      <c r="J262" s="44" t="s">
        <v>1630</v>
      </c>
      <c r="K262" s="42" t="s">
        <v>2963</v>
      </c>
      <c r="L262" s="42" t="s">
        <v>2964</v>
      </c>
      <c r="M262" s="42" t="s">
        <v>1878</v>
      </c>
      <c r="N262" s="42" t="s">
        <v>1933</v>
      </c>
      <c r="O262" s="42" t="s">
        <v>2720</v>
      </c>
      <c r="P262" s="42" t="s">
        <v>1888</v>
      </c>
      <c r="Q262" s="46"/>
      <c r="R262" s="46"/>
      <c r="S262" s="46"/>
      <c r="T262" s="46"/>
      <c r="U262" s="46"/>
      <c r="V262" s="46"/>
      <c r="W262" s="46">
        <v>8.1</v>
      </c>
      <c r="X262" s="46">
        <v>7.9</v>
      </c>
      <c r="Y262" s="46">
        <v>8.6999999999999993</v>
      </c>
      <c r="Z262" s="46"/>
      <c r="AA262" s="46"/>
      <c r="AB262" s="46"/>
      <c r="AC262" s="26">
        <v>24.7</v>
      </c>
      <c r="AD262" s="19">
        <v>24.95</v>
      </c>
      <c r="AE262" s="19" t="s">
        <v>1950</v>
      </c>
      <c r="AF262" s="27" t="s">
        <v>1889</v>
      </c>
      <c r="AG262" s="19" t="s">
        <v>1890</v>
      </c>
      <c r="AH262" s="19"/>
      <c r="AI262" s="18"/>
      <c r="AJ262" s="18"/>
      <c r="AK262" s="18"/>
    </row>
    <row r="263" spans="1:37" s="28" customFormat="1" x14ac:dyDescent="0.25">
      <c r="A263" s="19">
        <v>59</v>
      </c>
      <c r="B263" s="19"/>
      <c r="C263" s="20">
        <v>251165410146</v>
      </c>
      <c r="D263" s="21">
        <v>2078130713</v>
      </c>
      <c r="E263" s="49" t="s">
        <v>2965</v>
      </c>
      <c r="F263" s="42" t="s">
        <v>4</v>
      </c>
      <c r="G263" s="43">
        <v>37590</v>
      </c>
      <c r="H263" s="42" t="s">
        <v>1863</v>
      </c>
      <c r="I263" s="44" t="s">
        <v>2966</v>
      </c>
      <c r="J263" s="44" t="s">
        <v>1631</v>
      </c>
      <c r="K263" s="42" t="s">
        <v>2967</v>
      </c>
      <c r="L263" s="42" t="s">
        <v>2968</v>
      </c>
      <c r="M263" s="42" t="s">
        <v>1878</v>
      </c>
      <c r="N263" s="42" t="s">
        <v>1897</v>
      </c>
      <c r="O263" s="42" t="s">
        <v>2720</v>
      </c>
      <c r="P263" s="42" t="s">
        <v>1888</v>
      </c>
      <c r="Q263" s="46"/>
      <c r="R263" s="46"/>
      <c r="S263" s="46"/>
      <c r="T263" s="46"/>
      <c r="U263" s="46"/>
      <c r="V263" s="46"/>
      <c r="W263" s="46">
        <v>8</v>
      </c>
      <c r="X263" s="46">
        <v>8</v>
      </c>
      <c r="Y263" s="46">
        <v>8</v>
      </c>
      <c r="Z263" s="46"/>
      <c r="AA263" s="46"/>
      <c r="AB263" s="46"/>
      <c r="AC263" s="26">
        <v>24</v>
      </c>
      <c r="AD263" s="19">
        <v>24.75</v>
      </c>
      <c r="AE263" s="19" t="s">
        <v>1950</v>
      </c>
      <c r="AF263" s="27" t="s">
        <v>1889</v>
      </c>
      <c r="AG263" s="19" t="s">
        <v>1890</v>
      </c>
      <c r="AH263" s="19"/>
      <c r="AI263" s="18"/>
      <c r="AJ263" s="18"/>
      <c r="AK263" s="18"/>
    </row>
    <row r="264" spans="1:37" s="28" customFormat="1" x14ac:dyDescent="0.25">
      <c r="A264" s="19">
        <v>60</v>
      </c>
      <c r="B264" s="19"/>
      <c r="C264" s="20"/>
      <c r="D264" s="21">
        <v>2078130717</v>
      </c>
      <c r="E264" s="49" t="s">
        <v>2969</v>
      </c>
      <c r="F264" s="42" t="s">
        <v>4</v>
      </c>
      <c r="G264" s="43">
        <v>37224</v>
      </c>
      <c r="H264" s="42" t="s">
        <v>1863</v>
      </c>
      <c r="I264" s="44" t="s">
        <v>2970</v>
      </c>
      <c r="J264" s="44" t="s">
        <v>2971</v>
      </c>
      <c r="K264" s="42" t="s">
        <v>2972</v>
      </c>
      <c r="L264" s="42" t="s">
        <v>2973</v>
      </c>
      <c r="M264" s="42" t="s">
        <v>1878</v>
      </c>
      <c r="N264" s="42" t="s">
        <v>1869</v>
      </c>
      <c r="O264" s="42" t="s">
        <v>2720</v>
      </c>
      <c r="P264" s="42" t="s">
        <v>1888</v>
      </c>
      <c r="Q264" s="46"/>
      <c r="R264" s="46"/>
      <c r="S264" s="46"/>
      <c r="T264" s="46"/>
      <c r="U264" s="46"/>
      <c r="V264" s="46"/>
      <c r="W264" s="46">
        <v>7.9</v>
      </c>
      <c r="X264" s="46">
        <v>8.3000000000000007</v>
      </c>
      <c r="Y264" s="46">
        <v>8.1999999999999993</v>
      </c>
      <c r="Z264" s="46"/>
      <c r="AA264" s="46"/>
      <c r="AB264" s="46"/>
      <c r="AC264" s="26">
        <v>24.400000000000002</v>
      </c>
      <c r="AD264" s="19">
        <v>24.400000000000002</v>
      </c>
      <c r="AE264" s="19" t="s">
        <v>1870</v>
      </c>
      <c r="AF264" s="27" t="s">
        <v>1889</v>
      </c>
      <c r="AG264" s="19" t="s">
        <v>1890</v>
      </c>
      <c r="AH264" s="19"/>
      <c r="AI264" s="18"/>
      <c r="AJ264" s="18"/>
      <c r="AK264" s="18"/>
    </row>
    <row r="265" spans="1:37" s="28" customFormat="1" x14ac:dyDescent="0.25">
      <c r="A265" s="19">
        <v>61</v>
      </c>
      <c r="B265" s="19"/>
      <c r="C265" s="20">
        <v>249807653680</v>
      </c>
      <c r="D265" s="21">
        <v>2078130720</v>
      </c>
      <c r="E265" s="49" t="s">
        <v>2974</v>
      </c>
      <c r="F265" s="42" t="s">
        <v>4</v>
      </c>
      <c r="G265" s="43">
        <v>37591</v>
      </c>
      <c r="H265" s="42" t="s">
        <v>1863</v>
      </c>
      <c r="I265" s="44" t="s">
        <v>2975</v>
      </c>
      <c r="J265" s="44" t="s">
        <v>1632</v>
      </c>
      <c r="K265" s="42" t="s">
        <v>2976</v>
      </c>
      <c r="L265" s="42" t="s">
        <v>2977</v>
      </c>
      <c r="M265" s="42" t="s">
        <v>1878</v>
      </c>
      <c r="N265" s="42" t="s">
        <v>1869</v>
      </c>
      <c r="O265" s="42" t="s">
        <v>2720</v>
      </c>
      <c r="P265" s="42" t="s">
        <v>1888</v>
      </c>
      <c r="Q265" s="46"/>
      <c r="R265" s="46"/>
      <c r="S265" s="46"/>
      <c r="T265" s="46"/>
      <c r="U265" s="46"/>
      <c r="V265" s="46"/>
      <c r="W265" s="46">
        <v>8</v>
      </c>
      <c r="X265" s="46">
        <v>8</v>
      </c>
      <c r="Y265" s="46">
        <v>8</v>
      </c>
      <c r="Z265" s="46"/>
      <c r="AA265" s="46"/>
      <c r="AB265" s="46"/>
      <c r="AC265" s="26">
        <v>24</v>
      </c>
      <c r="AD265" s="19">
        <v>24</v>
      </c>
      <c r="AE265" s="19" t="s">
        <v>1950</v>
      </c>
      <c r="AF265" s="27" t="s">
        <v>1889</v>
      </c>
      <c r="AG265" s="19" t="s">
        <v>1890</v>
      </c>
      <c r="AH265" s="19"/>
      <c r="AI265" s="18"/>
      <c r="AJ265" s="18"/>
      <c r="AK265" s="18"/>
    </row>
    <row r="266" spans="1:37" s="28" customFormat="1" x14ac:dyDescent="0.25">
      <c r="A266" s="19">
        <v>62</v>
      </c>
      <c r="B266" s="19"/>
      <c r="C266" s="20">
        <v>254887518862</v>
      </c>
      <c r="D266" s="21">
        <v>2078130721</v>
      </c>
      <c r="E266" s="49" t="s">
        <v>2978</v>
      </c>
      <c r="F266" s="42" t="s">
        <v>4</v>
      </c>
      <c r="G266" s="43">
        <v>37307</v>
      </c>
      <c r="H266" s="42" t="s">
        <v>1863</v>
      </c>
      <c r="I266" s="44" t="s">
        <v>2979</v>
      </c>
      <c r="J266" s="44" t="s">
        <v>1633</v>
      </c>
      <c r="K266" s="42" t="s">
        <v>2980</v>
      </c>
      <c r="L266" s="42" t="s">
        <v>2981</v>
      </c>
      <c r="M266" s="42" t="s">
        <v>1878</v>
      </c>
      <c r="N266" s="42" t="s">
        <v>1869</v>
      </c>
      <c r="O266" s="42" t="s">
        <v>2720</v>
      </c>
      <c r="P266" s="42" t="s">
        <v>1888</v>
      </c>
      <c r="Q266" s="46"/>
      <c r="R266" s="46"/>
      <c r="S266" s="46"/>
      <c r="T266" s="46"/>
      <c r="U266" s="46"/>
      <c r="V266" s="46"/>
      <c r="W266" s="46">
        <v>7.3</v>
      </c>
      <c r="X266" s="46">
        <v>8.4</v>
      </c>
      <c r="Y266" s="46">
        <v>8.1999999999999993</v>
      </c>
      <c r="Z266" s="46"/>
      <c r="AA266" s="46"/>
      <c r="AB266" s="46"/>
      <c r="AC266" s="26">
        <v>23.9</v>
      </c>
      <c r="AD266" s="19">
        <v>23.9</v>
      </c>
      <c r="AE266" s="19" t="s">
        <v>1950</v>
      </c>
      <c r="AF266" s="27" t="s">
        <v>1889</v>
      </c>
      <c r="AG266" s="19" t="s">
        <v>1890</v>
      </c>
      <c r="AH266" s="19"/>
      <c r="AI266" s="18"/>
      <c r="AJ266" s="18"/>
      <c r="AK266" s="18"/>
    </row>
    <row r="267" spans="1:37" s="28" customFormat="1" x14ac:dyDescent="0.25">
      <c r="A267" s="19">
        <v>63</v>
      </c>
      <c r="B267" s="19"/>
      <c r="C267" s="20">
        <v>254334220436</v>
      </c>
      <c r="D267" s="21">
        <v>2078130767</v>
      </c>
      <c r="E267" s="49" t="s">
        <v>2982</v>
      </c>
      <c r="F267" s="42" t="s">
        <v>5</v>
      </c>
      <c r="G267" s="43">
        <v>37143</v>
      </c>
      <c r="H267" s="42" t="s">
        <v>1863</v>
      </c>
      <c r="I267" s="44" t="s">
        <v>2983</v>
      </c>
      <c r="J267" s="44" t="s">
        <v>1634</v>
      </c>
      <c r="K267" s="42" t="s">
        <v>2984</v>
      </c>
      <c r="L267" s="42" t="s">
        <v>2985</v>
      </c>
      <c r="M267" s="42" t="s">
        <v>1878</v>
      </c>
      <c r="N267" s="42" t="s">
        <v>1869</v>
      </c>
      <c r="O267" s="42" t="s">
        <v>2720</v>
      </c>
      <c r="P267" s="42" t="s">
        <v>2058</v>
      </c>
      <c r="Q267" s="46"/>
      <c r="R267" s="46"/>
      <c r="S267" s="46"/>
      <c r="T267" s="46"/>
      <c r="U267" s="46"/>
      <c r="V267" s="46"/>
      <c r="W267" s="46"/>
      <c r="X267" s="46"/>
      <c r="Y267" s="46"/>
      <c r="Z267" s="46">
        <v>7.8</v>
      </c>
      <c r="AA267" s="46">
        <v>7.5</v>
      </c>
      <c r="AB267" s="46">
        <v>8.8000000000000007</v>
      </c>
      <c r="AC267" s="26">
        <v>24.1</v>
      </c>
      <c r="AD267" s="19">
        <v>24.1</v>
      </c>
      <c r="AE267" s="19" t="s">
        <v>1889</v>
      </c>
      <c r="AF267" s="27" t="s">
        <v>1889</v>
      </c>
      <c r="AG267" s="19" t="s">
        <v>1890</v>
      </c>
      <c r="AH267" s="19"/>
      <c r="AI267" s="18"/>
      <c r="AJ267" s="18"/>
      <c r="AK267" s="18"/>
    </row>
    <row r="268" spans="1:37" s="28" customFormat="1" x14ac:dyDescent="0.25">
      <c r="A268" s="19">
        <v>64</v>
      </c>
      <c r="B268" s="19"/>
      <c r="C268" s="20"/>
      <c r="D268" s="21">
        <v>2078130768</v>
      </c>
      <c r="E268" s="49" t="s">
        <v>2986</v>
      </c>
      <c r="F268" s="42" t="s">
        <v>4</v>
      </c>
      <c r="G268" s="43">
        <v>37573</v>
      </c>
      <c r="H268" s="42" t="s">
        <v>1939</v>
      </c>
      <c r="I268" s="44" t="s">
        <v>2987</v>
      </c>
      <c r="J268" s="44" t="s">
        <v>1635</v>
      </c>
      <c r="K268" s="42" t="s">
        <v>2988</v>
      </c>
      <c r="L268" s="42" t="s">
        <v>2989</v>
      </c>
      <c r="M268" s="42" t="s">
        <v>1878</v>
      </c>
      <c r="N268" s="42" t="s">
        <v>1897</v>
      </c>
      <c r="O268" s="42" t="s">
        <v>2720</v>
      </c>
      <c r="P268" s="42" t="s">
        <v>2058</v>
      </c>
      <c r="Q268" s="46"/>
      <c r="R268" s="46"/>
      <c r="S268" s="46"/>
      <c r="T268" s="46"/>
      <c r="U268" s="46"/>
      <c r="V268" s="46"/>
      <c r="W268" s="46"/>
      <c r="X268" s="46"/>
      <c r="Y268" s="46"/>
      <c r="Z268" s="46">
        <v>6.8</v>
      </c>
      <c r="AA268" s="46">
        <v>8.5</v>
      </c>
      <c r="AB268" s="46">
        <v>7.5</v>
      </c>
      <c r="AC268" s="26">
        <v>22.8</v>
      </c>
      <c r="AD268" s="19">
        <v>23.55</v>
      </c>
      <c r="AE268" s="19" t="s">
        <v>2007</v>
      </c>
      <c r="AF268" s="27" t="s">
        <v>1871</v>
      </c>
      <c r="AG268" s="19"/>
      <c r="AH268" s="19"/>
      <c r="AI268" s="18"/>
      <c r="AJ268" s="18"/>
      <c r="AK268" s="18"/>
    </row>
    <row r="269" spans="1:37" s="28" customFormat="1" x14ac:dyDescent="0.25">
      <c r="A269" s="19">
        <v>65</v>
      </c>
      <c r="B269" s="19"/>
      <c r="C269" s="20"/>
      <c r="D269" s="21">
        <v>2078130772</v>
      </c>
      <c r="E269" s="104" t="s">
        <v>2990</v>
      </c>
      <c r="F269" s="42" t="s">
        <v>4</v>
      </c>
      <c r="G269" s="43">
        <v>37346</v>
      </c>
      <c r="H269" s="42" t="s">
        <v>1863</v>
      </c>
      <c r="I269" s="44" t="s">
        <v>2991</v>
      </c>
      <c r="J269" s="44" t="s">
        <v>1636</v>
      </c>
      <c r="K269" s="42" t="s">
        <v>2992</v>
      </c>
      <c r="L269" s="42" t="s">
        <v>2993</v>
      </c>
      <c r="M269" s="40" t="s">
        <v>1878</v>
      </c>
      <c r="N269" s="42" t="s">
        <v>1897</v>
      </c>
      <c r="O269" s="42" t="s">
        <v>2720</v>
      </c>
      <c r="P269" s="42" t="s">
        <v>2058</v>
      </c>
      <c r="Q269" s="46"/>
      <c r="R269" s="46"/>
      <c r="S269" s="46"/>
      <c r="T269" s="46"/>
      <c r="U269" s="46"/>
      <c r="V269" s="46"/>
      <c r="W269" s="46"/>
      <c r="X269" s="46"/>
      <c r="Y269" s="46"/>
      <c r="Z269" s="46">
        <v>7.3</v>
      </c>
      <c r="AA269" s="46">
        <v>6.7</v>
      </c>
      <c r="AB269" s="46">
        <v>8.5</v>
      </c>
      <c r="AC269" s="26">
        <f>SUM(Q269:AB269)</f>
        <v>22.5</v>
      </c>
      <c r="AD269" s="19">
        <f>IF(N269="KV3",0,IF(N269="KV2",0.25,IF(N269="KV2-NT",0.5,IF(N269="KV1",0.75,0))))+IF(OR(M269="01",M269="02",M269="03",M269="04"),2,IF(OR(M269="05",M269="06",M269="07"),1,0))+AC269</f>
        <v>23.25</v>
      </c>
      <c r="AE269" s="19" t="s">
        <v>1870</v>
      </c>
      <c r="AF269" s="27" t="s">
        <v>1889</v>
      </c>
      <c r="AG269" s="19" t="s">
        <v>1890</v>
      </c>
      <c r="AH269" s="19"/>
      <c r="AI269" s="18"/>
      <c r="AJ269" s="18"/>
      <c r="AK269" s="18"/>
    </row>
    <row r="270" spans="1:37" s="28" customFormat="1" x14ac:dyDescent="0.25">
      <c r="A270" s="19">
        <v>66</v>
      </c>
      <c r="B270" s="19"/>
      <c r="C270" s="20">
        <v>257522214474</v>
      </c>
      <c r="D270" s="21">
        <v>2078130773</v>
      </c>
      <c r="E270" s="49" t="s">
        <v>2994</v>
      </c>
      <c r="F270" s="42" t="s">
        <v>4</v>
      </c>
      <c r="G270" s="43">
        <v>37372</v>
      </c>
      <c r="H270" s="42" t="s">
        <v>1863</v>
      </c>
      <c r="I270" s="44" t="s">
        <v>2995</v>
      </c>
      <c r="J270" s="44" t="s">
        <v>1637</v>
      </c>
      <c r="K270" s="42" t="s">
        <v>2996</v>
      </c>
      <c r="L270" s="42" t="s">
        <v>2997</v>
      </c>
      <c r="M270" s="42" t="s">
        <v>1878</v>
      </c>
      <c r="N270" s="42" t="s">
        <v>1933</v>
      </c>
      <c r="O270" s="42" t="s">
        <v>2720</v>
      </c>
      <c r="P270" s="42" t="s">
        <v>2058</v>
      </c>
      <c r="Q270" s="46"/>
      <c r="R270" s="46"/>
      <c r="S270" s="46"/>
      <c r="T270" s="46"/>
      <c r="U270" s="46"/>
      <c r="V270" s="46"/>
      <c r="W270" s="46"/>
      <c r="X270" s="46"/>
      <c r="Y270" s="46"/>
      <c r="Z270" s="46">
        <v>6.7</v>
      </c>
      <c r="AA270" s="46">
        <v>8.1999999999999993</v>
      </c>
      <c r="AB270" s="46">
        <v>8</v>
      </c>
      <c r="AC270" s="26">
        <v>22.9</v>
      </c>
      <c r="AD270" s="19">
        <v>23.15</v>
      </c>
      <c r="AE270" s="19" t="s">
        <v>1950</v>
      </c>
      <c r="AF270" s="27" t="s">
        <v>1889</v>
      </c>
      <c r="AG270" s="19" t="s">
        <v>1890</v>
      </c>
      <c r="AH270" s="19"/>
      <c r="AI270" s="18"/>
      <c r="AJ270" s="18"/>
      <c r="AK270" s="18"/>
    </row>
    <row r="271" spans="1:37" s="28" customFormat="1" x14ac:dyDescent="0.25">
      <c r="A271" s="19">
        <v>67</v>
      </c>
      <c r="B271" s="19"/>
      <c r="C271" s="20">
        <v>252920616104</v>
      </c>
      <c r="D271" s="21">
        <v>2078130774</v>
      </c>
      <c r="E271" s="49" t="s">
        <v>2998</v>
      </c>
      <c r="F271" s="42" t="s">
        <v>4</v>
      </c>
      <c r="G271" s="43">
        <v>37602</v>
      </c>
      <c r="H271" s="42" t="s">
        <v>1863</v>
      </c>
      <c r="I271" s="44" t="s">
        <v>2999</v>
      </c>
      <c r="J271" s="44" t="s">
        <v>1638</v>
      </c>
      <c r="K271" s="42" t="s">
        <v>3000</v>
      </c>
      <c r="L271" s="42" t="s">
        <v>3001</v>
      </c>
      <c r="M271" s="42" t="s">
        <v>1878</v>
      </c>
      <c r="N271" s="42" t="s">
        <v>1933</v>
      </c>
      <c r="O271" s="42" t="s">
        <v>2720</v>
      </c>
      <c r="P271" s="42" t="s">
        <v>2058</v>
      </c>
      <c r="Q271" s="46"/>
      <c r="R271" s="46"/>
      <c r="S271" s="46"/>
      <c r="T271" s="46"/>
      <c r="U271" s="46"/>
      <c r="V271" s="46"/>
      <c r="W271" s="46"/>
      <c r="X271" s="46"/>
      <c r="Y271" s="46"/>
      <c r="Z271" s="46">
        <v>6.9</v>
      </c>
      <c r="AA271" s="46">
        <v>7.4</v>
      </c>
      <c r="AB271" s="46">
        <v>8.6</v>
      </c>
      <c r="AC271" s="26">
        <v>22.9</v>
      </c>
      <c r="AD271" s="19">
        <v>23.15</v>
      </c>
      <c r="AE271" s="19" t="s">
        <v>1950</v>
      </c>
      <c r="AF271" s="27" t="s">
        <v>1889</v>
      </c>
      <c r="AG271" s="19" t="s">
        <v>1890</v>
      </c>
      <c r="AH271" s="19"/>
      <c r="AI271" s="18"/>
      <c r="AJ271" s="18"/>
      <c r="AK271" s="18"/>
    </row>
    <row r="272" spans="1:37" s="28" customFormat="1" x14ac:dyDescent="0.25">
      <c r="A272" s="19">
        <v>68</v>
      </c>
      <c r="B272" s="19"/>
      <c r="C272" s="20"/>
      <c r="D272" s="21">
        <v>2078130775</v>
      </c>
      <c r="E272" s="49" t="s">
        <v>3002</v>
      </c>
      <c r="F272" s="42" t="s">
        <v>4</v>
      </c>
      <c r="G272" s="43">
        <v>37234</v>
      </c>
      <c r="H272" s="42" t="s">
        <v>1863</v>
      </c>
      <c r="I272" s="44" t="s">
        <v>3003</v>
      </c>
      <c r="J272" s="44" t="s">
        <v>3004</v>
      </c>
      <c r="K272" s="42" t="s">
        <v>3005</v>
      </c>
      <c r="L272" s="42" t="s">
        <v>3006</v>
      </c>
      <c r="M272" s="42" t="s">
        <v>1878</v>
      </c>
      <c r="N272" s="42" t="s">
        <v>1933</v>
      </c>
      <c r="O272" s="42" t="s">
        <v>2720</v>
      </c>
      <c r="P272" s="42" t="s">
        <v>2058</v>
      </c>
      <c r="Q272" s="46"/>
      <c r="R272" s="46"/>
      <c r="S272" s="46"/>
      <c r="T272" s="46"/>
      <c r="U272" s="46"/>
      <c r="V272" s="46"/>
      <c r="W272" s="46"/>
      <c r="X272" s="46"/>
      <c r="Y272" s="46"/>
      <c r="Z272" s="46">
        <v>6.9</v>
      </c>
      <c r="AA272" s="46">
        <v>7.8</v>
      </c>
      <c r="AB272" s="46">
        <v>8.1</v>
      </c>
      <c r="AC272" s="26">
        <v>22.799999999999997</v>
      </c>
      <c r="AD272" s="19">
        <v>23.049999999999997</v>
      </c>
      <c r="AE272" s="19"/>
      <c r="AF272" s="27" t="s">
        <v>1889</v>
      </c>
      <c r="AG272" s="19" t="s">
        <v>1890</v>
      </c>
      <c r="AH272" s="19"/>
      <c r="AI272" s="18"/>
      <c r="AJ272" s="18"/>
      <c r="AK272" s="18"/>
    </row>
    <row r="273" spans="1:37" s="28" customFormat="1" x14ac:dyDescent="0.25">
      <c r="A273" s="19">
        <v>69</v>
      </c>
      <c r="B273" s="19"/>
      <c r="C273" s="20">
        <v>270228670236</v>
      </c>
      <c r="D273" s="21">
        <v>2078130786</v>
      </c>
      <c r="E273" s="49" t="s">
        <v>3007</v>
      </c>
      <c r="F273" s="42" t="s">
        <v>4</v>
      </c>
      <c r="G273" s="43">
        <v>37019</v>
      </c>
      <c r="H273" s="42" t="s">
        <v>1863</v>
      </c>
      <c r="I273" s="44" t="s">
        <v>3008</v>
      </c>
      <c r="J273" s="44" t="s">
        <v>3009</v>
      </c>
      <c r="K273" s="42" t="s">
        <v>3010</v>
      </c>
      <c r="L273" s="42" t="s">
        <v>3011</v>
      </c>
      <c r="M273" s="42" t="s">
        <v>1878</v>
      </c>
      <c r="N273" s="42" t="s">
        <v>1869</v>
      </c>
      <c r="O273" s="42" t="s">
        <v>2720</v>
      </c>
      <c r="P273" s="42" t="s">
        <v>2058</v>
      </c>
      <c r="Q273" s="46"/>
      <c r="R273" s="46"/>
      <c r="S273" s="46"/>
      <c r="T273" s="46"/>
      <c r="U273" s="46"/>
      <c r="V273" s="46"/>
      <c r="W273" s="46"/>
      <c r="X273" s="46"/>
      <c r="Y273" s="46"/>
      <c r="Z273" s="46">
        <v>8.1</v>
      </c>
      <c r="AA273" s="46">
        <v>7.1</v>
      </c>
      <c r="AB273" s="46">
        <v>5.3</v>
      </c>
      <c r="AC273" s="26">
        <v>20.5</v>
      </c>
      <c r="AD273" s="19">
        <v>20.5</v>
      </c>
      <c r="AE273" s="19" t="s">
        <v>2037</v>
      </c>
      <c r="AF273" s="27" t="s">
        <v>1871</v>
      </c>
      <c r="AG273" s="19" t="s">
        <v>1890</v>
      </c>
      <c r="AH273" s="19"/>
      <c r="AI273" s="18"/>
      <c r="AJ273" s="18"/>
      <c r="AK273" s="18"/>
    </row>
    <row r="274" spans="1:37" s="28" customFormat="1" x14ac:dyDescent="0.25">
      <c r="A274" s="19">
        <v>70</v>
      </c>
      <c r="B274" s="19"/>
      <c r="C274" s="20"/>
      <c r="D274" s="21">
        <v>2078130787</v>
      </c>
      <c r="E274" s="49" t="s">
        <v>3012</v>
      </c>
      <c r="F274" s="42" t="s">
        <v>4</v>
      </c>
      <c r="G274" s="43">
        <v>37571</v>
      </c>
      <c r="H274" s="42" t="s">
        <v>1863</v>
      </c>
      <c r="I274" s="40">
        <v>132483080</v>
      </c>
      <c r="J274" s="44" t="s">
        <v>1639</v>
      </c>
      <c r="K274" s="42" t="s">
        <v>3013</v>
      </c>
      <c r="L274" s="42" t="s">
        <v>3014</v>
      </c>
      <c r="M274" s="42" t="s">
        <v>1878</v>
      </c>
      <c r="N274" s="42" t="s">
        <v>1897</v>
      </c>
      <c r="O274" s="42" t="s">
        <v>2720</v>
      </c>
      <c r="P274" s="42" t="s">
        <v>2058</v>
      </c>
      <c r="Q274" s="46"/>
      <c r="R274" s="46"/>
      <c r="S274" s="46"/>
      <c r="T274" s="46"/>
      <c r="U274" s="46"/>
      <c r="V274" s="46"/>
      <c r="W274" s="46"/>
      <c r="X274" s="46"/>
      <c r="Y274" s="46"/>
      <c r="Z274" s="46">
        <v>6.6</v>
      </c>
      <c r="AA274" s="46">
        <v>5.9</v>
      </c>
      <c r="AB274" s="46">
        <v>6.6</v>
      </c>
      <c r="AC274" s="26">
        <v>19.100000000000001</v>
      </c>
      <c r="AD274" s="19">
        <v>19.850000000000001</v>
      </c>
      <c r="AE274" s="19" t="s">
        <v>2007</v>
      </c>
      <c r="AF274" s="27" t="s">
        <v>1889</v>
      </c>
      <c r="AG274" s="19" t="s">
        <v>1890</v>
      </c>
      <c r="AH274" s="19"/>
      <c r="AI274" s="18"/>
      <c r="AJ274" s="18"/>
      <c r="AK274" s="18"/>
    </row>
    <row r="275" spans="1:37" s="28" customFormat="1" x14ac:dyDescent="0.25">
      <c r="A275" s="19">
        <v>71</v>
      </c>
      <c r="B275" s="19"/>
      <c r="C275" s="20"/>
      <c r="D275" s="21">
        <v>2078130789</v>
      </c>
      <c r="E275" s="49" t="s">
        <v>3015</v>
      </c>
      <c r="F275" s="42" t="s">
        <v>4</v>
      </c>
      <c r="G275" s="43">
        <v>37570</v>
      </c>
      <c r="H275" s="42" t="s">
        <v>1863</v>
      </c>
      <c r="I275" s="44" t="s">
        <v>3016</v>
      </c>
      <c r="J275" s="44" t="s">
        <v>1592</v>
      </c>
      <c r="K275" s="42" t="s">
        <v>3017</v>
      </c>
      <c r="L275" s="42" t="s">
        <v>3018</v>
      </c>
      <c r="M275" s="42" t="s">
        <v>1878</v>
      </c>
      <c r="N275" s="42" t="s">
        <v>1869</v>
      </c>
      <c r="O275" s="42" t="s">
        <v>2720</v>
      </c>
      <c r="P275" s="42" t="s">
        <v>2058</v>
      </c>
      <c r="Q275" s="46"/>
      <c r="R275" s="46"/>
      <c r="S275" s="46"/>
      <c r="T275" s="46"/>
      <c r="U275" s="46"/>
      <c r="V275" s="46"/>
      <c r="W275" s="46"/>
      <c r="X275" s="46"/>
      <c r="Y275" s="46"/>
      <c r="Z275" s="46">
        <v>6</v>
      </c>
      <c r="AA275" s="46">
        <v>7</v>
      </c>
      <c r="AB275" s="46">
        <v>6</v>
      </c>
      <c r="AC275" s="26">
        <v>19</v>
      </c>
      <c r="AD275" s="19">
        <v>19</v>
      </c>
      <c r="AE275" s="19" t="s">
        <v>2007</v>
      </c>
      <c r="AF275" s="27" t="s">
        <v>1871</v>
      </c>
      <c r="AG275" s="19"/>
      <c r="AH275" s="19"/>
      <c r="AI275" s="18"/>
      <c r="AJ275" s="18"/>
      <c r="AK275" s="18"/>
    </row>
    <row r="276" spans="1:37" s="28" customFormat="1" x14ac:dyDescent="0.25">
      <c r="A276" s="19">
        <v>72</v>
      </c>
      <c r="B276" s="19"/>
      <c r="C276" s="20"/>
      <c r="D276" s="21">
        <v>2078130790</v>
      </c>
      <c r="E276" s="49" t="s">
        <v>3019</v>
      </c>
      <c r="F276" s="42" t="s">
        <v>4</v>
      </c>
      <c r="G276" s="43">
        <v>37307</v>
      </c>
      <c r="H276" s="42" t="s">
        <v>1863</v>
      </c>
      <c r="I276" s="44" t="s">
        <v>3020</v>
      </c>
      <c r="J276" s="44" t="s">
        <v>1593</v>
      </c>
      <c r="K276" s="42" t="s">
        <v>3021</v>
      </c>
      <c r="L276" s="42" t="s">
        <v>3022</v>
      </c>
      <c r="M276" s="42" t="s">
        <v>1878</v>
      </c>
      <c r="N276" s="42" t="s">
        <v>1879</v>
      </c>
      <c r="O276" s="42" t="s">
        <v>2720</v>
      </c>
      <c r="P276" s="42" t="s">
        <v>1888</v>
      </c>
      <c r="Q276" s="46"/>
      <c r="R276" s="46"/>
      <c r="S276" s="46"/>
      <c r="T276" s="46"/>
      <c r="U276" s="46"/>
      <c r="V276" s="46"/>
      <c r="W276" s="46">
        <v>7</v>
      </c>
      <c r="X276" s="46">
        <v>8</v>
      </c>
      <c r="Y276" s="46">
        <v>7</v>
      </c>
      <c r="Z276" s="46"/>
      <c r="AA276" s="46"/>
      <c r="AB276" s="46"/>
      <c r="AC276" s="26">
        <v>22</v>
      </c>
      <c r="AD276" s="19">
        <v>22.5</v>
      </c>
      <c r="AE276" s="19" t="s">
        <v>2007</v>
      </c>
      <c r="AF276" s="27" t="s">
        <v>1871</v>
      </c>
      <c r="AG276" s="19"/>
      <c r="AH276" s="19"/>
      <c r="AI276" s="18"/>
      <c r="AJ276" s="18"/>
      <c r="AK276" s="18"/>
    </row>
    <row r="277" spans="1:37" s="28" customFormat="1" x14ac:dyDescent="0.25">
      <c r="A277" s="19">
        <v>73</v>
      </c>
      <c r="B277" s="19"/>
      <c r="C277" s="20"/>
      <c r="D277" s="21">
        <v>2078130792</v>
      </c>
      <c r="E277" s="22" t="s">
        <v>3023</v>
      </c>
      <c r="F277" s="19" t="s">
        <v>4</v>
      </c>
      <c r="G277" s="23">
        <v>37452</v>
      </c>
      <c r="H277" s="19" t="s">
        <v>1863</v>
      </c>
      <c r="I277" s="21">
        <v>36302001491</v>
      </c>
      <c r="J277" s="21" t="s">
        <v>3024</v>
      </c>
      <c r="K277" s="95">
        <v>976</v>
      </c>
      <c r="L277" s="19"/>
      <c r="M277" s="19" t="s">
        <v>1878</v>
      </c>
      <c r="N277" s="19" t="s">
        <v>1869</v>
      </c>
      <c r="O277" s="42" t="s">
        <v>2720</v>
      </c>
      <c r="P277" s="19" t="s">
        <v>1888</v>
      </c>
      <c r="Q277" s="26"/>
      <c r="R277" s="26"/>
      <c r="S277" s="26"/>
      <c r="T277" s="26"/>
      <c r="U277" s="26"/>
      <c r="V277" s="26"/>
      <c r="W277" s="26">
        <v>8.4</v>
      </c>
      <c r="X277" s="26">
        <v>8.4</v>
      </c>
      <c r="Y277" s="26">
        <v>8.6999999999999993</v>
      </c>
      <c r="Z277" s="26"/>
      <c r="AA277" s="26"/>
      <c r="AB277" s="26"/>
      <c r="AC277" s="26">
        <v>25.5</v>
      </c>
      <c r="AD277" s="19">
        <v>25.5</v>
      </c>
      <c r="AE277" s="19" t="s">
        <v>2007</v>
      </c>
      <c r="AF277" s="27" t="s">
        <v>1889</v>
      </c>
      <c r="AG277" s="19" t="s">
        <v>1890</v>
      </c>
      <c r="AH277" s="19"/>
      <c r="AI277" s="18"/>
      <c r="AJ277" s="18"/>
      <c r="AK277" s="18"/>
    </row>
    <row r="278" spans="1:37" s="28" customFormat="1" x14ac:dyDescent="0.25">
      <c r="A278" s="19">
        <v>74</v>
      </c>
      <c r="B278" s="19"/>
      <c r="C278" s="20"/>
      <c r="D278" s="21">
        <v>2078130793</v>
      </c>
      <c r="E278" s="22" t="s">
        <v>3025</v>
      </c>
      <c r="F278" s="19" t="s">
        <v>4</v>
      </c>
      <c r="G278" s="23">
        <v>37555</v>
      </c>
      <c r="H278" s="19" t="s">
        <v>1863</v>
      </c>
      <c r="I278" s="21" t="s">
        <v>3026</v>
      </c>
      <c r="J278" s="21" t="s">
        <v>1640</v>
      </c>
      <c r="K278" s="95" t="s">
        <v>3027</v>
      </c>
      <c r="L278" s="19"/>
      <c r="M278" s="19" t="s">
        <v>1878</v>
      </c>
      <c r="N278" s="19" t="s">
        <v>1869</v>
      </c>
      <c r="O278" s="42" t="s">
        <v>2720</v>
      </c>
      <c r="P278" s="19" t="s">
        <v>2058</v>
      </c>
      <c r="Q278" s="26"/>
      <c r="R278" s="26"/>
      <c r="S278" s="26"/>
      <c r="T278" s="26"/>
      <c r="U278" s="26"/>
      <c r="V278" s="26"/>
      <c r="W278" s="26"/>
      <c r="X278" s="26"/>
      <c r="Y278" s="26"/>
      <c r="Z278" s="26">
        <v>6.5</v>
      </c>
      <c r="AA278" s="26">
        <v>6.4</v>
      </c>
      <c r="AB278" s="26">
        <v>5.9</v>
      </c>
      <c r="AC278" s="26">
        <v>18.8</v>
      </c>
      <c r="AD278" s="19">
        <v>18.8</v>
      </c>
      <c r="AE278" s="19" t="s">
        <v>1870</v>
      </c>
      <c r="AF278" s="27" t="s">
        <v>1889</v>
      </c>
      <c r="AG278" s="19" t="s">
        <v>1890</v>
      </c>
      <c r="AH278" s="19"/>
      <c r="AI278" s="18"/>
      <c r="AJ278" s="18"/>
      <c r="AK278" s="18"/>
    </row>
    <row r="279" spans="1:37" s="28" customFormat="1" x14ac:dyDescent="0.25">
      <c r="A279" s="19">
        <v>75</v>
      </c>
      <c r="B279" s="19"/>
      <c r="C279" s="20"/>
      <c r="D279" s="21" t="s">
        <v>3028</v>
      </c>
      <c r="E279" s="22" t="s">
        <v>3029</v>
      </c>
      <c r="F279" s="19" t="s">
        <v>4</v>
      </c>
      <c r="G279" s="23">
        <v>37519</v>
      </c>
      <c r="H279" s="19" t="s">
        <v>1863</v>
      </c>
      <c r="I279" s="21" t="s">
        <v>3030</v>
      </c>
      <c r="J279" s="21" t="s">
        <v>3031</v>
      </c>
      <c r="K279" s="19"/>
      <c r="L279" s="19"/>
      <c r="M279" s="19"/>
      <c r="N279" s="19" t="s">
        <v>1933</v>
      </c>
      <c r="O279" s="42" t="s">
        <v>2720</v>
      </c>
      <c r="P279" s="19" t="s">
        <v>1928</v>
      </c>
      <c r="Q279" s="26">
        <v>7.3</v>
      </c>
      <c r="R279" s="26">
        <v>7.7</v>
      </c>
      <c r="S279" s="26">
        <v>7.8</v>
      </c>
      <c r="T279" s="26"/>
      <c r="U279" s="26"/>
      <c r="V279" s="26"/>
      <c r="W279" s="26"/>
      <c r="X279" s="26"/>
      <c r="Y279" s="26"/>
      <c r="Z279" s="26"/>
      <c r="AA279" s="26"/>
      <c r="AB279" s="26"/>
      <c r="AC279" s="26">
        <v>22.8</v>
      </c>
      <c r="AD279" s="19">
        <v>23.05</v>
      </c>
      <c r="AE279" s="19" t="s">
        <v>1950</v>
      </c>
      <c r="AF279" s="27" t="s">
        <v>1871</v>
      </c>
      <c r="AG279" s="19" t="s">
        <v>1890</v>
      </c>
      <c r="AH279" s="19" t="s">
        <v>3032</v>
      </c>
      <c r="AI279" s="18"/>
      <c r="AJ279" s="18"/>
      <c r="AK279" s="18"/>
    </row>
    <row r="280" spans="1:37" s="28" customFormat="1" x14ac:dyDescent="0.25">
      <c r="A280" s="19">
        <v>76</v>
      </c>
      <c r="B280" s="19"/>
      <c r="C280" s="20"/>
      <c r="D280" s="21">
        <v>2078130796</v>
      </c>
      <c r="E280" s="22" t="s">
        <v>3033</v>
      </c>
      <c r="F280" s="19" t="s">
        <v>4</v>
      </c>
      <c r="G280" s="23">
        <v>37445</v>
      </c>
      <c r="H280" s="19" t="s">
        <v>1863</v>
      </c>
      <c r="I280" s="21" t="s">
        <v>3034</v>
      </c>
      <c r="J280" s="21" t="s">
        <v>1596</v>
      </c>
      <c r="K280" s="19"/>
      <c r="L280" s="19" t="s">
        <v>3035</v>
      </c>
      <c r="M280" s="19"/>
      <c r="N280" s="19"/>
      <c r="O280" s="42" t="s">
        <v>2720</v>
      </c>
      <c r="P280" s="19" t="s">
        <v>1944</v>
      </c>
      <c r="Q280" s="26">
        <v>7.9</v>
      </c>
      <c r="R280" s="26">
        <v>7.1</v>
      </c>
      <c r="S280" s="26">
        <v>8.1999999999999993</v>
      </c>
      <c r="T280" s="26"/>
      <c r="U280" s="26"/>
      <c r="V280" s="26"/>
      <c r="W280" s="26"/>
      <c r="X280" s="26"/>
      <c r="Y280" s="26"/>
      <c r="Z280" s="26"/>
      <c r="AA280" s="26"/>
      <c r="AB280" s="26"/>
      <c r="AC280" s="26">
        <v>23.2</v>
      </c>
      <c r="AD280" s="19">
        <v>23.2</v>
      </c>
      <c r="AE280" s="19" t="s">
        <v>2007</v>
      </c>
      <c r="AF280" s="27" t="s">
        <v>1871</v>
      </c>
      <c r="AG280" s="19"/>
      <c r="AH280" s="19"/>
      <c r="AI280" s="18"/>
      <c r="AJ280" s="18"/>
      <c r="AK280" s="18"/>
    </row>
    <row r="281" spans="1:37" s="28" customFormat="1" x14ac:dyDescent="0.25">
      <c r="A281" s="19">
        <v>77</v>
      </c>
      <c r="B281" s="19"/>
      <c r="C281" s="20"/>
      <c r="D281" s="21">
        <v>2078130799</v>
      </c>
      <c r="E281" s="49" t="s">
        <v>3036</v>
      </c>
      <c r="F281" s="42" t="s">
        <v>4</v>
      </c>
      <c r="G281" s="43">
        <v>37480</v>
      </c>
      <c r="H281" s="42" t="s">
        <v>1919</v>
      </c>
      <c r="I281" s="44" t="s">
        <v>3037</v>
      </c>
      <c r="J281" s="44" t="s">
        <v>1650</v>
      </c>
      <c r="K281" s="42" t="s">
        <v>3038</v>
      </c>
      <c r="L281" s="42" t="s">
        <v>3039</v>
      </c>
      <c r="M281" s="45" t="s">
        <v>2180</v>
      </c>
      <c r="N281" s="42" t="s">
        <v>1897</v>
      </c>
      <c r="O281" s="42" t="s">
        <v>2720</v>
      </c>
      <c r="P281" s="42" t="s">
        <v>1888</v>
      </c>
      <c r="Q281" s="46"/>
      <c r="R281" s="46"/>
      <c r="S281" s="46"/>
      <c r="T281" s="46"/>
      <c r="U281" s="46"/>
      <c r="V281" s="46"/>
      <c r="W281" s="46">
        <v>7.2</v>
      </c>
      <c r="X281" s="46">
        <v>8.1999999999999993</v>
      </c>
      <c r="Y281" s="46">
        <v>7.9</v>
      </c>
      <c r="Z281" s="46"/>
      <c r="AA281" s="46"/>
      <c r="AB281" s="46"/>
      <c r="AC281" s="26">
        <v>23.299999999999997</v>
      </c>
      <c r="AD281" s="19">
        <v>26.049999999999997</v>
      </c>
      <c r="AE281" s="19" t="s">
        <v>1870</v>
      </c>
      <c r="AF281" s="27" t="s">
        <v>1889</v>
      </c>
      <c r="AG281" s="19"/>
      <c r="AH281" s="19"/>
      <c r="AI281" s="18"/>
      <c r="AJ281" s="18"/>
      <c r="AK281" s="18"/>
    </row>
    <row r="282" spans="1:37" s="28" customFormat="1" x14ac:dyDescent="0.25">
      <c r="A282" s="19">
        <v>78</v>
      </c>
      <c r="B282" s="19"/>
      <c r="C282" s="20"/>
      <c r="D282" s="21">
        <v>2078130800</v>
      </c>
      <c r="E282" s="22" t="s">
        <v>3040</v>
      </c>
      <c r="F282" s="19" t="s">
        <v>4</v>
      </c>
      <c r="G282" s="23">
        <v>37326</v>
      </c>
      <c r="H282" s="19" t="s">
        <v>1863</v>
      </c>
      <c r="I282" s="24" t="s">
        <v>3041</v>
      </c>
      <c r="J282" s="24" t="s">
        <v>1641</v>
      </c>
      <c r="K282" s="19"/>
      <c r="L282" s="19" t="s">
        <v>3042</v>
      </c>
      <c r="M282" s="19"/>
      <c r="N282" s="19"/>
      <c r="O282" s="42" t="s">
        <v>2720</v>
      </c>
      <c r="P282" s="19" t="s">
        <v>1888</v>
      </c>
      <c r="Q282" s="26"/>
      <c r="R282" s="26"/>
      <c r="S282" s="26"/>
      <c r="T282" s="26"/>
      <c r="U282" s="26"/>
      <c r="V282" s="26"/>
      <c r="W282" s="26">
        <v>8</v>
      </c>
      <c r="X282" s="26">
        <v>8.3000000000000007</v>
      </c>
      <c r="Y282" s="26">
        <v>7.8</v>
      </c>
      <c r="Z282" s="26"/>
      <c r="AA282" s="26"/>
      <c r="AB282" s="26"/>
      <c r="AC282" s="26">
        <v>24.1</v>
      </c>
      <c r="AD282" s="19">
        <v>24.1</v>
      </c>
      <c r="AE282" s="19" t="s">
        <v>2037</v>
      </c>
      <c r="AF282" s="27" t="s">
        <v>1889</v>
      </c>
      <c r="AG282" s="19" t="s">
        <v>1890</v>
      </c>
      <c r="AH282" s="19"/>
      <c r="AI282" s="18"/>
      <c r="AJ282" s="18"/>
      <c r="AK282" s="18"/>
    </row>
    <row r="283" spans="1:37" s="28" customFormat="1" x14ac:dyDescent="0.25">
      <c r="A283" s="19">
        <v>79</v>
      </c>
      <c r="B283" s="19"/>
      <c r="C283" s="20">
        <v>257561939128</v>
      </c>
      <c r="D283" s="21">
        <v>2078130802</v>
      </c>
      <c r="E283" s="22" t="s">
        <v>3043</v>
      </c>
      <c r="F283" s="19" t="s">
        <v>4</v>
      </c>
      <c r="G283" s="23">
        <v>37431</v>
      </c>
      <c r="H283" s="19" t="s">
        <v>1863</v>
      </c>
      <c r="I283" s="21" t="s">
        <v>3044</v>
      </c>
      <c r="J283" s="21" t="s">
        <v>1642</v>
      </c>
      <c r="K283" s="19"/>
      <c r="L283" s="19" t="s">
        <v>3045</v>
      </c>
      <c r="M283" s="19"/>
      <c r="N283" s="19" t="s">
        <v>1879</v>
      </c>
      <c r="O283" s="42" t="s">
        <v>2720</v>
      </c>
      <c r="P283" s="19" t="s">
        <v>1888</v>
      </c>
      <c r="Q283" s="26"/>
      <c r="R283" s="26"/>
      <c r="S283" s="26"/>
      <c r="T283" s="26"/>
      <c r="U283" s="26"/>
      <c r="V283" s="26"/>
      <c r="W283" s="26">
        <v>6.1</v>
      </c>
      <c r="X283" s="26">
        <v>7.1</v>
      </c>
      <c r="Y283" s="26">
        <v>7.7</v>
      </c>
      <c r="Z283" s="26"/>
      <c r="AA283" s="26"/>
      <c r="AB283" s="26"/>
      <c r="AC283" s="26">
        <v>20.9</v>
      </c>
      <c r="AD283" s="19">
        <v>21.4</v>
      </c>
      <c r="AE283" s="19" t="s">
        <v>2037</v>
      </c>
      <c r="AF283" s="27" t="s">
        <v>1889</v>
      </c>
      <c r="AG283" s="19" t="s">
        <v>1890</v>
      </c>
      <c r="AH283" s="19"/>
      <c r="AI283" s="18"/>
      <c r="AJ283" s="18"/>
      <c r="AK283" s="18"/>
    </row>
    <row r="284" spans="1:37" s="28" customFormat="1" x14ac:dyDescent="0.25">
      <c r="A284" s="19">
        <v>80</v>
      </c>
      <c r="B284" s="19"/>
      <c r="C284" s="20">
        <v>257123449036</v>
      </c>
      <c r="D284" s="21">
        <v>2078130805</v>
      </c>
      <c r="E284" s="50" t="s">
        <v>3046</v>
      </c>
      <c r="F284" s="19" t="s">
        <v>4</v>
      </c>
      <c r="G284" s="23">
        <v>37475</v>
      </c>
      <c r="H284" s="19" t="s">
        <v>1952</v>
      </c>
      <c r="I284" s="21" t="s">
        <v>3047</v>
      </c>
      <c r="J284" s="21" t="s">
        <v>1643</v>
      </c>
      <c r="K284" s="19"/>
      <c r="L284" s="19" t="s">
        <v>3048</v>
      </c>
      <c r="M284" s="21"/>
      <c r="N284" s="19" t="s">
        <v>1869</v>
      </c>
      <c r="O284" s="42" t="s">
        <v>2720</v>
      </c>
      <c r="P284" s="19" t="s">
        <v>1888</v>
      </c>
      <c r="Q284" s="26"/>
      <c r="R284" s="26"/>
      <c r="S284" s="26"/>
      <c r="T284" s="26"/>
      <c r="U284" s="26"/>
      <c r="V284" s="26"/>
      <c r="W284" s="26">
        <v>6.4</v>
      </c>
      <c r="X284" s="26">
        <v>8.9</v>
      </c>
      <c r="Y284" s="26">
        <v>8.8000000000000007</v>
      </c>
      <c r="Z284" s="26"/>
      <c r="AA284" s="26"/>
      <c r="AB284" s="26"/>
      <c r="AC284" s="26">
        <f>SUM(Q284:AB284)</f>
        <v>24.1</v>
      </c>
      <c r="AD284" s="19">
        <f>IF(N284="KV3",0,IF(N284="KV2",0.25,IF(N284="KV2-NT",0.5,IF(N284="KV1",0.75,0))))+IF(OR(M284="01",M284="02",M284="03",M284="04"),2,IF(OR(M284="05",M284="06",M284="07"),1,0))+AC284</f>
        <v>24.1</v>
      </c>
      <c r="AE284" s="19" t="s">
        <v>1950</v>
      </c>
      <c r="AF284" s="27" t="s">
        <v>1889</v>
      </c>
      <c r="AG284" s="19" t="s">
        <v>1890</v>
      </c>
      <c r="AH284" s="19"/>
      <c r="AI284" s="18"/>
      <c r="AJ284" s="18"/>
      <c r="AK284" s="18"/>
    </row>
    <row r="285" spans="1:37" s="28" customFormat="1" ht="31.5" x14ac:dyDescent="0.25">
      <c r="A285" s="19">
        <v>81</v>
      </c>
      <c r="B285" s="19"/>
      <c r="C285" s="20">
        <v>255052062630</v>
      </c>
      <c r="D285" s="21">
        <v>2078130806</v>
      </c>
      <c r="E285" s="50" t="s">
        <v>3049</v>
      </c>
      <c r="F285" s="19" t="s">
        <v>5</v>
      </c>
      <c r="G285" s="23">
        <v>37347</v>
      </c>
      <c r="H285" s="19" t="s">
        <v>1863</v>
      </c>
      <c r="I285" s="21" t="s">
        <v>3050</v>
      </c>
      <c r="J285" s="149" t="s">
        <v>3051</v>
      </c>
      <c r="K285" s="106" t="s">
        <v>3052</v>
      </c>
      <c r="L285" s="19" t="s">
        <v>3053</v>
      </c>
      <c r="M285" s="21"/>
      <c r="N285" s="19" t="s">
        <v>1933</v>
      </c>
      <c r="O285" s="19" t="s">
        <v>2720</v>
      </c>
      <c r="P285" s="19" t="s">
        <v>1888</v>
      </c>
      <c r="Q285" s="26"/>
      <c r="R285" s="26"/>
      <c r="S285" s="26"/>
      <c r="T285" s="26"/>
      <c r="U285" s="26"/>
      <c r="V285" s="26"/>
      <c r="W285" s="26">
        <v>6.6</v>
      </c>
      <c r="X285" s="26">
        <v>6.8</v>
      </c>
      <c r="Y285" s="26">
        <v>8.6</v>
      </c>
      <c r="Z285" s="26"/>
      <c r="AA285" s="26"/>
      <c r="AB285" s="26"/>
      <c r="AC285" s="26">
        <f>SUM(Q285:AB285)</f>
        <v>22</v>
      </c>
      <c r="AD285" s="19">
        <f>IF(N285="KV3",0,IF(N285="KV2",0.25,IF(N285="KV2-NT",0.5,IF(N285="KV1",0.75,0))))+IF(OR(M285="01",M285="02",M285="03",M285="04"),2,IF(OR(M285="05",M285="06",M285="07"),1,0))+AC285</f>
        <v>22.25</v>
      </c>
      <c r="AE285" s="19" t="s">
        <v>1950</v>
      </c>
      <c r="AF285" s="27" t="s">
        <v>1889</v>
      </c>
      <c r="AG285" s="19" t="s">
        <v>1890</v>
      </c>
      <c r="AH285" s="19"/>
      <c r="AI285" s="18"/>
      <c r="AJ285" s="18"/>
      <c r="AK285" s="18"/>
    </row>
    <row r="286" spans="1:37" s="28" customFormat="1" x14ac:dyDescent="0.25">
      <c r="A286" s="19">
        <v>82</v>
      </c>
      <c r="B286" s="19"/>
      <c r="C286" s="20">
        <v>249064537878</v>
      </c>
      <c r="D286" s="21">
        <v>2078130807</v>
      </c>
      <c r="E286" s="50" t="s">
        <v>3054</v>
      </c>
      <c r="F286" s="19" t="s">
        <v>4</v>
      </c>
      <c r="G286" s="23">
        <v>37610</v>
      </c>
      <c r="H286" s="19" t="s">
        <v>1863</v>
      </c>
      <c r="I286" s="21" t="s">
        <v>3055</v>
      </c>
      <c r="J286" s="21" t="s">
        <v>1644</v>
      </c>
      <c r="K286" s="106" t="s">
        <v>3056</v>
      </c>
      <c r="L286" s="19" t="s">
        <v>3057</v>
      </c>
      <c r="M286" s="21"/>
      <c r="N286" s="19" t="s">
        <v>1933</v>
      </c>
      <c r="O286" s="19" t="s">
        <v>2720</v>
      </c>
      <c r="P286" s="19" t="s">
        <v>1888</v>
      </c>
      <c r="Q286" s="26"/>
      <c r="R286" s="26"/>
      <c r="S286" s="26"/>
      <c r="T286" s="26"/>
      <c r="U286" s="26"/>
      <c r="V286" s="26"/>
      <c r="W286" s="26">
        <v>7.4</v>
      </c>
      <c r="X286" s="26">
        <v>7.1</v>
      </c>
      <c r="Y286" s="26">
        <v>7.5</v>
      </c>
      <c r="Z286" s="26"/>
      <c r="AA286" s="26"/>
      <c r="AB286" s="26"/>
      <c r="AC286" s="26">
        <f>SUM(Q286:AB286)</f>
        <v>22</v>
      </c>
      <c r="AD286" s="19">
        <f>IF(N286="KV3",0,IF(N286="KV2",0.25,IF(N286="KV2-NT",0.5,IF(N286="KV1",0.75,0))))+IF(OR(M286="01",M286="02",M286="03",M286="04"),2,IF(OR(M286="05",M286="06",M286="07"),1,0))+AC286</f>
        <v>22.25</v>
      </c>
      <c r="AE286" s="19" t="s">
        <v>1950</v>
      </c>
      <c r="AF286" s="27" t="s">
        <v>1889</v>
      </c>
      <c r="AG286" s="19" t="s">
        <v>1890</v>
      </c>
      <c r="AH286" s="19"/>
      <c r="AI286" s="18"/>
      <c r="AJ286" s="18"/>
      <c r="AK286" s="18"/>
    </row>
    <row r="287" spans="1:37" s="28" customFormat="1" x14ac:dyDescent="0.25">
      <c r="A287" s="19">
        <v>83</v>
      </c>
      <c r="B287" s="19"/>
      <c r="C287" s="20">
        <v>253543200666</v>
      </c>
      <c r="D287" s="21">
        <v>2078130808</v>
      </c>
      <c r="E287" s="22" t="s">
        <v>3058</v>
      </c>
      <c r="F287" s="19" t="s">
        <v>4</v>
      </c>
      <c r="G287" s="23">
        <v>37285</v>
      </c>
      <c r="H287" s="19" t="s">
        <v>1863</v>
      </c>
      <c r="I287" s="21" t="s">
        <v>3059</v>
      </c>
      <c r="J287" s="21" t="s">
        <v>1645</v>
      </c>
      <c r="K287" s="95" t="s">
        <v>3060</v>
      </c>
      <c r="L287" s="19" t="s">
        <v>3061</v>
      </c>
      <c r="M287" s="19"/>
      <c r="N287" s="19" t="s">
        <v>1933</v>
      </c>
      <c r="O287" s="42" t="s">
        <v>2720</v>
      </c>
      <c r="P287" s="19" t="s">
        <v>2058</v>
      </c>
      <c r="Q287" s="26"/>
      <c r="R287" s="26"/>
      <c r="S287" s="26"/>
      <c r="T287" s="26"/>
      <c r="U287" s="26"/>
      <c r="V287" s="26"/>
      <c r="W287" s="26"/>
      <c r="X287" s="26"/>
      <c r="Y287" s="26"/>
      <c r="Z287" s="26">
        <v>8</v>
      </c>
      <c r="AA287" s="26">
        <v>7.3</v>
      </c>
      <c r="AB287" s="26">
        <v>8.1999999999999993</v>
      </c>
      <c r="AC287" s="26">
        <v>23.5</v>
      </c>
      <c r="AD287" s="19">
        <v>23.75</v>
      </c>
      <c r="AE287" s="19" t="s">
        <v>2001</v>
      </c>
      <c r="AF287" s="27" t="s">
        <v>1889</v>
      </c>
      <c r="AG287" s="19" t="s">
        <v>1890</v>
      </c>
      <c r="AH287" s="19"/>
      <c r="AI287" s="18"/>
      <c r="AJ287" s="18"/>
      <c r="AK287" s="18"/>
    </row>
    <row r="288" spans="1:37" s="28" customFormat="1" x14ac:dyDescent="0.25">
      <c r="A288" s="19">
        <v>84</v>
      </c>
      <c r="B288" s="19"/>
      <c r="C288" s="20">
        <v>250977645398</v>
      </c>
      <c r="D288" s="21">
        <v>2078130809</v>
      </c>
      <c r="E288" s="22" t="s">
        <v>3062</v>
      </c>
      <c r="F288" s="19" t="s">
        <v>4</v>
      </c>
      <c r="G288" s="23">
        <v>37366</v>
      </c>
      <c r="H288" s="19" t="s">
        <v>1863</v>
      </c>
      <c r="I288" s="21" t="s">
        <v>3063</v>
      </c>
      <c r="J288" s="21"/>
      <c r="K288" s="19"/>
      <c r="L288" s="19" t="s">
        <v>3064</v>
      </c>
      <c r="M288" s="19"/>
      <c r="N288" s="19" t="s">
        <v>1869</v>
      </c>
      <c r="O288" s="19" t="s">
        <v>2720</v>
      </c>
      <c r="P288" s="19" t="s">
        <v>1888</v>
      </c>
      <c r="Q288" s="26"/>
      <c r="R288" s="26"/>
      <c r="S288" s="26"/>
      <c r="T288" s="26"/>
      <c r="U288" s="26"/>
      <c r="V288" s="26"/>
      <c r="W288" s="26">
        <v>6.4</v>
      </c>
      <c r="X288" s="26">
        <v>7.9</v>
      </c>
      <c r="Y288" s="26">
        <v>8</v>
      </c>
      <c r="Z288" s="26"/>
      <c r="AA288" s="26"/>
      <c r="AB288" s="26"/>
      <c r="AC288" s="26">
        <f t="shared" ref="AC288:AC303" si="17">SUM(Q288:AB288)</f>
        <v>22.3</v>
      </c>
      <c r="AD288" s="19">
        <f t="shared" ref="AD288:AD303" si="18">IF(N288="KV3",0,IF(N288="KV2",0.25,IF(N288="KV2-NT",0.5,IF(N288="KV1",0.75,0))))+IF(OR(M288="01",M288="02",M288="03",M288="04"),2,IF(OR(M288="05",M288="06",M288="07"),1,0))+AC288</f>
        <v>22.3</v>
      </c>
      <c r="AE288" s="19" t="s">
        <v>2037</v>
      </c>
      <c r="AF288" s="27" t="s">
        <v>1871</v>
      </c>
      <c r="AG288" s="19"/>
      <c r="AH288" s="19"/>
      <c r="AI288" s="18"/>
      <c r="AJ288" s="18"/>
      <c r="AK288" s="18"/>
    </row>
    <row r="289" spans="1:37" s="28" customFormat="1" x14ac:dyDescent="0.25">
      <c r="A289" s="19">
        <v>85</v>
      </c>
      <c r="B289" s="19"/>
      <c r="C289" s="20">
        <v>256840634104</v>
      </c>
      <c r="D289" s="21">
        <v>2078130810</v>
      </c>
      <c r="E289" s="50" t="s">
        <v>3065</v>
      </c>
      <c r="F289" s="19" t="s">
        <v>5</v>
      </c>
      <c r="G289" s="23">
        <v>37493</v>
      </c>
      <c r="H289" s="19" t="s">
        <v>1863</v>
      </c>
      <c r="I289" s="21">
        <v>1202003390</v>
      </c>
      <c r="J289" s="21" t="s">
        <v>3066</v>
      </c>
      <c r="K289" s="106" t="s">
        <v>3067</v>
      </c>
      <c r="L289" s="19" t="s">
        <v>3068</v>
      </c>
      <c r="M289" s="21"/>
      <c r="N289" s="19"/>
      <c r="O289" s="19" t="s">
        <v>2720</v>
      </c>
      <c r="P289" s="19" t="s">
        <v>1888</v>
      </c>
      <c r="Q289" s="26"/>
      <c r="R289" s="26"/>
      <c r="S289" s="26"/>
      <c r="T289" s="26"/>
      <c r="U289" s="26"/>
      <c r="V289" s="26"/>
      <c r="W289" s="26">
        <v>6.9</v>
      </c>
      <c r="X289" s="26">
        <v>8.1</v>
      </c>
      <c r="Y289" s="26">
        <v>8.1</v>
      </c>
      <c r="Z289" s="26"/>
      <c r="AA289" s="26"/>
      <c r="AB289" s="26"/>
      <c r="AC289" s="26">
        <f t="shared" si="17"/>
        <v>23.1</v>
      </c>
      <c r="AD289" s="19">
        <f t="shared" si="18"/>
        <v>23.1</v>
      </c>
      <c r="AE289" s="19" t="s">
        <v>1950</v>
      </c>
      <c r="AF289" s="27" t="s">
        <v>1889</v>
      </c>
      <c r="AG289" s="19" t="s">
        <v>1890</v>
      </c>
      <c r="AH289" s="19"/>
      <c r="AI289" s="18"/>
      <c r="AJ289" s="18"/>
      <c r="AK289" s="18"/>
    </row>
    <row r="290" spans="1:37" s="28" customFormat="1" x14ac:dyDescent="0.25">
      <c r="A290" s="19">
        <v>86</v>
      </c>
      <c r="B290" s="19"/>
      <c r="C290" s="20">
        <v>247217737220</v>
      </c>
      <c r="D290" s="21">
        <v>2078130811</v>
      </c>
      <c r="E290" s="50" t="s">
        <v>3069</v>
      </c>
      <c r="F290" s="19" t="s">
        <v>4</v>
      </c>
      <c r="G290" s="23">
        <v>37430</v>
      </c>
      <c r="H290" s="19" t="s">
        <v>1952</v>
      </c>
      <c r="I290" s="21" t="s">
        <v>3070</v>
      </c>
      <c r="J290" s="21" t="s">
        <v>1651</v>
      </c>
      <c r="K290" s="106" t="s">
        <v>3071</v>
      </c>
      <c r="L290" s="19" t="s">
        <v>3072</v>
      </c>
      <c r="M290" s="21"/>
      <c r="N290" s="19"/>
      <c r="O290" s="19" t="s">
        <v>2720</v>
      </c>
      <c r="P290" s="19" t="s">
        <v>1888</v>
      </c>
      <c r="Q290" s="26"/>
      <c r="R290" s="26"/>
      <c r="S290" s="26"/>
      <c r="T290" s="26"/>
      <c r="U290" s="26"/>
      <c r="V290" s="26"/>
      <c r="W290" s="26">
        <v>8.1</v>
      </c>
      <c r="X290" s="26">
        <v>8.1</v>
      </c>
      <c r="Y290" s="26">
        <v>8.5</v>
      </c>
      <c r="Z290" s="26"/>
      <c r="AA290" s="26"/>
      <c r="AB290" s="26"/>
      <c r="AC290" s="26">
        <f t="shared" si="17"/>
        <v>24.7</v>
      </c>
      <c r="AD290" s="19">
        <f t="shared" si="18"/>
        <v>24.7</v>
      </c>
      <c r="AE290" s="19" t="s">
        <v>1950</v>
      </c>
      <c r="AF290" s="27" t="s">
        <v>1889</v>
      </c>
      <c r="AG290" s="19" t="s">
        <v>1890</v>
      </c>
      <c r="AH290" s="19"/>
      <c r="AI290" s="18"/>
      <c r="AJ290" s="18"/>
      <c r="AK290" s="18"/>
    </row>
    <row r="291" spans="1:37" s="28" customFormat="1" x14ac:dyDescent="0.25">
      <c r="A291" s="19">
        <v>87</v>
      </c>
      <c r="B291" s="19"/>
      <c r="C291" s="20">
        <v>255253657816</v>
      </c>
      <c r="D291" s="21">
        <v>2078130812</v>
      </c>
      <c r="E291" s="50" t="s">
        <v>3073</v>
      </c>
      <c r="F291" s="19" t="s">
        <v>5</v>
      </c>
      <c r="G291" s="19" t="s">
        <v>10</v>
      </c>
      <c r="H291" s="19"/>
      <c r="I291" s="21">
        <v>120023422</v>
      </c>
      <c r="J291" s="21" t="s">
        <v>3074</v>
      </c>
      <c r="K291" s="19"/>
      <c r="L291" s="19" t="s">
        <v>3075</v>
      </c>
      <c r="M291" s="21"/>
      <c r="N291" s="19"/>
      <c r="O291" s="19" t="s">
        <v>2720</v>
      </c>
      <c r="P291" s="19" t="s">
        <v>1888</v>
      </c>
      <c r="Q291" s="26"/>
      <c r="R291" s="26"/>
      <c r="S291" s="26"/>
      <c r="T291" s="26"/>
      <c r="U291" s="26"/>
      <c r="V291" s="26"/>
      <c r="W291" s="26">
        <v>6.3</v>
      </c>
      <c r="X291" s="26">
        <v>8</v>
      </c>
      <c r="Y291" s="26">
        <v>7.9</v>
      </c>
      <c r="Z291" s="26"/>
      <c r="AA291" s="26"/>
      <c r="AB291" s="26"/>
      <c r="AC291" s="26">
        <f t="shared" si="17"/>
        <v>22.200000000000003</v>
      </c>
      <c r="AD291" s="19">
        <f t="shared" si="18"/>
        <v>22.200000000000003</v>
      </c>
      <c r="AE291" s="19" t="s">
        <v>1950</v>
      </c>
      <c r="AF291" s="27" t="s">
        <v>1871</v>
      </c>
      <c r="AG291" s="19" t="s">
        <v>1890</v>
      </c>
      <c r="AH291" s="19"/>
      <c r="AI291" s="18"/>
      <c r="AJ291" s="18"/>
      <c r="AK291" s="18"/>
    </row>
    <row r="292" spans="1:37" s="28" customFormat="1" x14ac:dyDescent="0.25">
      <c r="A292" s="19">
        <v>88</v>
      </c>
      <c r="B292" s="19"/>
      <c r="C292" s="20">
        <v>252644979714</v>
      </c>
      <c r="D292" s="21">
        <v>2078130813</v>
      </c>
      <c r="E292" s="50" t="s">
        <v>3076</v>
      </c>
      <c r="F292" s="19" t="s">
        <v>4</v>
      </c>
      <c r="G292" s="23">
        <v>37594</v>
      </c>
      <c r="H292" s="19" t="s">
        <v>1883</v>
      </c>
      <c r="I292" s="21">
        <v>51112431</v>
      </c>
      <c r="J292" s="21" t="s">
        <v>3077</v>
      </c>
      <c r="K292" s="106" t="s">
        <v>3078</v>
      </c>
      <c r="L292" s="19" t="s">
        <v>3079</v>
      </c>
      <c r="M292" s="21"/>
      <c r="N292" s="19"/>
      <c r="O292" s="19" t="s">
        <v>2720</v>
      </c>
      <c r="P292" s="19" t="s">
        <v>1888</v>
      </c>
      <c r="Q292" s="26"/>
      <c r="R292" s="26"/>
      <c r="S292" s="26"/>
      <c r="T292" s="26"/>
      <c r="U292" s="26"/>
      <c r="V292" s="26"/>
      <c r="W292" s="26">
        <v>6</v>
      </c>
      <c r="X292" s="26">
        <v>8.3000000000000007</v>
      </c>
      <c r="Y292" s="26">
        <v>8.5</v>
      </c>
      <c r="Z292" s="26"/>
      <c r="AA292" s="26"/>
      <c r="AB292" s="26"/>
      <c r="AC292" s="26">
        <f t="shared" si="17"/>
        <v>22.8</v>
      </c>
      <c r="AD292" s="19">
        <f t="shared" si="18"/>
        <v>22.8</v>
      </c>
      <c r="AE292" s="19" t="s">
        <v>1950</v>
      </c>
      <c r="AF292" s="27" t="s">
        <v>1889</v>
      </c>
      <c r="AG292" s="19" t="s">
        <v>1890</v>
      </c>
      <c r="AH292" s="19"/>
      <c r="AI292" s="18"/>
      <c r="AJ292" s="18"/>
      <c r="AK292" s="18"/>
    </row>
    <row r="293" spans="1:37" s="28" customFormat="1" x14ac:dyDescent="0.25">
      <c r="A293" s="19">
        <v>89</v>
      </c>
      <c r="B293" s="19"/>
      <c r="C293" s="20">
        <v>256539719292</v>
      </c>
      <c r="D293" s="21">
        <v>2078130814</v>
      </c>
      <c r="E293" s="50" t="s">
        <v>3080</v>
      </c>
      <c r="F293" s="19" t="s">
        <v>4</v>
      </c>
      <c r="G293" s="23">
        <v>37426</v>
      </c>
      <c r="H293" s="19" t="s">
        <v>1863</v>
      </c>
      <c r="I293" s="21">
        <v>31112308</v>
      </c>
      <c r="J293" s="21" t="s">
        <v>3081</v>
      </c>
      <c r="K293" s="106" t="s">
        <v>3082</v>
      </c>
      <c r="L293" s="19" t="s">
        <v>3083</v>
      </c>
      <c r="M293" s="21"/>
      <c r="N293" s="19"/>
      <c r="O293" s="19" t="s">
        <v>2720</v>
      </c>
      <c r="P293" s="19" t="s">
        <v>1888</v>
      </c>
      <c r="Q293" s="26"/>
      <c r="R293" s="26"/>
      <c r="S293" s="26"/>
      <c r="T293" s="26"/>
      <c r="U293" s="26"/>
      <c r="V293" s="26"/>
      <c r="W293" s="26">
        <v>6.6</v>
      </c>
      <c r="X293" s="26">
        <v>7.1</v>
      </c>
      <c r="Y293" s="26">
        <v>8.1</v>
      </c>
      <c r="Z293" s="26"/>
      <c r="AA293" s="26"/>
      <c r="AB293" s="26"/>
      <c r="AC293" s="26">
        <f t="shared" si="17"/>
        <v>21.799999999999997</v>
      </c>
      <c r="AD293" s="19">
        <f t="shared" si="18"/>
        <v>21.799999999999997</v>
      </c>
      <c r="AE293" s="19" t="s">
        <v>1950</v>
      </c>
      <c r="AF293" s="27" t="s">
        <v>1871</v>
      </c>
      <c r="AG293" s="19" t="s">
        <v>1890</v>
      </c>
      <c r="AH293" s="19"/>
      <c r="AI293" s="18"/>
      <c r="AJ293" s="18"/>
      <c r="AK293" s="18"/>
    </row>
    <row r="294" spans="1:37" s="28" customFormat="1" x14ac:dyDescent="0.25">
      <c r="A294" s="19">
        <v>90</v>
      </c>
      <c r="B294" s="19"/>
      <c r="C294" s="20"/>
      <c r="D294" s="21">
        <v>2078130815</v>
      </c>
      <c r="E294" s="50" t="s">
        <v>3084</v>
      </c>
      <c r="F294" s="19" t="s">
        <v>4</v>
      </c>
      <c r="G294" s="19" t="s">
        <v>11</v>
      </c>
      <c r="H294" s="19" t="s">
        <v>2819</v>
      </c>
      <c r="I294" s="21">
        <v>38302020610</v>
      </c>
      <c r="J294" s="21" t="s">
        <v>3085</v>
      </c>
      <c r="K294" s="106" t="s">
        <v>3086</v>
      </c>
      <c r="L294" s="19" t="s">
        <v>3087</v>
      </c>
      <c r="M294" s="21"/>
      <c r="N294" s="19"/>
      <c r="O294" s="19" t="s">
        <v>2720</v>
      </c>
      <c r="P294" s="19" t="s">
        <v>1888</v>
      </c>
      <c r="Q294" s="26"/>
      <c r="R294" s="26"/>
      <c r="S294" s="26"/>
      <c r="T294" s="26"/>
      <c r="U294" s="26"/>
      <c r="V294" s="26"/>
      <c r="W294" s="26">
        <v>7.7</v>
      </c>
      <c r="X294" s="26">
        <v>9</v>
      </c>
      <c r="Y294" s="26">
        <v>7.7</v>
      </c>
      <c r="Z294" s="26"/>
      <c r="AA294" s="26"/>
      <c r="AB294" s="26"/>
      <c r="AC294" s="26">
        <f t="shared" si="17"/>
        <v>24.4</v>
      </c>
      <c r="AD294" s="19">
        <f t="shared" si="18"/>
        <v>24.4</v>
      </c>
      <c r="AE294" s="19"/>
      <c r="AF294" s="27" t="s">
        <v>1871</v>
      </c>
      <c r="AG294" s="19" t="s">
        <v>1890</v>
      </c>
      <c r="AH294" s="19"/>
      <c r="AI294" s="18"/>
      <c r="AJ294" s="18"/>
      <c r="AK294" s="18"/>
    </row>
    <row r="295" spans="1:37" s="28" customFormat="1" x14ac:dyDescent="0.25">
      <c r="A295" s="19">
        <v>91</v>
      </c>
      <c r="B295" s="19"/>
      <c r="C295" s="20"/>
      <c r="D295" s="21">
        <v>2078130816</v>
      </c>
      <c r="E295" s="50" t="s">
        <v>3088</v>
      </c>
      <c r="F295" s="19" t="s">
        <v>4</v>
      </c>
      <c r="G295" s="23">
        <v>36832</v>
      </c>
      <c r="H295" s="19" t="s">
        <v>1863</v>
      </c>
      <c r="I295" s="21">
        <v>22300002579</v>
      </c>
      <c r="J295" s="21" t="s">
        <v>3089</v>
      </c>
      <c r="K295" s="106" t="s">
        <v>3090</v>
      </c>
      <c r="L295" s="19" t="s">
        <v>3091</v>
      </c>
      <c r="M295" s="21"/>
      <c r="N295" s="19"/>
      <c r="O295" s="19" t="s">
        <v>2720</v>
      </c>
      <c r="P295" s="19" t="s">
        <v>1888</v>
      </c>
      <c r="Q295" s="26"/>
      <c r="R295" s="26"/>
      <c r="S295" s="26"/>
      <c r="T295" s="26"/>
      <c r="U295" s="26"/>
      <c r="V295" s="26"/>
      <c r="W295" s="26">
        <v>6.7</v>
      </c>
      <c r="X295" s="26">
        <v>6.9</v>
      </c>
      <c r="Y295" s="26">
        <v>8.1</v>
      </c>
      <c r="Z295" s="26"/>
      <c r="AA295" s="26"/>
      <c r="AB295" s="26"/>
      <c r="AC295" s="26">
        <f t="shared" si="17"/>
        <v>21.700000000000003</v>
      </c>
      <c r="AD295" s="19">
        <f t="shared" si="18"/>
        <v>21.700000000000003</v>
      </c>
      <c r="AE295" s="19" t="s">
        <v>2007</v>
      </c>
      <c r="AF295" s="27" t="s">
        <v>1889</v>
      </c>
      <c r="AG295" s="19"/>
      <c r="AH295" s="19"/>
      <c r="AI295" s="18"/>
      <c r="AJ295" s="18"/>
      <c r="AK295" s="18"/>
    </row>
    <row r="296" spans="1:37" s="28" customFormat="1" x14ac:dyDescent="0.25">
      <c r="A296" s="19">
        <v>92</v>
      </c>
      <c r="B296" s="19"/>
      <c r="C296" s="20">
        <v>257972923166</v>
      </c>
      <c r="D296" s="21">
        <v>2078130817</v>
      </c>
      <c r="E296" s="50" t="s">
        <v>3092</v>
      </c>
      <c r="F296" s="19" t="s">
        <v>4</v>
      </c>
      <c r="G296" s="23">
        <v>37316</v>
      </c>
      <c r="H296" s="19" t="s">
        <v>1863</v>
      </c>
      <c r="I296" s="21" t="s">
        <v>3093</v>
      </c>
      <c r="J296" s="21" t="s">
        <v>1598</v>
      </c>
      <c r="K296" s="106" t="s">
        <v>3094</v>
      </c>
      <c r="L296" s="19" t="s">
        <v>3095</v>
      </c>
      <c r="M296" s="21"/>
      <c r="N296" s="19" t="s">
        <v>1933</v>
      </c>
      <c r="O296" s="19" t="s">
        <v>2720</v>
      </c>
      <c r="P296" s="19" t="s">
        <v>1888</v>
      </c>
      <c r="Q296" s="26"/>
      <c r="R296" s="26"/>
      <c r="S296" s="26"/>
      <c r="T296" s="26"/>
      <c r="U296" s="26"/>
      <c r="V296" s="26"/>
      <c r="W296" s="26">
        <v>7</v>
      </c>
      <c r="X296" s="26">
        <v>7.7</v>
      </c>
      <c r="Y296" s="26">
        <v>7.4</v>
      </c>
      <c r="Z296" s="26"/>
      <c r="AA296" s="26"/>
      <c r="AB296" s="26"/>
      <c r="AC296" s="26">
        <f t="shared" si="17"/>
        <v>22.1</v>
      </c>
      <c r="AD296" s="19">
        <f t="shared" si="18"/>
        <v>22.35</v>
      </c>
      <c r="AE296" s="19" t="s">
        <v>1950</v>
      </c>
      <c r="AF296" s="27" t="s">
        <v>1871</v>
      </c>
      <c r="AG296" s="19"/>
      <c r="AH296" s="19"/>
      <c r="AI296" s="18"/>
      <c r="AJ296" s="18"/>
      <c r="AK296" s="18"/>
    </row>
    <row r="297" spans="1:37" s="28" customFormat="1" x14ac:dyDescent="0.25">
      <c r="A297" s="19">
        <v>93</v>
      </c>
      <c r="B297" s="19"/>
      <c r="C297" s="20">
        <v>256974742494</v>
      </c>
      <c r="D297" s="21">
        <v>2078130821</v>
      </c>
      <c r="E297" s="50" t="s">
        <v>3096</v>
      </c>
      <c r="F297" s="19" t="s">
        <v>4</v>
      </c>
      <c r="G297" s="23">
        <v>37525</v>
      </c>
      <c r="H297" s="19" t="s">
        <v>1863</v>
      </c>
      <c r="I297" s="21" t="s">
        <v>3097</v>
      </c>
      <c r="J297" s="21" t="s">
        <v>1652</v>
      </c>
      <c r="K297" s="106" t="s">
        <v>3098</v>
      </c>
      <c r="L297" s="19" t="s">
        <v>3099</v>
      </c>
      <c r="M297" s="21" t="s">
        <v>1878</v>
      </c>
      <c r="N297" s="19" t="s">
        <v>1879</v>
      </c>
      <c r="O297" s="19" t="s">
        <v>2720</v>
      </c>
      <c r="P297" s="19" t="s">
        <v>1888</v>
      </c>
      <c r="Q297" s="26"/>
      <c r="R297" s="26"/>
      <c r="S297" s="26"/>
      <c r="T297" s="26"/>
      <c r="U297" s="26"/>
      <c r="V297" s="26"/>
      <c r="W297" s="26">
        <v>8</v>
      </c>
      <c r="X297" s="26">
        <v>8.9</v>
      </c>
      <c r="Y297" s="26">
        <v>8.3000000000000007</v>
      </c>
      <c r="Z297" s="26"/>
      <c r="AA297" s="26"/>
      <c r="AB297" s="26"/>
      <c r="AC297" s="26">
        <f t="shared" si="17"/>
        <v>25.2</v>
      </c>
      <c r="AD297" s="19">
        <f t="shared" si="18"/>
        <v>25.7</v>
      </c>
      <c r="AE297" s="19" t="s">
        <v>2037</v>
      </c>
      <c r="AF297" s="27" t="s">
        <v>1889</v>
      </c>
      <c r="AG297" s="19" t="s">
        <v>1890</v>
      </c>
      <c r="AH297" s="19"/>
      <c r="AI297" s="18"/>
      <c r="AJ297" s="18"/>
      <c r="AK297" s="18"/>
    </row>
    <row r="298" spans="1:37" s="28" customFormat="1" x14ac:dyDescent="0.25">
      <c r="A298" s="19">
        <v>94</v>
      </c>
      <c r="B298" s="19"/>
      <c r="C298" s="20">
        <v>252546635884</v>
      </c>
      <c r="D298" s="21">
        <v>2078130822</v>
      </c>
      <c r="E298" s="50" t="s">
        <v>3100</v>
      </c>
      <c r="F298" s="19" t="s">
        <v>4</v>
      </c>
      <c r="G298" s="23">
        <v>37518</v>
      </c>
      <c r="H298" s="19" t="s">
        <v>1883</v>
      </c>
      <c r="I298" s="21" t="s">
        <v>3101</v>
      </c>
      <c r="J298" s="21" t="s">
        <v>1653</v>
      </c>
      <c r="K298" s="106"/>
      <c r="L298" s="19" t="s">
        <v>3102</v>
      </c>
      <c r="M298" s="21" t="s">
        <v>1868</v>
      </c>
      <c r="N298" s="19" t="s">
        <v>1897</v>
      </c>
      <c r="O298" s="19" t="s">
        <v>2720</v>
      </c>
      <c r="P298" s="19" t="s">
        <v>1928</v>
      </c>
      <c r="Q298" s="26">
        <v>7.4</v>
      </c>
      <c r="R298" s="26">
        <v>7.3</v>
      </c>
      <c r="S298" s="26">
        <v>8.5</v>
      </c>
      <c r="T298" s="26"/>
      <c r="U298" s="26"/>
      <c r="V298" s="26"/>
      <c r="W298" s="26"/>
      <c r="X298" s="26"/>
      <c r="Y298" s="26"/>
      <c r="Z298" s="26"/>
      <c r="AA298" s="26"/>
      <c r="AB298" s="26"/>
      <c r="AC298" s="26">
        <f t="shared" si="17"/>
        <v>23.2</v>
      </c>
      <c r="AD298" s="19">
        <f t="shared" si="18"/>
        <v>25.95</v>
      </c>
      <c r="AE298" s="19" t="s">
        <v>2001</v>
      </c>
      <c r="AF298" s="27" t="s">
        <v>1889</v>
      </c>
      <c r="AG298" s="19" t="s">
        <v>1890</v>
      </c>
      <c r="AH298" s="19"/>
      <c r="AI298" s="18"/>
      <c r="AJ298" s="18"/>
      <c r="AK298" s="18"/>
    </row>
    <row r="299" spans="1:37" s="28" customFormat="1" x14ac:dyDescent="0.25">
      <c r="A299" s="19">
        <v>95</v>
      </c>
      <c r="B299" s="19"/>
      <c r="C299" s="20">
        <v>258110117760</v>
      </c>
      <c r="D299" s="21">
        <v>2078130823</v>
      </c>
      <c r="E299" s="50" t="s">
        <v>3103</v>
      </c>
      <c r="F299" s="19" t="s">
        <v>4</v>
      </c>
      <c r="G299" s="23">
        <v>37266</v>
      </c>
      <c r="H299" s="19" t="s">
        <v>1863</v>
      </c>
      <c r="I299" s="21" t="s">
        <v>3104</v>
      </c>
      <c r="J299" s="21" t="s">
        <v>1654</v>
      </c>
      <c r="K299" s="106" t="s">
        <v>3105</v>
      </c>
      <c r="L299" s="19" t="s">
        <v>3106</v>
      </c>
      <c r="M299" s="21" t="s">
        <v>1878</v>
      </c>
      <c r="N299" s="19" t="s">
        <v>1897</v>
      </c>
      <c r="O299" s="19" t="s">
        <v>2720</v>
      </c>
      <c r="P299" s="19" t="s">
        <v>2058</v>
      </c>
      <c r="Q299" s="26"/>
      <c r="R299" s="26"/>
      <c r="S299" s="26"/>
      <c r="T299" s="26"/>
      <c r="U299" s="26"/>
      <c r="V299" s="26"/>
      <c r="W299" s="26"/>
      <c r="X299" s="26"/>
      <c r="Y299" s="26"/>
      <c r="Z299" s="26">
        <v>7.6</v>
      </c>
      <c r="AA299" s="26">
        <v>8</v>
      </c>
      <c r="AB299" s="26">
        <v>8</v>
      </c>
      <c r="AC299" s="26">
        <f t="shared" si="17"/>
        <v>23.6</v>
      </c>
      <c r="AD299" s="19">
        <f t="shared" si="18"/>
        <v>24.35</v>
      </c>
      <c r="AE299" s="19" t="s">
        <v>1950</v>
      </c>
      <c r="AF299" s="27" t="s">
        <v>1889</v>
      </c>
      <c r="AG299" s="19" t="s">
        <v>1890</v>
      </c>
      <c r="AH299" s="19"/>
      <c r="AI299" s="18"/>
      <c r="AJ299" s="18"/>
      <c r="AK299" s="18"/>
    </row>
    <row r="300" spans="1:37" s="28" customFormat="1" x14ac:dyDescent="0.25">
      <c r="A300" s="19">
        <v>96</v>
      </c>
      <c r="B300" s="19"/>
      <c r="C300" s="20"/>
      <c r="D300" s="21">
        <v>2078130824</v>
      </c>
      <c r="E300" s="50" t="s">
        <v>3107</v>
      </c>
      <c r="F300" s="19" t="s">
        <v>5</v>
      </c>
      <c r="G300" s="23">
        <v>37247</v>
      </c>
      <c r="H300" s="19"/>
      <c r="I300" s="21" t="s">
        <v>3108</v>
      </c>
      <c r="J300" s="21" t="s">
        <v>3109</v>
      </c>
      <c r="K300" s="106" t="s">
        <v>3110</v>
      </c>
      <c r="L300" s="19" t="s">
        <v>3111</v>
      </c>
      <c r="M300" s="21"/>
      <c r="N300" s="19" t="s">
        <v>1897</v>
      </c>
      <c r="O300" s="19" t="s">
        <v>2720</v>
      </c>
      <c r="P300" s="19" t="s">
        <v>1888</v>
      </c>
      <c r="Q300" s="26"/>
      <c r="R300" s="26"/>
      <c r="S300" s="26"/>
      <c r="T300" s="26"/>
      <c r="U300" s="26"/>
      <c r="V300" s="26"/>
      <c r="W300" s="26">
        <v>6.2</v>
      </c>
      <c r="X300" s="26">
        <v>8.9</v>
      </c>
      <c r="Y300" s="26">
        <v>7.9</v>
      </c>
      <c r="Z300" s="26"/>
      <c r="AA300" s="26"/>
      <c r="AB300" s="26"/>
      <c r="AC300" s="26">
        <f t="shared" si="17"/>
        <v>23</v>
      </c>
      <c r="AD300" s="19">
        <f t="shared" si="18"/>
        <v>23.75</v>
      </c>
      <c r="AE300" s="19" t="s">
        <v>2001</v>
      </c>
      <c r="AF300" s="27" t="s">
        <v>1889</v>
      </c>
      <c r="AG300" s="19" t="s">
        <v>1890</v>
      </c>
      <c r="AH300" s="19"/>
      <c r="AI300" s="18"/>
      <c r="AJ300" s="18"/>
      <c r="AK300" s="18"/>
    </row>
    <row r="301" spans="1:37" s="28" customFormat="1" x14ac:dyDescent="0.25">
      <c r="A301" s="19">
        <v>97</v>
      </c>
      <c r="B301" s="19"/>
      <c r="C301" s="20">
        <v>252422199064</v>
      </c>
      <c r="D301" s="21">
        <v>2078130825</v>
      </c>
      <c r="E301" s="50" t="s">
        <v>3112</v>
      </c>
      <c r="F301" s="19" t="s">
        <v>4</v>
      </c>
      <c r="G301" s="23">
        <v>37305</v>
      </c>
      <c r="H301" s="19" t="s">
        <v>1863</v>
      </c>
      <c r="I301" s="21" t="s">
        <v>3113</v>
      </c>
      <c r="J301" s="21" t="s">
        <v>1655</v>
      </c>
      <c r="K301" s="106" t="s">
        <v>3114</v>
      </c>
      <c r="L301" s="19" t="s">
        <v>3115</v>
      </c>
      <c r="M301" s="21" t="s">
        <v>1878</v>
      </c>
      <c r="N301" s="19"/>
      <c r="O301" s="19" t="s">
        <v>2720</v>
      </c>
      <c r="P301" s="19" t="s">
        <v>1888</v>
      </c>
      <c r="Q301" s="26"/>
      <c r="R301" s="26"/>
      <c r="S301" s="26"/>
      <c r="T301" s="26"/>
      <c r="U301" s="26"/>
      <c r="V301" s="26"/>
      <c r="W301" s="26">
        <v>8.1</v>
      </c>
      <c r="X301" s="26">
        <v>7.3</v>
      </c>
      <c r="Y301" s="26">
        <v>7.6</v>
      </c>
      <c r="Z301" s="26"/>
      <c r="AA301" s="26"/>
      <c r="AB301" s="26"/>
      <c r="AC301" s="26">
        <f t="shared" si="17"/>
        <v>23</v>
      </c>
      <c r="AD301" s="19">
        <f t="shared" si="18"/>
        <v>23</v>
      </c>
      <c r="AE301" s="19" t="s">
        <v>1950</v>
      </c>
      <c r="AF301" s="27" t="s">
        <v>1889</v>
      </c>
      <c r="AG301" s="19"/>
      <c r="AH301" s="19"/>
      <c r="AI301" s="18"/>
      <c r="AJ301" s="18"/>
      <c r="AK301" s="18"/>
    </row>
    <row r="302" spans="1:37" s="28" customFormat="1" x14ac:dyDescent="0.25">
      <c r="A302" s="19">
        <v>98</v>
      </c>
      <c r="B302" s="19"/>
      <c r="C302" s="20">
        <v>251110657538</v>
      </c>
      <c r="D302" s="21">
        <v>2078130827</v>
      </c>
      <c r="E302" s="50" t="s">
        <v>3116</v>
      </c>
      <c r="F302" s="19" t="s">
        <v>4</v>
      </c>
      <c r="G302" s="23">
        <v>37277</v>
      </c>
      <c r="H302" s="19" t="s">
        <v>1863</v>
      </c>
      <c r="I302" s="21" t="s">
        <v>3117</v>
      </c>
      <c r="J302" s="21" t="s">
        <v>3118</v>
      </c>
      <c r="K302" s="106" t="s">
        <v>1835</v>
      </c>
      <c r="L302" s="19" t="s">
        <v>3119</v>
      </c>
      <c r="M302" s="21" t="s">
        <v>1878</v>
      </c>
      <c r="N302" s="19" t="s">
        <v>1933</v>
      </c>
      <c r="O302" s="19" t="s">
        <v>2720</v>
      </c>
      <c r="P302" s="19" t="s">
        <v>1928</v>
      </c>
      <c r="Q302" s="26">
        <v>5.7</v>
      </c>
      <c r="R302" s="26">
        <v>9</v>
      </c>
      <c r="S302" s="26">
        <v>8.9</v>
      </c>
      <c r="T302" s="26"/>
      <c r="U302" s="26"/>
      <c r="V302" s="26"/>
      <c r="W302" s="26"/>
      <c r="X302" s="26"/>
      <c r="Y302" s="26"/>
      <c r="Z302" s="26"/>
      <c r="AA302" s="26"/>
      <c r="AB302" s="26"/>
      <c r="AC302" s="26">
        <f t="shared" si="17"/>
        <v>23.6</v>
      </c>
      <c r="AD302" s="19">
        <f t="shared" si="18"/>
        <v>23.85</v>
      </c>
      <c r="AE302" s="19" t="s">
        <v>2001</v>
      </c>
      <c r="AF302" s="27" t="s">
        <v>1871</v>
      </c>
      <c r="AG302" s="19"/>
      <c r="AH302" s="19"/>
      <c r="AI302" s="18"/>
      <c r="AJ302" s="18"/>
      <c r="AK302" s="18"/>
    </row>
    <row r="303" spans="1:37" s="28" customFormat="1" x14ac:dyDescent="0.25">
      <c r="A303" s="19">
        <v>99</v>
      </c>
      <c r="B303" s="19"/>
      <c r="C303" s="20">
        <v>250769242264</v>
      </c>
      <c r="D303" s="21">
        <v>2078130829</v>
      </c>
      <c r="E303" s="50" t="s">
        <v>3120</v>
      </c>
      <c r="F303" s="19" t="s">
        <v>4</v>
      </c>
      <c r="G303" s="23">
        <v>37266</v>
      </c>
      <c r="H303" s="19" t="s">
        <v>1863</v>
      </c>
      <c r="I303" s="21" t="s">
        <v>3121</v>
      </c>
      <c r="J303" s="21" t="s">
        <v>1646</v>
      </c>
      <c r="K303" s="106"/>
      <c r="L303" s="19" t="s">
        <v>3122</v>
      </c>
      <c r="M303" s="21" t="s">
        <v>1878</v>
      </c>
      <c r="N303" s="19" t="s">
        <v>1869</v>
      </c>
      <c r="O303" s="19" t="s">
        <v>2720</v>
      </c>
      <c r="P303" s="19" t="s">
        <v>1928</v>
      </c>
      <c r="Q303" s="26">
        <v>7.7</v>
      </c>
      <c r="R303" s="26">
        <v>8.3000000000000007</v>
      </c>
      <c r="S303" s="26">
        <v>8.1</v>
      </c>
      <c r="T303" s="26"/>
      <c r="U303" s="26"/>
      <c r="V303" s="26"/>
      <c r="W303" s="26"/>
      <c r="X303" s="26"/>
      <c r="Y303" s="26"/>
      <c r="Z303" s="26"/>
      <c r="AA303" s="26"/>
      <c r="AB303" s="26"/>
      <c r="AC303" s="26">
        <f t="shared" si="17"/>
        <v>24.1</v>
      </c>
      <c r="AD303" s="19">
        <f t="shared" si="18"/>
        <v>24.1</v>
      </c>
      <c r="AE303" s="19" t="s">
        <v>2001</v>
      </c>
      <c r="AF303" s="27" t="s">
        <v>1889</v>
      </c>
      <c r="AG303" s="19" t="s">
        <v>1890</v>
      </c>
      <c r="AH303" s="19"/>
      <c r="AI303" s="18"/>
      <c r="AJ303" s="18"/>
      <c r="AK303" s="18"/>
    </row>
    <row r="304" spans="1:37" s="28" customFormat="1" x14ac:dyDescent="0.25">
      <c r="A304" s="19">
        <v>100</v>
      </c>
      <c r="B304" s="19"/>
      <c r="C304" s="20">
        <v>249810351106</v>
      </c>
      <c r="D304" s="223" t="s">
        <v>930</v>
      </c>
      <c r="E304" s="50" t="s">
        <v>3123</v>
      </c>
      <c r="F304" s="19" t="s">
        <v>4</v>
      </c>
      <c r="G304" s="23">
        <v>37483</v>
      </c>
      <c r="H304" s="19"/>
      <c r="I304" s="21"/>
      <c r="J304" s="21" t="s">
        <v>3124</v>
      </c>
      <c r="K304" s="19"/>
      <c r="L304" s="19"/>
      <c r="M304" s="19"/>
      <c r="N304" s="19"/>
      <c r="O304" s="19" t="s">
        <v>2720</v>
      </c>
      <c r="P304" s="19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19"/>
      <c r="AE304" s="19" t="s">
        <v>1950</v>
      </c>
      <c r="AF304" s="27" t="s">
        <v>1889</v>
      </c>
      <c r="AG304" s="19" t="s">
        <v>1890</v>
      </c>
      <c r="AH304" s="19"/>
      <c r="AI304" s="18"/>
      <c r="AJ304" s="18"/>
      <c r="AK304" s="18"/>
    </row>
    <row r="305" spans="1:40" x14ac:dyDescent="0.25">
      <c r="A305" s="19">
        <v>101</v>
      </c>
      <c r="B305" s="19"/>
      <c r="C305" s="20"/>
      <c r="D305" s="224">
        <v>2078130830</v>
      </c>
      <c r="E305" s="225" t="s">
        <v>3125</v>
      </c>
      <c r="F305" s="226" t="s">
        <v>5</v>
      </c>
      <c r="G305" s="227">
        <v>37434</v>
      </c>
      <c r="H305" s="56"/>
      <c r="I305" s="55"/>
      <c r="J305" s="55"/>
      <c r="K305" s="56"/>
      <c r="L305" s="56"/>
      <c r="M305" s="56"/>
      <c r="N305" s="56"/>
      <c r="O305" s="56" t="s">
        <v>2720</v>
      </c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6"/>
      <c r="AF305" s="58" t="s">
        <v>1889</v>
      </c>
      <c r="AG305" s="56" t="s">
        <v>1890</v>
      </c>
      <c r="AH305" s="56"/>
    </row>
    <row r="306" spans="1:40" x14ac:dyDescent="0.25">
      <c r="A306" s="19">
        <v>102</v>
      </c>
      <c r="B306" s="19"/>
      <c r="C306" s="20">
        <v>261071859260</v>
      </c>
      <c r="D306" s="224">
        <v>2078130831</v>
      </c>
      <c r="E306" s="225" t="s">
        <v>3126</v>
      </c>
      <c r="F306" s="226" t="s">
        <v>4</v>
      </c>
      <c r="G306" s="227">
        <v>37507</v>
      </c>
      <c r="H306" s="56"/>
      <c r="I306" s="55"/>
      <c r="J306" s="55"/>
      <c r="K306" s="56"/>
      <c r="L306" s="56"/>
      <c r="M306" s="56"/>
      <c r="N306" s="56"/>
      <c r="O306" s="56" t="s">
        <v>2720</v>
      </c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6" t="s">
        <v>1950</v>
      </c>
      <c r="AF306" s="58" t="s">
        <v>1889</v>
      </c>
      <c r="AG306" s="56"/>
      <c r="AH306" s="56"/>
    </row>
    <row r="307" spans="1:40" x14ac:dyDescent="0.25">
      <c r="A307" s="19">
        <v>103</v>
      </c>
      <c r="B307" s="19"/>
      <c r="C307" s="20"/>
      <c r="D307" s="224">
        <v>2078130832</v>
      </c>
      <c r="E307" s="225" t="s">
        <v>3127</v>
      </c>
      <c r="F307" s="226" t="s">
        <v>4</v>
      </c>
      <c r="G307" s="227">
        <v>36785</v>
      </c>
      <c r="H307" s="56"/>
      <c r="I307" s="55"/>
      <c r="J307" s="55"/>
      <c r="K307" s="56"/>
      <c r="L307" s="56"/>
      <c r="M307" s="56"/>
      <c r="N307" s="56"/>
      <c r="O307" s="56" t="s">
        <v>2720</v>
      </c>
      <c r="P307" s="57"/>
      <c r="Q307" s="57"/>
      <c r="R307" s="57"/>
      <c r="S307" s="57"/>
      <c r="T307" s="57"/>
      <c r="U307" s="57"/>
      <c r="V307" s="57"/>
      <c r="W307" s="57"/>
      <c r="X307" s="57">
        <v>6.1</v>
      </c>
      <c r="Y307" s="57">
        <v>8.1999999999999993</v>
      </c>
      <c r="Z307" s="57">
        <v>7.8</v>
      </c>
      <c r="AA307" s="57"/>
      <c r="AB307" s="57"/>
      <c r="AC307" s="57"/>
      <c r="AD307" s="57"/>
      <c r="AE307" s="56" t="s">
        <v>2007</v>
      </c>
      <c r="AF307" s="58" t="s">
        <v>1889</v>
      </c>
      <c r="AG307" s="56" t="s">
        <v>1890</v>
      </c>
      <c r="AH307" s="56"/>
    </row>
    <row r="308" spans="1:40" x14ac:dyDescent="0.25">
      <c r="A308" s="19">
        <v>104</v>
      </c>
      <c r="B308" s="19"/>
      <c r="C308" s="20"/>
      <c r="D308" s="224">
        <v>2078130833</v>
      </c>
      <c r="E308" s="225" t="s">
        <v>3128</v>
      </c>
      <c r="F308" s="226" t="s">
        <v>4</v>
      </c>
      <c r="G308" s="227">
        <v>37251</v>
      </c>
      <c r="H308" s="56" t="s">
        <v>1863</v>
      </c>
      <c r="I308" s="55" t="s">
        <v>3129</v>
      </c>
      <c r="J308" s="55" t="s">
        <v>3130</v>
      </c>
      <c r="K308" s="228" t="s">
        <v>3131</v>
      </c>
      <c r="L308" s="56" t="s">
        <v>3132</v>
      </c>
      <c r="M308" s="56"/>
      <c r="N308" s="56"/>
      <c r="O308" s="56" t="s">
        <v>2720</v>
      </c>
      <c r="P308" s="57" t="s">
        <v>1888</v>
      </c>
      <c r="Q308" s="57"/>
      <c r="R308" s="57"/>
      <c r="S308" s="57"/>
      <c r="T308" s="57"/>
      <c r="U308" s="57"/>
      <c r="V308" s="57"/>
      <c r="W308" s="57">
        <v>7.8</v>
      </c>
      <c r="X308" s="57">
        <v>8.1</v>
      </c>
      <c r="Y308" s="57">
        <v>8.4</v>
      </c>
      <c r="Z308" s="57"/>
      <c r="AA308" s="57"/>
      <c r="AB308" s="57"/>
      <c r="AC308" s="57"/>
      <c r="AD308" s="57"/>
      <c r="AE308" s="56" t="s">
        <v>2001</v>
      </c>
      <c r="AF308" s="58" t="s">
        <v>1889</v>
      </c>
      <c r="AG308" s="56" t="s">
        <v>1890</v>
      </c>
      <c r="AH308" s="56"/>
    </row>
    <row r="309" spans="1:40" x14ac:dyDescent="0.25">
      <c r="A309" s="19">
        <v>105</v>
      </c>
      <c r="B309" s="19"/>
      <c r="C309" s="20">
        <v>261473877412</v>
      </c>
      <c r="D309" s="224">
        <v>2078130834</v>
      </c>
      <c r="E309" s="225" t="s">
        <v>3133</v>
      </c>
      <c r="F309" s="226" t="s">
        <v>4</v>
      </c>
      <c r="G309" s="227">
        <v>37531</v>
      </c>
      <c r="H309" s="56"/>
      <c r="I309" s="55"/>
      <c r="J309" s="55"/>
      <c r="K309" s="56"/>
      <c r="L309" s="56"/>
      <c r="M309" s="56"/>
      <c r="N309" s="56"/>
      <c r="O309" s="56" t="s">
        <v>2720</v>
      </c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6" t="s">
        <v>1950</v>
      </c>
      <c r="AF309" s="58" t="s">
        <v>1889</v>
      </c>
      <c r="AG309" s="56"/>
      <c r="AH309" s="56"/>
    </row>
    <row r="310" spans="1:40" x14ac:dyDescent="0.25">
      <c r="A310" s="19">
        <v>106</v>
      </c>
      <c r="B310" s="19"/>
      <c r="C310" s="20">
        <v>256959613240</v>
      </c>
      <c r="D310" s="59">
        <v>2078130819</v>
      </c>
      <c r="E310" s="60" t="s">
        <v>3134</v>
      </c>
      <c r="F310" s="61" t="s">
        <v>4</v>
      </c>
      <c r="G310" s="62">
        <v>37583</v>
      </c>
      <c r="H310" s="56"/>
      <c r="I310" s="55"/>
      <c r="J310" s="55"/>
      <c r="K310" s="56"/>
      <c r="L310" s="56"/>
      <c r="M310" s="56"/>
      <c r="N310" s="56"/>
      <c r="O310" s="56" t="s">
        <v>2720</v>
      </c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6" t="s">
        <v>2625</v>
      </c>
      <c r="AF310" s="58" t="s">
        <v>1889</v>
      </c>
      <c r="AG310" s="56" t="s">
        <v>1890</v>
      </c>
      <c r="AH310" s="56"/>
      <c r="AN310" s="5" t="s">
        <v>2926</v>
      </c>
    </row>
    <row r="311" spans="1:40" x14ac:dyDescent="0.25">
      <c r="A311" s="19">
        <v>107</v>
      </c>
      <c r="B311" s="19"/>
      <c r="C311" s="20"/>
      <c r="D311" s="59">
        <v>2078130791</v>
      </c>
      <c r="E311" s="229" t="s">
        <v>3135</v>
      </c>
      <c r="F311" s="111" t="s">
        <v>4</v>
      </c>
      <c r="G311" s="170">
        <v>37406</v>
      </c>
      <c r="H311" s="111" t="s">
        <v>1863</v>
      </c>
      <c r="I311" s="230" t="s">
        <v>3136</v>
      </c>
      <c r="J311" s="230" t="s">
        <v>1594</v>
      </c>
      <c r="K311" s="231" t="s">
        <v>3137</v>
      </c>
      <c r="L311" s="111" t="s">
        <v>3138</v>
      </c>
      <c r="M311" s="168" t="s">
        <v>1878</v>
      </c>
      <c r="N311" s="111" t="s">
        <v>1879</v>
      </c>
      <c r="O311" s="111" t="s">
        <v>2720</v>
      </c>
      <c r="P311" s="111" t="s">
        <v>1888</v>
      </c>
      <c r="Q311" s="232"/>
      <c r="R311" s="232"/>
      <c r="S311" s="232"/>
      <c r="T311" s="232"/>
      <c r="U311" s="232"/>
      <c r="V311" s="232"/>
      <c r="W311" s="232">
        <v>8.6999999999999993</v>
      </c>
      <c r="X311" s="232">
        <v>9.1999999999999993</v>
      </c>
      <c r="Y311" s="232">
        <v>8.9</v>
      </c>
      <c r="Z311" s="232"/>
      <c r="AA311" s="232"/>
      <c r="AB311" s="232"/>
      <c r="AC311" s="61">
        <f t="shared" ref="AC311:AC312" si="19">SUM(Q311:AB311)</f>
        <v>26.799999999999997</v>
      </c>
      <c r="AD311" s="61">
        <f t="shared" ref="AD311:AD312" si="20">IF(N311="KV3",0,IF(N311="KV2",0.25,IF(N311="KV2-NT",0.5,IF(N311="KV1",0.75,0))))+IF(OR(M311="01",M311="02",M311="03",M311="04"),2,IF(OR(M311="05",M311="06",M311="07"),1,0))+AC311</f>
        <v>27.299999999999997</v>
      </c>
      <c r="AE311" s="56" t="s">
        <v>2007</v>
      </c>
      <c r="AF311" s="58"/>
      <c r="AG311" s="56"/>
      <c r="AH311" s="56"/>
    </row>
    <row r="312" spans="1:40" x14ac:dyDescent="0.25">
      <c r="A312" s="19">
        <v>108</v>
      </c>
      <c r="B312" s="19"/>
      <c r="C312" s="20"/>
      <c r="D312" s="177">
        <v>2078130803</v>
      </c>
      <c r="E312" s="60" t="s">
        <v>3139</v>
      </c>
      <c r="F312" s="61" t="s">
        <v>4</v>
      </c>
      <c r="G312" s="62">
        <v>37287</v>
      </c>
      <c r="H312" s="61" t="s">
        <v>1939</v>
      </c>
      <c r="I312" s="59" t="s">
        <v>3140</v>
      </c>
      <c r="J312" s="59" t="s">
        <v>1597</v>
      </c>
      <c r="K312" s="63"/>
      <c r="L312" s="61" t="s">
        <v>3141</v>
      </c>
      <c r="M312" s="59"/>
      <c r="N312" s="61" t="s">
        <v>1933</v>
      </c>
      <c r="O312" s="111" t="s">
        <v>2720</v>
      </c>
      <c r="P312" s="61" t="s">
        <v>2058</v>
      </c>
      <c r="Q312" s="64"/>
      <c r="R312" s="64"/>
      <c r="S312" s="64"/>
      <c r="T312" s="64"/>
      <c r="U312" s="64"/>
      <c r="V312" s="64"/>
      <c r="W312" s="64"/>
      <c r="X312" s="64"/>
      <c r="Y312" s="64"/>
      <c r="Z312" s="64">
        <v>7.3</v>
      </c>
      <c r="AA312" s="64">
        <v>7.2</v>
      </c>
      <c r="AB312" s="64">
        <v>7.5</v>
      </c>
      <c r="AC312" s="179">
        <f t="shared" si="19"/>
        <v>22</v>
      </c>
      <c r="AD312" s="179">
        <f t="shared" si="20"/>
        <v>22.25</v>
      </c>
      <c r="AE312" s="56" t="s">
        <v>2037</v>
      </c>
      <c r="AF312" s="58"/>
      <c r="AG312" s="56"/>
      <c r="AH312" s="56"/>
    </row>
    <row r="313" spans="1:40" x14ac:dyDescent="0.25">
      <c r="A313" s="19">
        <v>109</v>
      </c>
      <c r="B313" s="19"/>
      <c r="C313" s="20"/>
      <c r="D313" s="55">
        <v>2078130795</v>
      </c>
      <c r="E313" s="67" t="s">
        <v>3142</v>
      </c>
      <c r="F313" s="68" t="s">
        <v>5</v>
      </c>
      <c r="G313" s="233">
        <v>37535</v>
      </c>
      <c r="H313" s="57"/>
      <c r="I313" s="234"/>
      <c r="J313" s="234"/>
      <c r="K313" s="57"/>
      <c r="L313" s="57"/>
      <c r="M313" s="57"/>
      <c r="N313" s="57"/>
      <c r="O313" s="84" t="s">
        <v>2720</v>
      </c>
      <c r="P313" s="57"/>
      <c r="Q313" s="57"/>
      <c r="R313" s="57"/>
      <c r="S313" s="57"/>
      <c r="T313" s="57"/>
      <c r="U313" s="57"/>
      <c r="V313" s="57"/>
      <c r="W313" s="57"/>
      <c r="X313" s="57" t="s">
        <v>3143</v>
      </c>
      <c r="Y313" s="57">
        <v>8</v>
      </c>
      <c r="Z313" s="57">
        <v>8</v>
      </c>
      <c r="AA313" s="57"/>
      <c r="AB313" s="57"/>
      <c r="AC313" s="57"/>
      <c r="AD313" s="57"/>
      <c r="AE313" s="56" t="s">
        <v>2007</v>
      </c>
      <c r="AF313" s="58" t="s">
        <v>1871</v>
      </c>
      <c r="AG313" s="56"/>
      <c r="AH313" s="56"/>
    </row>
    <row r="314" spans="1:40" x14ac:dyDescent="0.25">
      <c r="A314" s="19">
        <v>110</v>
      </c>
      <c r="B314" s="19"/>
      <c r="C314" s="20"/>
      <c r="D314" s="59">
        <v>2078130820</v>
      </c>
      <c r="E314" s="60" t="s">
        <v>1010</v>
      </c>
      <c r="F314" s="61" t="s">
        <v>4</v>
      </c>
      <c r="G314" s="62">
        <v>37545</v>
      </c>
      <c r="H314" s="61" t="s">
        <v>1863</v>
      </c>
      <c r="I314" s="59" t="s">
        <v>3144</v>
      </c>
      <c r="J314" s="59" t="s">
        <v>1599</v>
      </c>
      <c r="K314" s="186"/>
      <c r="L314" s="61" t="s">
        <v>3145</v>
      </c>
      <c r="M314" s="59" t="s">
        <v>1878</v>
      </c>
      <c r="N314" s="61" t="s">
        <v>1869</v>
      </c>
      <c r="O314" s="61" t="s">
        <v>2720</v>
      </c>
      <c r="P314" s="61" t="s">
        <v>1928</v>
      </c>
      <c r="Q314" s="64">
        <v>7.5</v>
      </c>
      <c r="R314" s="64">
        <v>7.9</v>
      </c>
      <c r="S314" s="64">
        <v>7.5</v>
      </c>
      <c r="T314" s="64"/>
      <c r="U314" s="64"/>
      <c r="V314" s="64"/>
      <c r="W314" s="64"/>
      <c r="X314" s="64"/>
      <c r="Y314" s="64"/>
      <c r="Z314" s="64"/>
      <c r="AA314" s="64"/>
      <c r="AB314" s="64"/>
      <c r="AC314" s="61">
        <f t="shared" ref="AC314:AC316" si="21">SUM(Q314:AB314)</f>
        <v>22.9</v>
      </c>
      <c r="AD314" s="61">
        <f t="shared" ref="AD314:AD316" si="22">IF(N314="KV3",0,IF(N314="KV2",0.25,IF(N314="KV2-NT",0.5,IF(N314="KV1",0.75,0))))+IF(OR(M314="01",M314="02",M314="03",M314="04"),2,IF(OR(M314="05",M314="06",M314="07"),1,0))+AC314</f>
        <v>22.9</v>
      </c>
      <c r="AE314" s="56"/>
      <c r="AF314" s="58" t="s">
        <v>1889</v>
      </c>
      <c r="AG314" s="56" t="s">
        <v>1890</v>
      </c>
      <c r="AH314" s="56"/>
    </row>
    <row r="315" spans="1:40" x14ac:dyDescent="0.25">
      <c r="A315" s="19">
        <v>111</v>
      </c>
      <c r="B315" s="19"/>
      <c r="C315" s="20"/>
      <c r="D315" s="235">
        <v>2078130818</v>
      </c>
      <c r="E315" s="236" t="s">
        <v>3146</v>
      </c>
      <c r="F315" s="237" t="s">
        <v>4</v>
      </c>
      <c r="G315" s="238">
        <v>37485</v>
      </c>
      <c r="H315" s="237" t="s">
        <v>1863</v>
      </c>
      <c r="I315" s="235" t="s">
        <v>3147</v>
      </c>
      <c r="J315" s="235" t="s">
        <v>3148</v>
      </c>
      <c r="K315" s="239" t="s">
        <v>3149</v>
      </c>
      <c r="L315" s="237" t="s">
        <v>3150</v>
      </c>
      <c r="M315" s="235"/>
      <c r="N315" s="237" t="s">
        <v>1933</v>
      </c>
      <c r="O315" s="237" t="s">
        <v>2720</v>
      </c>
      <c r="P315" s="237" t="s">
        <v>1888</v>
      </c>
      <c r="Q315" s="240"/>
      <c r="R315" s="240"/>
      <c r="S315" s="240"/>
      <c r="T315" s="240"/>
      <c r="U315" s="240"/>
      <c r="V315" s="240"/>
      <c r="W315" s="240">
        <v>7.5</v>
      </c>
      <c r="X315" s="240">
        <v>7.9</v>
      </c>
      <c r="Y315" s="240">
        <v>8.3000000000000007</v>
      </c>
      <c r="Z315" s="240"/>
      <c r="AA315" s="240"/>
      <c r="AB315" s="240"/>
      <c r="AC315" s="237">
        <f t="shared" si="21"/>
        <v>23.700000000000003</v>
      </c>
      <c r="AD315" s="237">
        <f t="shared" si="22"/>
        <v>23.950000000000003</v>
      </c>
      <c r="AE315" s="56" t="s">
        <v>2007</v>
      </c>
      <c r="AF315" s="58"/>
      <c r="AG315" s="56"/>
      <c r="AH315" s="56"/>
    </row>
    <row r="316" spans="1:40" x14ac:dyDescent="0.25">
      <c r="A316" s="19">
        <v>112</v>
      </c>
      <c r="B316" s="19"/>
      <c r="C316" s="20"/>
      <c r="D316" s="72">
        <v>2078130701</v>
      </c>
      <c r="E316" s="73" t="s">
        <v>2746</v>
      </c>
      <c r="F316" s="74" t="s">
        <v>4</v>
      </c>
      <c r="G316" s="75">
        <v>37306</v>
      </c>
      <c r="H316" s="74" t="s">
        <v>1863</v>
      </c>
      <c r="I316" s="76" t="s">
        <v>2747</v>
      </c>
      <c r="J316" s="76" t="s">
        <v>2748</v>
      </c>
      <c r="K316" s="77" t="s">
        <v>2749</v>
      </c>
      <c r="L316" s="74" t="s">
        <v>3151</v>
      </c>
      <c r="M316" s="241" t="s">
        <v>1878</v>
      </c>
      <c r="N316" s="74" t="s">
        <v>1897</v>
      </c>
      <c r="O316" s="74" t="s">
        <v>2720</v>
      </c>
      <c r="P316" s="74" t="s">
        <v>1888</v>
      </c>
      <c r="Q316" s="78"/>
      <c r="R316" s="78"/>
      <c r="S316" s="78"/>
      <c r="T316" s="78"/>
      <c r="U316" s="78"/>
      <c r="V316" s="78"/>
      <c r="W316" s="78">
        <v>7.3</v>
      </c>
      <c r="X316" s="78">
        <v>9</v>
      </c>
      <c r="Y316" s="78">
        <v>9</v>
      </c>
      <c r="Z316" s="78"/>
      <c r="AA316" s="78"/>
      <c r="AB316" s="78"/>
      <c r="AC316" s="79">
        <f t="shared" si="21"/>
        <v>25.3</v>
      </c>
      <c r="AD316" s="79">
        <f t="shared" si="22"/>
        <v>26.05</v>
      </c>
      <c r="AE316" s="56"/>
      <c r="AF316" s="58" t="s">
        <v>1889</v>
      </c>
      <c r="AG316" s="56"/>
      <c r="AH316" s="56"/>
    </row>
    <row r="317" spans="1:40" x14ac:dyDescent="0.25">
      <c r="A317" s="19">
        <v>113</v>
      </c>
      <c r="B317" s="19"/>
      <c r="C317" s="20">
        <v>251311237364</v>
      </c>
      <c r="D317" s="224">
        <v>2078130835</v>
      </c>
      <c r="E317" s="225" t="s">
        <v>3152</v>
      </c>
      <c r="F317" s="226" t="s">
        <v>4</v>
      </c>
      <c r="G317" s="227">
        <v>37446</v>
      </c>
      <c r="H317" s="79" t="s">
        <v>1863</v>
      </c>
      <c r="I317" s="242"/>
      <c r="J317" s="242"/>
      <c r="K317" s="243"/>
      <c r="L317" s="243"/>
      <c r="M317" s="243"/>
      <c r="N317" s="243"/>
      <c r="O317" s="79" t="s">
        <v>2720</v>
      </c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6" t="s">
        <v>2001</v>
      </c>
      <c r="AF317" s="58" t="s">
        <v>1871</v>
      </c>
      <c r="AG317" s="56"/>
      <c r="AH317" s="56"/>
    </row>
    <row r="318" spans="1:40" s="1" customFormat="1" x14ac:dyDescent="0.25">
      <c r="A318" s="188">
        <v>143</v>
      </c>
      <c r="B318" s="188"/>
      <c r="C318" s="244"/>
      <c r="D318" s="21">
        <v>2078130301</v>
      </c>
      <c r="E318" s="22" t="s">
        <v>2630</v>
      </c>
      <c r="F318" s="19" t="s">
        <v>4</v>
      </c>
      <c r="G318" s="23">
        <v>37263</v>
      </c>
      <c r="H318" s="19" t="s">
        <v>1863</v>
      </c>
      <c r="I318" s="24" t="s">
        <v>2631</v>
      </c>
      <c r="J318" s="24" t="s">
        <v>1780</v>
      </c>
      <c r="K318" s="19" t="s">
        <v>2632</v>
      </c>
      <c r="L318" s="19" t="s">
        <v>2633</v>
      </c>
      <c r="M318" s="25" t="s">
        <v>1868</v>
      </c>
      <c r="N318" s="19" t="s">
        <v>1897</v>
      </c>
      <c r="O318" s="19" t="s">
        <v>2720</v>
      </c>
      <c r="P318" s="19" t="s">
        <v>2058</v>
      </c>
      <c r="Q318" s="26"/>
      <c r="R318" s="26"/>
      <c r="S318" s="26"/>
      <c r="T318" s="26"/>
      <c r="U318" s="26"/>
      <c r="V318" s="26"/>
      <c r="W318" s="26"/>
      <c r="X318" s="26"/>
      <c r="Y318" s="26"/>
      <c r="Z318" s="26">
        <v>7.2</v>
      </c>
      <c r="AA318" s="26">
        <v>6.1</v>
      </c>
      <c r="AB318" s="26">
        <v>6.4</v>
      </c>
      <c r="AC318" s="26">
        <v>19.700000000000003</v>
      </c>
      <c r="AD318" s="19">
        <v>22.450000000000003</v>
      </c>
      <c r="AE318" s="187"/>
      <c r="AF318" s="188" t="s">
        <v>1871</v>
      </c>
      <c r="AG318" s="187"/>
      <c r="AH318" s="187"/>
    </row>
    <row r="319" spans="1:40" x14ac:dyDescent="0.25">
      <c r="D319" s="245">
        <v>2078130836</v>
      </c>
      <c r="E319" s="5" t="s">
        <v>3153</v>
      </c>
      <c r="F319" s="5" t="s">
        <v>4</v>
      </c>
      <c r="G319" s="119">
        <v>37345</v>
      </c>
      <c r="H319" s="5" t="s">
        <v>1863</v>
      </c>
      <c r="I319" s="120" t="s">
        <v>3154</v>
      </c>
      <c r="J319" s="120" t="s">
        <v>1647</v>
      </c>
      <c r="K319" s="121" t="s">
        <v>3155</v>
      </c>
      <c r="L319" s="5" t="s">
        <v>3156</v>
      </c>
      <c r="O319" s="246" t="s">
        <v>2720</v>
      </c>
      <c r="P319" s="5" t="s">
        <v>2058</v>
      </c>
      <c r="Q319" s="5">
        <v>6.1</v>
      </c>
      <c r="V319" s="5">
        <v>7.7</v>
      </c>
      <c r="W319" s="5">
        <v>6.6</v>
      </c>
      <c r="AE319" s="6" t="s">
        <v>1889</v>
      </c>
    </row>
    <row r="320" spans="1:40" x14ac:dyDescent="0.25">
      <c r="C320" s="118">
        <v>250071199450</v>
      </c>
      <c r="D320" s="245">
        <v>2078130837</v>
      </c>
      <c r="E320" s="5" t="s">
        <v>3157</v>
      </c>
      <c r="F320" s="5" t="s">
        <v>3158</v>
      </c>
      <c r="G320" s="119">
        <v>37504</v>
      </c>
      <c r="H320" s="5" t="s">
        <v>1863</v>
      </c>
      <c r="I320" s="120" t="s">
        <v>3159</v>
      </c>
      <c r="J320" s="120" t="s">
        <v>3160</v>
      </c>
      <c r="L320" s="5" t="s">
        <v>3161</v>
      </c>
      <c r="O320" s="246" t="s">
        <v>2720</v>
      </c>
      <c r="P320" s="5" t="s">
        <v>1888</v>
      </c>
      <c r="W320" s="5">
        <v>7.5</v>
      </c>
      <c r="X320" s="5">
        <v>7.1</v>
      </c>
      <c r="Y320" s="5">
        <v>7.7</v>
      </c>
      <c r="AE320" s="6" t="s">
        <v>3162</v>
      </c>
      <c r="AN320" s="5" t="s">
        <v>3163</v>
      </c>
    </row>
    <row r="321" spans="1:40" x14ac:dyDescent="0.25">
      <c r="C321" s="118">
        <v>261472982336</v>
      </c>
      <c r="D321" s="245">
        <v>2078130838</v>
      </c>
      <c r="E321" s="5" t="s">
        <v>3164</v>
      </c>
      <c r="F321" s="5" t="s">
        <v>5</v>
      </c>
      <c r="G321" s="119">
        <v>37499</v>
      </c>
      <c r="H321" s="5" t="s">
        <v>1919</v>
      </c>
      <c r="I321" s="120" t="s">
        <v>3165</v>
      </c>
      <c r="J321" s="247" t="s">
        <v>3166</v>
      </c>
      <c r="L321" s="5" t="s">
        <v>3167</v>
      </c>
      <c r="O321" s="246" t="s">
        <v>2720</v>
      </c>
      <c r="P321" s="5" t="s">
        <v>1888</v>
      </c>
      <c r="W321" s="5">
        <v>6.7</v>
      </c>
      <c r="X321" s="5">
        <v>7.1</v>
      </c>
      <c r="Y321" s="5">
        <v>8</v>
      </c>
      <c r="AE321" s="6" t="s">
        <v>1889</v>
      </c>
    </row>
    <row r="322" spans="1:40" x14ac:dyDescent="0.25">
      <c r="C322" s="118">
        <v>254037619806</v>
      </c>
      <c r="D322" s="248">
        <v>2078130840</v>
      </c>
      <c r="E322" s="5" t="s">
        <v>3168</v>
      </c>
      <c r="F322" s="2" t="s">
        <v>4</v>
      </c>
      <c r="G322" s="249">
        <v>37614</v>
      </c>
      <c r="H322" s="2" t="s">
        <v>3169</v>
      </c>
      <c r="I322" s="250" t="s">
        <v>3170</v>
      </c>
      <c r="J322" s="250" t="s">
        <v>1601</v>
      </c>
      <c r="K322" s="251" t="s">
        <v>3171</v>
      </c>
      <c r="L322" s="6" t="s">
        <v>3172</v>
      </c>
      <c r="M322" s="2"/>
      <c r="N322" s="2"/>
      <c r="O322" s="2" t="s">
        <v>2720</v>
      </c>
      <c r="P322" s="5" t="s">
        <v>1888</v>
      </c>
      <c r="W322" s="5">
        <v>7.5</v>
      </c>
      <c r="X322" s="5">
        <v>7.9</v>
      </c>
      <c r="Y322" s="5">
        <v>8.6</v>
      </c>
      <c r="AE322" s="6" t="s">
        <v>2001</v>
      </c>
    </row>
    <row r="323" spans="1:40" x14ac:dyDescent="0.25">
      <c r="C323" s="118">
        <v>250879910190</v>
      </c>
      <c r="D323" s="248">
        <v>2078130841</v>
      </c>
      <c r="E323" s="5" t="s">
        <v>3173</v>
      </c>
      <c r="F323" s="6" t="s">
        <v>4</v>
      </c>
      <c r="G323" s="249">
        <v>37568</v>
      </c>
      <c r="H323" s="6" t="s">
        <v>1863</v>
      </c>
      <c r="I323" s="250" t="s">
        <v>3174</v>
      </c>
      <c r="J323" s="250" t="s">
        <v>1602</v>
      </c>
      <c r="K323" s="251" t="s">
        <v>3175</v>
      </c>
      <c r="L323" s="6" t="s">
        <v>3176</v>
      </c>
      <c r="M323" s="2"/>
      <c r="N323" s="2"/>
      <c r="O323" s="6" t="s">
        <v>2720</v>
      </c>
      <c r="P323" s="5" t="s">
        <v>1944</v>
      </c>
      <c r="Q323" s="5">
        <v>7.7</v>
      </c>
      <c r="R323" s="5">
        <v>7.5</v>
      </c>
      <c r="V323" s="5">
        <v>7.5</v>
      </c>
      <c r="AE323" s="6" t="s">
        <v>2001</v>
      </c>
    </row>
    <row r="324" spans="1:40" x14ac:dyDescent="0.25">
      <c r="C324" s="118">
        <v>254944086398</v>
      </c>
      <c r="D324" s="248">
        <v>2078130839</v>
      </c>
      <c r="E324" s="5" t="s">
        <v>3177</v>
      </c>
      <c r="F324" s="6" t="s">
        <v>5</v>
      </c>
      <c r="G324" s="249">
        <v>37501</v>
      </c>
      <c r="H324" s="6" t="s">
        <v>1863</v>
      </c>
      <c r="I324" s="250" t="s">
        <v>3178</v>
      </c>
      <c r="J324" s="250" t="s">
        <v>1600</v>
      </c>
      <c r="K324" s="251"/>
      <c r="L324" s="6" t="s">
        <v>3179</v>
      </c>
      <c r="M324" s="2"/>
      <c r="N324" s="2"/>
      <c r="O324" s="2" t="s">
        <v>2720</v>
      </c>
      <c r="P324" s="5" t="s">
        <v>1928</v>
      </c>
      <c r="Q324" s="5">
        <v>5.3</v>
      </c>
      <c r="R324" s="5">
        <v>8.6</v>
      </c>
      <c r="S324" s="5">
        <v>8</v>
      </c>
      <c r="AE324" s="6" t="s">
        <v>2001</v>
      </c>
    </row>
    <row r="325" spans="1:40" s="28" customFormat="1" x14ac:dyDescent="0.25">
      <c r="A325" s="19">
        <v>1</v>
      </c>
      <c r="B325" s="19"/>
      <c r="C325" s="20"/>
      <c r="D325" s="21">
        <v>2073190003</v>
      </c>
      <c r="E325" s="22" t="s">
        <v>3180</v>
      </c>
      <c r="F325" s="19" t="s">
        <v>4</v>
      </c>
      <c r="G325" s="23">
        <v>37615</v>
      </c>
      <c r="H325" s="19" t="s">
        <v>3181</v>
      </c>
      <c r="I325" s="21">
        <v>241874725</v>
      </c>
      <c r="J325" s="24" t="s">
        <v>1228</v>
      </c>
      <c r="K325" s="19" t="s">
        <v>3182</v>
      </c>
      <c r="L325" s="19" t="s">
        <v>3183</v>
      </c>
      <c r="M325" s="25" t="s">
        <v>1868</v>
      </c>
      <c r="N325" s="19" t="s">
        <v>1869</v>
      </c>
      <c r="O325" s="19" t="s">
        <v>1150</v>
      </c>
      <c r="P325" s="19"/>
      <c r="Q325" s="26"/>
      <c r="R325" s="26"/>
      <c r="S325" s="26"/>
      <c r="T325" s="26"/>
      <c r="U325" s="26"/>
      <c r="V325" s="26"/>
      <c r="W325" s="26">
        <v>6.8</v>
      </c>
      <c r="X325" s="26">
        <v>7.1</v>
      </c>
      <c r="Y325" s="26">
        <v>7.8</v>
      </c>
      <c r="Z325" s="26"/>
      <c r="AA325" s="26"/>
      <c r="AB325" s="26"/>
      <c r="AC325" s="26">
        <v>21.7</v>
      </c>
      <c r="AD325" s="19">
        <v>23.7</v>
      </c>
      <c r="AE325" s="19" t="s">
        <v>1870</v>
      </c>
      <c r="AF325" s="27" t="s">
        <v>1889</v>
      </c>
      <c r="AG325" s="19" t="s">
        <v>1890</v>
      </c>
      <c r="AH325" s="19"/>
      <c r="AI325" s="18"/>
      <c r="AJ325" s="18"/>
      <c r="AK325" s="18"/>
      <c r="AN325" s="28" t="s">
        <v>3184</v>
      </c>
    </row>
    <row r="326" spans="1:40" s="28" customFormat="1" x14ac:dyDescent="0.25">
      <c r="A326" s="19">
        <v>2</v>
      </c>
      <c r="B326" s="19"/>
      <c r="C326" s="20">
        <v>247141374948</v>
      </c>
      <c r="D326" s="21">
        <v>2073190007</v>
      </c>
      <c r="E326" s="22" t="s">
        <v>3185</v>
      </c>
      <c r="F326" s="19" t="s">
        <v>4</v>
      </c>
      <c r="G326" s="23">
        <v>37387</v>
      </c>
      <c r="H326" s="19" t="s">
        <v>1863</v>
      </c>
      <c r="I326" s="24" t="s">
        <v>3186</v>
      </c>
      <c r="J326" s="24" t="s">
        <v>1222</v>
      </c>
      <c r="K326" s="19" t="s">
        <v>3187</v>
      </c>
      <c r="L326" s="19" t="s">
        <v>3188</v>
      </c>
      <c r="M326" s="25" t="s">
        <v>1868</v>
      </c>
      <c r="N326" s="19" t="s">
        <v>1869</v>
      </c>
      <c r="O326" s="19" t="s">
        <v>1150</v>
      </c>
      <c r="P326" s="19"/>
      <c r="Q326" s="26"/>
      <c r="R326" s="26"/>
      <c r="S326" s="26"/>
      <c r="T326" s="26"/>
      <c r="U326" s="26"/>
      <c r="V326" s="26"/>
      <c r="W326" s="26">
        <v>6.5</v>
      </c>
      <c r="X326" s="26">
        <v>7.3</v>
      </c>
      <c r="Y326" s="26">
        <v>7.4</v>
      </c>
      <c r="Z326" s="26"/>
      <c r="AA326" s="26"/>
      <c r="AB326" s="26"/>
      <c r="AC326" s="26">
        <v>21.200000000000003</v>
      </c>
      <c r="AD326" s="19">
        <v>23.200000000000003</v>
      </c>
      <c r="AE326" s="19" t="s">
        <v>1870</v>
      </c>
      <c r="AF326" s="27" t="s">
        <v>1889</v>
      </c>
      <c r="AG326" s="19" t="s">
        <v>1890</v>
      </c>
      <c r="AH326" s="19"/>
      <c r="AI326" s="18"/>
      <c r="AJ326" s="18"/>
      <c r="AK326" s="18"/>
      <c r="AN326" s="28" t="s">
        <v>2245</v>
      </c>
    </row>
    <row r="327" spans="1:40" s="28" customFormat="1" x14ac:dyDescent="0.25">
      <c r="A327" s="19">
        <v>3</v>
      </c>
      <c r="B327" s="19"/>
      <c r="C327" s="20">
        <v>258787348834</v>
      </c>
      <c r="D327" s="21">
        <v>2073190012</v>
      </c>
      <c r="E327" s="22" t="s">
        <v>3189</v>
      </c>
      <c r="F327" s="19" t="s">
        <v>4</v>
      </c>
      <c r="G327" s="23">
        <v>37490</v>
      </c>
      <c r="H327" s="19" t="s">
        <v>1863</v>
      </c>
      <c r="I327" s="24" t="s">
        <v>3190</v>
      </c>
      <c r="J327" s="24" t="s">
        <v>1219</v>
      </c>
      <c r="K327" s="19" t="s">
        <v>3191</v>
      </c>
      <c r="L327" s="19" t="s">
        <v>3192</v>
      </c>
      <c r="M327" s="19" t="s">
        <v>1878</v>
      </c>
      <c r="N327" s="19" t="s">
        <v>1897</v>
      </c>
      <c r="O327" s="19" t="s">
        <v>1150</v>
      </c>
      <c r="P327" s="19"/>
      <c r="Q327" s="26"/>
      <c r="R327" s="26"/>
      <c r="S327" s="26"/>
      <c r="T327" s="26"/>
      <c r="U327" s="26"/>
      <c r="V327" s="26"/>
      <c r="W327" s="26">
        <v>7</v>
      </c>
      <c r="X327" s="26">
        <v>7</v>
      </c>
      <c r="Y327" s="26">
        <v>7</v>
      </c>
      <c r="Z327" s="26"/>
      <c r="AA327" s="26"/>
      <c r="AB327" s="26"/>
      <c r="AC327" s="26">
        <v>21</v>
      </c>
      <c r="AD327" s="19">
        <v>21.75</v>
      </c>
      <c r="AE327" s="19" t="s">
        <v>1889</v>
      </c>
      <c r="AF327" s="27" t="s">
        <v>1889</v>
      </c>
      <c r="AG327" s="19" t="s">
        <v>1890</v>
      </c>
      <c r="AH327" s="19"/>
      <c r="AI327" s="18"/>
      <c r="AJ327" s="18"/>
      <c r="AK327" s="18"/>
    </row>
    <row r="328" spans="1:40" s="28" customFormat="1" x14ac:dyDescent="0.25">
      <c r="A328" s="19">
        <v>4</v>
      </c>
      <c r="B328" s="19"/>
      <c r="C328" s="20"/>
      <c r="D328" s="21">
        <v>2073190017</v>
      </c>
      <c r="E328" s="22" t="s">
        <v>3193</v>
      </c>
      <c r="F328" s="19" t="s">
        <v>4</v>
      </c>
      <c r="G328" s="23">
        <v>37534</v>
      </c>
      <c r="H328" s="19" t="s">
        <v>3194</v>
      </c>
      <c r="I328" s="24" t="s">
        <v>3195</v>
      </c>
      <c r="J328" s="24" t="s">
        <v>1226</v>
      </c>
      <c r="K328" s="19" t="s">
        <v>3196</v>
      </c>
      <c r="L328" s="19" t="s">
        <v>3197</v>
      </c>
      <c r="M328" s="25" t="s">
        <v>1868</v>
      </c>
      <c r="N328" s="19" t="s">
        <v>1869</v>
      </c>
      <c r="O328" s="19" t="s">
        <v>1150</v>
      </c>
      <c r="P328" s="19"/>
      <c r="Q328" s="26"/>
      <c r="R328" s="26"/>
      <c r="S328" s="26"/>
      <c r="T328" s="26"/>
      <c r="U328" s="26"/>
      <c r="V328" s="26"/>
      <c r="W328" s="26">
        <v>7</v>
      </c>
      <c r="X328" s="26">
        <v>7.3</v>
      </c>
      <c r="Y328" s="26">
        <v>7.2</v>
      </c>
      <c r="Z328" s="26"/>
      <c r="AA328" s="26"/>
      <c r="AB328" s="26"/>
      <c r="AC328" s="26">
        <v>21.5</v>
      </c>
      <c r="AD328" s="19">
        <v>23.5</v>
      </c>
      <c r="AE328" s="19" t="s">
        <v>2007</v>
      </c>
      <c r="AF328" s="27" t="s">
        <v>1889</v>
      </c>
      <c r="AG328" s="19" t="s">
        <v>1890</v>
      </c>
      <c r="AH328" s="19"/>
      <c r="AI328" s="18"/>
      <c r="AJ328" s="18"/>
      <c r="AK328" s="18"/>
    </row>
    <row r="329" spans="1:40" s="28" customFormat="1" x14ac:dyDescent="0.25">
      <c r="A329" s="19">
        <v>5</v>
      </c>
      <c r="B329" s="19"/>
      <c r="C329" s="20">
        <v>255572943870</v>
      </c>
      <c r="D329" s="21">
        <v>2073190020</v>
      </c>
      <c r="E329" s="22" t="s">
        <v>3198</v>
      </c>
      <c r="F329" s="19" t="s">
        <v>4</v>
      </c>
      <c r="G329" s="23">
        <v>37573</v>
      </c>
      <c r="H329" s="19" t="s">
        <v>1863</v>
      </c>
      <c r="I329" s="24" t="s">
        <v>3199</v>
      </c>
      <c r="J329" s="24" t="s">
        <v>1233</v>
      </c>
      <c r="K329" s="19" t="s">
        <v>3200</v>
      </c>
      <c r="L329" s="19" t="s">
        <v>3201</v>
      </c>
      <c r="M329" s="19" t="s">
        <v>1878</v>
      </c>
      <c r="N329" s="19" t="s">
        <v>1869</v>
      </c>
      <c r="O329" s="19" t="s">
        <v>1150</v>
      </c>
      <c r="P329" s="19"/>
      <c r="Q329" s="26"/>
      <c r="R329" s="26"/>
      <c r="S329" s="26"/>
      <c r="T329" s="26"/>
      <c r="U329" s="26"/>
      <c r="V329" s="26"/>
      <c r="W329" s="26">
        <v>8.1999999999999993</v>
      </c>
      <c r="X329" s="26">
        <v>8.6999999999999993</v>
      </c>
      <c r="Y329" s="26">
        <v>9.6999999999999993</v>
      </c>
      <c r="Z329" s="26"/>
      <c r="AA329" s="26"/>
      <c r="AB329" s="26"/>
      <c r="AC329" s="26">
        <v>26.599999999999998</v>
      </c>
      <c r="AD329" s="19">
        <v>26.599999999999998</v>
      </c>
      <c r="AE329" s="19" t="s">
        <v>1889</v>
      </c>
      <c r="AF329" s="27" t="s">
        <v>1889</v>
      </c>
      <c r="AG329" s="19" t="s">
        <v>1890</v>
      </c>
      <c r="AH329" s="19"/>
      <c r="AI329" s="18"/>
      <c r="AJ329" s="18"/>
      <c r="AK329" s="18"/>
    </row>
    <row r="330" spans="1:40" s="28" customFormat="1" x14ac:dyDescent="0.25">
      <c r="A330" s="19">
        <v>6</v>
      </c>
      <c r="B330" s="19"/>
      <c r="C330" s="20">
        <v>253050389724</v>
      </c>
      <c r="D330" s="21">
        <v>2073190022</v>
      </c>
      <c r="E330" s="22" t="s">
        <v>3202</v>
      </c>
      <c r="F330" s="19" t="s">
        <v>4</v>
      </c>
      <c r="G330" s="23">
        <v>37268</v>
      </c>
      <c r="H330" s="19" t="s">
        <v>1952</v>
      </c>
      <c r="I330" s="21" t="s">
        <v>3203</v>
      </c>
      <c r="J330" s="21" t="s">
        <v>1232</v>
      </c>
      <c r="K330" s="19"/>
      <c r="L330" s="19"/>
      <c r="M330" s="19"/>
      <c r="N330" s="19"/>
      <c r="O330" s="19" t="s">
        <v>1150</v>
      </c>
      <c r="P330" s="19" t="s">
        <v>1928</v>
      </c>
      <c r="Q330" s="26">
        <v>7.8</v>
      </c>
      <c r="R330" s="26">
        <v>8.9</v>
      </c>
      <c r="S330" s="26">
        <v>8.5</v>
      </c>
      <c r="T330" s="26"/>
      <c r="U330" s="26"/>
      <c r="V330" s="26"/>
      <c r="W330" s="26"/>
      <c r="X330" s="26"/>
      <c r="Y330" s="26"/>
      <c r="Z330" s="26"/>
      <c r="AA330" s="26"/>
      <c r="AB330" s="26"/>
      <c r="AC330" s="26">
        <v>25.2</v>
      </c>
      <c r="AD330" s="19">
        <v>25.2</v>
      </c>
      <c r="AE330" s="19" t="s">
        <v>2001</v>
      </c>
      <c r="AF330" s="27" t="s">
        <v>1889</v>
      </c>
      <c r="AG330" s="19" t="s">
        <v>1890</v>
      </c>
      <c r="AH330" s="19"/>
      <c r="AI330" s="18"/>
      <c r="AJ330" s="18"/>
      <c r="AK330" s="18"/>
    </row>
    <row r="331" spans="1:40" s="28" customFormat="1" x14ac:dyDescent="0.25">
      <c r="A331" s="19">
        <v>7</v>
      </c>
      <c r="B331" s="19"/>
      <c r="C331" s="20">
        <v>253050385362</v>
      </c>
      <c r="D331" s="21">
        <v>2073190023</v>
      </c>
      <c r="E331" s="22" t="s">
        <v>3204</v>
      </c>
      <c r="F331" s="19" t="s">
        <v>4</v>
      </c>
      <c r="G331" s="19" t="s">
        <v>6</v>
      </c>
      <c r="H331" s="19" t="s">
        <v>1952</v>
      </c>
      <c r="I331" s="21" t="s">
        <v>3205</v>
      </c>
      <c r="J331" s="21" t="s">
        <v>3206</v>
      </c>
      <c r="K331" s="19"/>
      <c r="L331" s="19"/>
      <c r="M331" s="19"/>
      <c r="N331" s="19"/>
      <c r="O331" s="19" t="s">
        <v>1150</v>
      </c>
      <c r="P331" s="19" t="s">
        <v>1888</v>
      </c>
      <c r="Q331" s="26"/>
      <c r="R331" s="26"/>
      <c r="S331" s="26"/>
      <c r="T331" s="26"/>
      <c r="U331" s="26"/>
      <c r="V331" s="26"/>
      <c r="W331" s="26">
        <v>6.6</v>
      </c>
      <c r="X331" s="26">
        <v>7.1</v>
      </c>
      <c r="Y331" s="26">
        <v>7.9</v>
      </c>
      <c r="Z331" s="26"/>
      <c r="AA331" s="26"/>
      <c r="AB331" s="26"/>
      <c r="AC331" s="26">
        <v>21.6</v>
      </c>
      <c r="AD331" s="19">
        <v>21.6</v>
      </c>
      <c r="AE331" s="19" t="s">
        <v>2001</v>
      </c>
      <c r="AF331" s="27" t="s">
        <v>1889</v>
      </c>
      <c r="AG331" s="19" t="s">
        <v>1890</v>
      </c>
      <c r="AH331" s="19"/>
      <c r="AI331" s="18"/>
      <c r="AJ331" s="18"/>
      <c r="AK331" s="18"/>
    </row>
    <row r="332" spans="1:40" s="28" customFormat="1" x14ac:dyDescent="0.25">
      <c r="A332" s="19">
        <v>8</v>
      </c>
      <c r="B332" s="19"/>
      <c r="C332" s="20"/>
      <c r="D332" s="21">
        <v>2073190024</v>
      </c>
      <c r="E332" s="22" t="s">
        <v>3207</v>
      </c>
      <c r="F332" s="19" t="s">
        <v>4</v>
      </c>
      <c r="G332" s="23">
        <v>37428</v>
      </c>
      <c r="H332" s="19" t="s">
        <v>1863</v>
      </c>
      <c r="I332" s="21"/>
      <c r="J332" s="21" t="s">
        <v>3208</v>
      </c>
      <c r="K332" s="19"/>
      <c r="L332" s="19"/>
      <c r="M332" s="19"/>
      <c r="N332" s="19"/>
      <c r="O332" s="19" t="s">
        <v>1150</v>
      </c>
      <c r="P332" s="19" t="s">
        <v>2058</v>
      </c>
      <c r="Q332" s="26"/>
      <c r="R332" s="26"/>
      <c r="S332" s="26"/>
      <c r="T332" s="26"/>
      <c r="U332" s="26"/>
      <c r="V332" s="26"/>
      <c r="W332" s="26"/>
      <c r="X332" s="26"/>
      <c r="Y332" s="26"/>
      <c r="Z332" s="26">
        <v>9</v>
      </c>
      <c r="AA332" s="26">
        <v>8.5</v>
      </c>
      <c r="AB332" s="26">
        <v>8.4</v>
      </c>
      <c r="AC332" s="26">
        <v>25.9</v>
      </c>
      <c r="AD332" s="19">
        <v>25.9</v>
      </c>
      <c r="AE332" s="19" t="s">
        <v>2007</v>
      </c>
      <c r="AF332" s="27" t="s">
        <v>1871</v>
      </c>
      <c r="AG332" s="19"/>
      <c r="AH332" s="19"/>
      <c r="AI332" s="18"/>
      <c r="AJ332" s="18"/>
      <c r="AK332" s="18"/>
    </row>
    <row r="333" spans="1:40" s="28" customFormat="1" x14ac:dyDescent="0.25">
      <c r="A333" s="19">
        <v>9</v>
      </c>
      <c r="B333" s="19"/>
      <c r="C333" s="20"/>
      <c r="D333" s="21">
        <v>2073190025</v>
      </c>
      <c r="E333" s="22" t="s">
        <v>3209</v>
      </c>
      <c r="F333" s="19" t="s">
        <v>5</v>
      </c>
      <c r="G333" s="19" t="s">
        <v>16</v>
      </c>
      <c r="H333" s="19" t="s">
        <v>1863</v>
      </c>
      <c r="I333" s="21" t="s">
        <v>3210</v>
      </c>
      <c r="J333" s="21" t="s">
        <v>3211</v>
      </c>
      <c r="K333" s="19"/>
      <c r="L333" s="19" t="s">
        <v>3212</v>
      </c>
      <c r="M333" s="19"/>
      <c r="N333" s="19" t="s">
        <v>1897</v>
      </c>
      <c r="O333" s="19" t="s">
        <v>1150</v>
      </c>
      <c r="P333" s="19" t="s">
        <v>1888</v>
      </c>
      <c r="Q333" s="26"/>
      <c r="R333" s="26"/>
      <c r="S333" s="26"/>
      <c r="T333" s="26"/>
      <c r="U333" s="26"/>
      <c r="V333" s="26"/>
      <c r="W333" s="26">
        <v>7.7</v>
      </c>
      <c r="X333" s="26">
        <v>7.9</v>
      </c>
      <c r="Y333" s="26">
        <v>8</v>
      </c>
      <c r="Z333" s="26"/>
      <c r="AA333" s="26"/>
      <c r="AB333" s="26"/>
      <c r="AC333" s="26">
        <v>23.6</v>
      </c>
      <c r="AD333" s="19">
        <v>24.35</v>
      </c>
      <c r="AE333" s="19" t="s">
        <v>2037</v>
      </c>
      <c r="AF333" s="27" t="s">
        <v>1889</v>
      </c>
      <c r="AG333" s="19" t="s">
        <v>1890</v>
      </c>
      <c r="AH333" s="19"/>
      <c r="AI333" s="18"/>
      <c r="AJ333" s="18"/>
      <c r="AK333" s="18"/>
    </row>
    <row r="334" spans="1:40" s="28" customFormat="1" x14ac:dyDescent="0.25">
      <c r="A334" s="19">
        <v>10</v>
      </c>
      <c r="B334" s="19"/>
      <c r="C334" s="20">
        <v>251618996624</v>
      </c>
      <c r="D334" s="40">
        <v>2073190035</v>
      </c>
      <c r="E334" s="41" t="s">
        <v>3213</v>
      </c>
      <c r="F334" s="42" t="s">
        <v>4</v>
      </c>
      <c r="G334" s="43">
        <v>37147</v>
      </c>
      <c r="H334" s="42" t="s">
        <v>1919</v>
      </c>
      <c r="I334" s="44" t="s">
        <v>3214</v>
      </c>
      <c r="J334" s="44" t="s">
        <v>1230</v>
      </c>
      <c r="K334" s="42" t="s">
        <v>3215</v>
      </c>
      <c r="L334" s="42" t="s">
        <v>3216</v>
      </c>
      <c r="M334" s="45" t="s">
        <v>3217</v>
      </c>
      <c r="N334" s="42" t="s">
        <v>1933</v>
      </c>
      <c r="O334" s="42" t="s">
        <v>1150</v>
      </c>
      <c r="P334" s="42" t="s">
        <v>1888</v>
      </c>
      <c r="Q334" s="46"/>
      <c r="R334" s="46"/>
      <c r="S334" s="46"/>
      <c r="T334" s="46"/>
      <c r="U334" s="46"/>
      <c r="V334" s="46"/>
      <c r="W334" s="46">
        <v>7.8</v>
      </c>
      <c r="X334" s="46">
        <v>7.2</v>
      </c>
      <c r="Y334" s="46">
        <v>8</v>
      </c>
      <c r="Z334" s="46"/>
      <c r="AA334" s="46"/>
      <c r="AB334" s="46"/>
      <c r="AC334" s="46">
        <v>23</v>
      </c>
      <c r="AD334" s="42">
        <v>24.25</v>
      </c>
      <c r="AE334" s="42" t="s">
        <v>1889</v>
      </c>
      <c r="AF334" s="47" t="s">
        <v>1889</v>
      </c>
      <c r="AG334" s="19" t="s">
        <v>1890</v>
      </c>
      <c r="AH334" s="19"/>
      <c r="AI334" s="18"/>
      <c r="AJ334" s="18"/>
      <c r="AK334" s="18"/>
    </row>
    <row r="335" spans="1:40" s="28" customFormat="1" x14ac:dyDescent="0.25">
      <c r="A335" s="19">
        <v>11</v>
      </c>
      <c r="B335" s="19"/>
      <c r="C335" s="20"/>
      <c r="D335" s="21">
        <v>2073190048</v>
      </c>
      <c r="E335" s="49" t="s">
        <v>3135</v>
      </c>
      <c r="F335" s="42" t="s">
        <v>4</v>
      </c>
      <c r="G335" s="43">
        <v>37406</v>
      </c>
      <c r="H335" s="42" t="s">
        <v>1863</v>
      </c>
      <c r="I335" s="44" t="s">
        <v>3136</v>
      </c>
      <c r="J335" s="44" t="s">
        <v>1594</v>
      </c>
      <c r="K335" s="42" t="s">
        <v>3137</v>
      </c>
      <c r="L335" s="42" t="s">
        <v>3138</v>
      </c>
      <c r="M335" s="42" t="s">
        <v>1878</v>
      </c>
      <c r="N335" s="42" t="s">
        <v>1879</v>
      </c>
      <c r="O335" s="42" t="s">
        <v>1150</v>
      </c>
      <c r="P335" s="42" t="s">
        <v>1888</v>
      </c>
      <c r="Q335" s="46"/>
      <c r="R335" s="46"/>
      <c r="S335" s="46"/>
      <c r="T335" s="46"/>
      <c r="U335" s="46"/>
      <c r="V335" s="46"/>
      <c r="W335" s="46">
        <v>8.6999999999999993</v>
      </c>
      <c r="X335" s="46">
        <v>9.1999999999999993</v>
      </c>
      <c r="Y335" s="46">
        <v>8.9</v>
      </c>
      <c r="Z335" s="46"/>
      <c r="AA335" s="46"/>
      <c r="AB335" s="46"/>
      <c r="AC335" s="26">
        <v>26.799999999999997</v>
      </c>
      <c r="AD335" s="19">
        <v>27.299999999999997</v>
      </c>
      <c r="AE335" s="19"/>
      <c r="AF335" s="27" t="s">
        <v>1871</v>
      </c>
      <c r="AG335" s="19" t="s">
        <v>1890</v>
      </c>
      <c r="AH335" s="19"/>
      <c r="AI335" s="18"/>
      <c r="AJ335" s="18"/>
      <c r="AK335" s="18"/>
    </row>
    <row r="336" spans="1:40" s="28" customFormat="1" x14ac:dyDescent="0.25">
      <c r="A336" s="19">
        <v>12</v>
      </c>
      <c r="B336" s="19"/>
      <c r="C336" s="20">
        <v>251619266534</v>
      </c>
      <c r="D336" s="21">
        <v>2073190051</v>
      </c>
      <c r="E336" s="49" t="s">
        <v>3218</v>
      </c>
      <c r="F336" s="42" t="s">
        <v>4</v>
      </c>
      <c r="G336" s="43">
        <v>37567</v>
      </c>
      <c r="H336" s="42" t="s">
        <v>1863</v>
      </c>
      <c r="I336" s="44" t="s">
        <v>3219</v>
      </c>
      <c r="J336" s="44" t="s">
        <v>1224</v>
      </c>
      <c r="K336" s="42" t="s">
        <v>3220</v>
      </c>
      <c r="L336" s="42" t="s">
        <v>3221</v>
      </c>
      <c r="M336" s="42" t="s">
        <v>1878</v>
      </c>
      <c r="N336" s="42" t="s">
        <v>1933</v>
      </c>
      <c r="O336" s="42" t="s">
        <v>1150</v>
      </c>
      <c r="P336" s="42" t="s">
        <v>1888</v>
      </c>
      <c r="Q336" s="46"/>
      <c r="R336" s="46"/>
      <c r="S336" s="46"/>
      <c r="T336" s="46"/>
      <c r="U336" s="46"/>
      <c r="V336" s="46"/>
      <c r="W336" s="46">
        <v>7</v>
      </c>
      <c r="X336" s="46">
        <v>8</v>
      </c>
      <c r="Y336" s="46">
        <v>8</v>
      </c>
      <c r="Z336" s="46"/>
      <c r="AA336" s="46"/>
      <c r="AB336" s="46"/>
      <c r="AC336" s="26">
        <v>23</v>
      </c>
      <c r="AD336" s="19">
        <v>23.25</v>
      </c>
      <c r="AE336" s="19" t="s">
        <v>1889</v>
      </c>
      <c r="AF336" s="27" t="s">
        <v>1889</v>
      </c>
      <c r="AG336" s="19" t="s">
        <v>1890</v>
      </c>
      <c r="AH336" s="19"/>
      <c r="AI336" s="18"/>
      <c r="AJ336" s="18"/>
      <c r="AK336" s="18"/>
    </row>
    <row r="337" spans="1:46" s="28" customFormat="1" x14ac:dyDescent="0.25">
      <c r="A337" s="19">
        <v>13</v>
      </c>
      <c r="B337" s="19"/>
      <c r="C337" s="20">
        <v>252660311092</v>
      </c>
      <c r="D337" s="21">
        <v>2073190058</v>
      </c>
      <c r="E337" s="49" t="s">
        <v>3222</v>
      </c>
      <c r="F337" s="42" t="s">
        <v>4</v>
      </c>
      <c r="G337" s="43">
        <v>37505</v>
      </c>
      <c r="H337" s="42" t="s">
        <v>1863</v>
      </c>
      <c r="I337" s="44" t="s">
        <v>3223</v>
      </c>
      <c r="J337" s="44" t="s">
        <v>1221</v>
      </c>
      <c r="K337" s="42" t="s">
        <v>3224</v>
      </c>
      <c r="L337" s="42" t="s">
        <v>3225</v>
      </c>
      <c r="M337" s="42" t="s">
        <v>1878</v>
      </c>
      <c r="N337" s="42" t="s">
        <v>1933</v>
      </c>
      <c r="O337" s="42" t="s">
        <v>1150</v>
      </c>
      <c r="P337" s="42" t="s">
        <v>1888</v>
      </c>
      <c r="Q337" s="46"/>
      <c r="R337" s="46"/>
      <c r="S337" s="46"/>
      <c r="T337" s="46"/>
      <c r="U337" s="46"/>
      <c r="V337" s="46"/>
      <c r="W337" s="46">
        <v>7.2</v>
      </c>
      <c r="X337" s="46">
        <v>7.5</v>
      </c>
      <c r="Y337" s="46">
        <v>8</v>
      </c>
      <c r="Z337" s="46"/>
      <c r="AA337" s="46"/>
      <c r="AB337" s="46"/>
      <c r="AC337" s="26">
        <v>22.7</v>
      </c>
      <c r="AD337" s="19">
        <v>22.95</v>
      </c>
      <c r="AE337" s="19" t="s">
        <v>1889</v>
      </c>
      <c r="AF337" s="27" t="s">
        <v>1889</v>
      </c>
      <c r="AG337" s="19" t="s">
        <v>1890</v>
      </c>
      <c r="AH337" s="19"/>
      <c r="AI337" s="18"/>
      <c r="AJ337" s="18"/>
      <c r="AK337" s="18"/>
    </row>
    <row r="338" spans="1:46" s="28" customFormat="1" x14ac:dyDescent="0.25">
      <c r="A338" s="19">
        <v>14</v>
      </c>
      <c r="B338" s="19"/>
      <c r="C338" s="20"/>
      <c r="D338" s="21">
        <v>2073190059</v>
      </c>
      <c r="E338" s="49" t="s">
        <v>3226</v>
      </c>
      <c r="F338" s="42" t="s">
        <v>4</v>
      </c>
      <c r="G338" s="43">
        <v>37362</v>
      </c>
      <c r="H338" s="42" t="s">
        <v>1863</v>
      </c>
      <c r="I338" s="44" t="s">
        <v>3227</v>
      </c>
      <c r="J338" s="44" t="s">
        <v>3228</v>
      </c>
      <c r="K338" s="42" t="s">
        <v>3229</v>
      </c>
      <c r="L338" s="42" t="s">
        <v>3230</v>
      </c>
      <c r="M338" s="42" t="s">
        <v>1878</v>
      </c>
      <c r="N338" s="42" t="s">
        <v>1897</v>
      </c>
      <c r="O338" s="42" t="s">
        <v>1150</v>
      </c>
      <c r="P338" s="42" t="s">
        <v>1888</v>
      </c>
      <c r="Q338" s="46"/>
      <c r="R338" s="46"/>
      <c r="S338" s="46"/>
      <c r="T338" s="46"/>
      <c r="U338" s="46"/>
      <c r="V338" s="46"/>
      <c r="W338" s="46">
        <v>8.1</v>
      </c>
      <c r="X338" s="46">
        <v>7.8</v>
      </c>
      <c r="Y338" s="46">
        <v>8.1</v>
      </c>
      <c r="Z338" s="46"/>
      <c r="AA338" s="46"/>
      <c r="AB338" s="46"/>
      <c r="AC338" s="26">
        <v>24</v>
      </c>
      <c r="AD338" s="19">
        <v>24.75</v>
      </c>
      <c r="AE338" s="19" t="s">
        <v>2007</v>
      </c>
      <c r="AF338" s="27" t="s">
        <v>1889</v>
      </c>
      <c r="AG338" s="19" t="s">
        <v>1890</v>
      </c>
      <c r="AH338" s="19"/>
      <c r="AI338" s="18"/>
      <c r="AJ338" s="18"/>
      <c r="AK338" s="18"/>
    </row>
    <row r="339" spans="1:46" s="28" customFormat="1" x14ac:dyDescent="0.25">
      <c r="A339" s="19">
        <v>15</v>
      </c>
      <c r="B339" s="19"/>
      <c r="C339" s="20"/>
      <c r="D339" s="21">
        <v>2073190060</v>
      </c>
      <c r="E339" s="22" t="s">
        <v>3231</v>
      </c>
      <c r="F339" s="19" t="s">
        <v>4</v>
      </c>
      <c r="G339" s="23">
        <v>37276</v>
      </c>
      <c r="H339" s="19" t="s">
        <v>1883</v>
      </c>
      <c r="I339" s="21">
        <v>40544715</v>
      </c>
      <c r="J339" s="21" t="s">
        <v>3232</v>
      </c>
      <c r="K339" s="95" t="s">
        <v>3233</v>
      </c>
      <c r="L339" s="19"/>
      <c r="M339" s="19">
        <v>1</v>
      </c>
      <c r="N339" s="19" t="s">
        <v>1897</v>
      </c>
      <c r="O339" s="42" t="s">
        <v>1150</v>
      </c>
      <c r="P339" s="19" t="s">
        <v>1888</v>
      </c>
      <c r="Q339" s="26"/>
      <c r="R339" s="26"/>
      <c r="S339" s="26"/>
      <c r="T339" s="26"/>
      <c r="U339" s="26"/>
      <c r="V339" s="26"/>
      <c r="W339" s="26">
        <v>7.8</v>
      </c>
      <c r="X339" s="26">
        <v>8.6999999999999993</v>
      </c>
      <c r="Y339" s="26">
        <v>9</v>
      </c>
      <c r="Z339" s="26"/>
      <c r="AA339" s="26"/>
      <c r="AB339" s="26"/>
      <c r="AC339" s="26">
        <v>25.5</v>
      </c>
      <c r="AD339" s="19">
        <v>26.25</v>
      </c>
      <c r="AE339" s="19" t="s">
        <v>2007</v>
      </c>
      <c r="AF339" s="27" t="s">
        <v>1871</v>
      </c>
      <c r="AG339" s="19" t="s">
        <v>1890</v>
      </c>
      <c r="AH339" s="19"/>
      <c r="AI339" s="18"/>
      <c r="AJ339" s="18"/>
      <c r="AK339" s="18"/>
    </row>
    <row r="340" spans="1:46" s="28" customFormat="1" x14ac:dyDescent="0.25">
      <c r="A340" s="19">
        <v>16</v>
      </c>
      <c r="B340" s="19"/>
      <c r="C340" s="20">
        <v>261701354802</v>
      </c>
      <c r="D340" s="21">
        <v>2073190061</v>
      </c>
      <c r="E340" s="50" t="s">
        <v>3234</v>
      </c>
      <c r="F340" s="19" t="s">
        <v>4</v>
      </c>
      <c r="G340" s="23">
        <v>37283</v>
      </c>
      <c r="H340" s="19" t="s">
        <v>1863</v>
      </c>
      <c r="I340" s="21" t="s">
        <v>3235</v>
      </c>
      <c r="J340" s="21" t="s">
        <v>1235</v>
      </c>
      <c r="K340" s="19"/>
      <c r="L340" s="19" t="s">
        <v>3236</v>
      </c>
      <c r="M340" s="21"/>
      <c r="N340" s="19" t="s">
        <v>1879</v>
      </c>
      <c r="O340" s="42" t="s">
        <v>1150</v>
      </c>
      <c r="P340" s="19" t="s">
        <v>1888</v>
      </c>
      <c r="Q340" s="26"/>
      <c r="R340" s="26"/>
      <c r="S340" s="26"/>
      <c r="T340" s="26"/>
      <c r="U340" s="26"/>
      <c r="V340" s="26"/>
      <c r="W340" s="26">
        <v>8.1999999999999993</v>
      </c>
      <c r="X340" s="26">
        <v>9</v>
      </c>
      <c r="Y340" s="26">
        <v>9.1</v>
      </c>
      <c r="Z340" s="26"/>
      <c r="AA340" s="26"/>
      <c r="AB340" s="26"/>
      <c r="AC340" s="26">
        <f>SUM(Q340:AB340)</f>
        <v>26.299999999999997</v>
      </c>
      <c r="AD340" s="19">
        <f>IF(N340="KV3",0,IF(N340="KV2",0.25,IF(N340="KV2-NT",0.5,IF(N340="KV1",0.75,0))))+IF(OR(M340="01",M340="02",M340="03",M340="04"),2,IF(OR(M340="05",M340="06",M340="07"),1,0))+AC340</f>
        <v>26.799999999999997</v>
      </c>
      <c r="AE340" s="19" t="s">
        <v>1889</v>
      </c>
      <c r="AF340" s="27" t="s">
        <v>1871</v>
      </c>
      <c r="AG340" s="19" t="s">
        <v>1890</v>
      </c>
      <c r="AH340" s="19"/>
      <c r="AI340" s="18"/>
      <c r="AJ340" s="18"/>
      <c r="AK340" s="18"/>
    </row>
    <row r="341" spans="1:46" s="28" customFormat="1" x14ac:dyDescent="0.25">
      <c r="A341" s="19">
        <v>17</v>
      </c>
      <c r="B341" s="19"/>
      <c r="C341" s="20">
        <v>255223585648</v>
      </c>
      <c r="D341" s="21">
        <v>2073190062</v>
      </c>
      <c r="E341" s="50" t="s">
        <v>3237</v>
      </c>
      <c r="F341" s="19" t="s">
        <v>4</v>
      </c>
      <c r="G341" s="23">
        <v>37595</v>
      </c>
      <c r="H341" s="19" t="s">
        <v>1883</v>
      </c>
      <c r="I341" s="21">
        <v>40622666</v>
      </c>
      <c r="J341" s="21" t="s">
        <v>3238</v>
      </c>
      <c r="K341" s="106" t="s">
        <v>3239</v>
      </c>
      <c r="L341" s="19"/>
      <c r="M341" s="21"/>
      <c r="N341" s="19"/>
      <c r="O341" s="19" t="s">
        <v>3240</v>
      </c>
      <c r="P341" s="19" t="s">
        <v>1888</v>
      </c>
      <c r="Q341" s="26"/>
      <c r="R341" s="26"/>
      <c r="S341" s="26"/>
      <c r="T341" s="26"/>
      <c r="U341" s="26"/>
      <c r="V341" s="26"/>
      <c r="W341" s="26">
        <v>7</v>
      </c>
      <c r="X341" s="26">
        <v>7.9</v>
      </c>
      <c r="Y341" s="26">
        <v>8.1999999999999993</v>
      </c>
      <c r="Z341" s="26"/>
      <c r="AA341" s="26"/>
      <c r="AB341" s="26"/>
      <c r="AC341" s="26">
        <f>SUM(Q341:AB341)</f>
        <v>23.1</v>
      </c>
      <c r="AD341" s="19">
        <f>IF(N341="KV3",0,IF(N341="KV2",0.25,IF(N341="KV2-NT",0.5,IF(N341="KV1",0.75,0))))+IF(OR(M341="01",M341="02",M341="03",M341="04"),2,IF(OR(M341="05",M341="06",M341="07"),1,0))+AC341</f>
        <v>23.1</v>
      </c>
      <c r="AE341" s="19" t="s">
        <v>1870</v>
      </c>
      <c r="AF341" s="27" t="s">
        <v>1871</v>
      </c>
      <c r="AG341" s="19" t="s">
        <v>1890</v>
      </c>
      <c r="AH341" s="19"/>
      <c r="AI341" s="18"/>
      <c r="AJ341" s="18"/>
      <c r="AK341" s="18"/>
      <c r="AN341" s="28" t="s">
        <v>3241</v>
      </c>
    </row>
    <row r="342" spans="1:46" x14ac:dyDescent="0.25">
      <c r="A342" s="19">
        <v>18</v>
      </c>
      <c r="B342" s="19"/>
      <c r="C342" s="20">
        <v>256887131390</v>
      </c>
      <c r="D342" s="21">
        <v>2073190063</v>
      </c>
      <c r="E342" s="50" t="s">
        <v>3242</v>
      </c>
      <c r="F342" s="19" t="s">
        <v>4</v>
      </c>
      <c r="G342" s="23">
        <v>37460</v>
      </c>
      <c r="H342" s="19" t="s">
        <v>1863</v>
      </c>
      <c r="I342" s="21" t="s">
        <v>3243</v>
      </c>
      <c r="J342" s="21" t="s">
        <v>1229</v>
      </c>
      <c r="K342" s="19"/>
      <c r="L342" s="19" t="s">
        <v>3244</v>
      </c>
      <c r="M342" s="21"/>
      <c r="N342" s="19" t="s">
        <v>1933</v>
      </c>
      <c r="O342" s="42" t="s">
        <v>1150</v>
      </c>
      <c r="P342" s="19" t="s">
        <v>1888</v>
      </c>
      <c r="Q342" s="26"/>
      <c r="R342" s="26"/>
      <c r="S342" s="26"/>
      <c r="T342" s="26"/>
      <c r="U342" s="26"/>
      <c r="V342" s="26"/>
      <c r="W342" s="26">
        <v>6.8</v>
      </c>
      <c r="X342" s="26">
        <v>8.4</v>
      </c>
      <c r="Y342" s="26">
        <v>8.6999999999999993</v>
      </c>
      <c r="Z342" s="26"/>
      <c r="AA342" s="26"/>
      <c r="AB342" s="26"/>
      <c r="AC342" s="26">
        <f>SUM(Q342:AB342)</f>
        <v>23.9</v>
      </c>
      <c r="AD342" s="19">
        <f>IF(N342="KV3",0,IF(N342="KV2",0.25,IF(N342="KV2-NT",0.5,IF(N342="KV1",0.75,0))))+IF(OR(M342="01",M342="02",M342="03",M342="04"),2,IF(OR(M342="05",M342="06",M342="07"),1,0))+AC342</f>
        <v>24.15</v>
      </c>
      <c r="AE342" s="19" t="s">
        <v>1889</v>
      </c>
      <c r="AF342" s="27" t="s">
        <v>1889</v>
      </c>
      <c r="AG342" s="19" t="s">
        <v>1890</v>
      </c>
      <c r="AH342" s="19"/>
      <c r="AI342" s="18"/>
      <c r="AJ342" s="18"/>
      <c r="AK342" s="18"/>
      <c r="AL342" s="28"/>
      <c r="AM342" s="28"/>
      <c r="AN342" s="28"/>
      <c r="AO342" s="28"/>
      <c r="AP342" s="28"/>
      <c r="AQ342" s="28"/>
      <c r="AR342" s="28"/>
      <c r="AS342" s="28"/>
      <c r="AT342" s="28"/>
    </row>
    <row r="343" spans="1:46" x14ac:dyDescent="0.25">
      <c r="A343" s="19">
        <v>19</v>
      </c>
      <c r="B343" s="19"/>
      <c r="C343" s="20"/>
      <c r="D343" s="55">
        <v>2073190065</v>
      </c>
      <c r="E343" s="22" t="s">
        <v>1986</v>
      </c>
      <c r="F343" s="19" t="s">
        <v>5</v>
      </c>
      <c r="G343" s="23">
        <v>37423</v>
      </c>
      <c r="H343" s="19" t="s">
        <v>1863</v>
      </c>
      <c r="I343" s="21" t="s">
        <v>1987</v>
      </c>
      <c r="J343" s="21" t="s">
        <v>1988</v>
      </c>
      <c r="K343" s="19"/>
      <c r="L343" s="19" t="s">
        <v>1989</v>
      </c>
      <c r="M343" s="19"/>
      <c r="N343" s="19" t="s">
        <v>1869</v>
      </c>
      <c r="O343" s="42" t="s">
        <v>1150</v>
      </c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6"/>
      <c r="AF343" s="58"/>
      <c r="AG343" s="56"/>
      <c r="AH343" s="56" t="s">
        <v>3245</v>
      </c>
    </row>
    <row r="344" spans="1:46" x14ac:dyDescent="0.25">
      <c r="A344" s="19">
        <v>20</v>
      </c>
      <c r="B344" s="19"/>
      <c r="C344" s="20"/>
      <c r="D344" s="59">
        <v>2073190064</v>
      </c>
      <c r="E344" s="60" t="s">
        <v>3084</v>
      </c>
      <c r="F344" s="61" t="s">
        <v>4</v>
      </c>
      <c r="G344" s="62">
        <v>37525</v>
      </c>
      <c r="H344" s="61" t="s">
        <v>2819</v>
      </c>
      <c r="I344" s="55"/>
      <c r="J344" s="55"/>
      <c r="K344" s="56"/>
      <c r="L344" s="56"/>
      <c r="M344" s="56"/>
      <c r="N344" s="56"/>
      <c r="O344" s="56" t="s">
        <v>1150</v>
      </c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6" t="s">
        <v>2037</v>
      </c>
      <c r="AF344" s="58"/>
      <c r="AG344" s="56"/>
      <c r="AH344" s="56"/>
    </row>
    <row r="345" spans="1:46" x14ac:dyDescent="0.25">
      <c r="A345" s="19">
        <v>21</v>
      </c>
      <c r="B345" s="19"/>
      <c r="C345" s="20"/>
      <c r="D345" s="55" t="s">
        <v>3246</v>
      </c>
      <c r="E345" s="22" t="s">
        <v>3247</v>
      </c>
      <c r="F345" s="19" t="s">
        <v>5</v>
      </c>
      <c r="G345" s="23">
        <v>37559</v>
      </c>
      <c r="H345" s="19" t="s">
        <v>1863</v>
      </c>
      <c r="I345" s="24" t="s">
        <v>3248</v>
      </c>
      <c r="J345" s="24" t="s">
        <v>3249</v>
      </c>
      <c r="K345" s="19" t="s">
        <v>3250</v>
      </c>
      <c r="L345" s="19" t="s">
        <v>3251</v>
      </c>
      <c r="M345" s="25" t="s">
        <v>1868</v>
      </c>
      <c r="N345" s="19" t="s">
        <v>1933</v>
      </c>
      <c r="O345" s="56" t="s">
        <v>1150</v>
      </c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6" t="s">
        <v>2625</v>
      </c>
      <c r="AF345" s="58" t="s">
        <v>1871</v>
      </c>
      <c r="AG345" s="56"/>
      <c r="AH345" s="56" t="s">
        <v>3252</v>
      </c>
    </row>
    <row r="346" spans="1:46" s="28" customFormat="1" x14ac:dyDescent="0.25">
      <c r="A346" s="19">
        <v>1</v>
      </c>
      <c r="B346" s="19"/>
      <c r="C346" s="20">
        <v>261078510394</v>
      </c>
      <c r="D346" s="21">
        <v>2073240005</v>
      </c>
      <c r="E346" s="22" t="s">
        <v>3253</v>
      </c>
      <c r="F346" s="19" t="s">
        <v>4</v>
      </c>
      <c r="G346" s="23">
        <v>37355</v>
      </c>
      <c r="H346" s="19" t="s">
        <v>1863</v>
      </c>
      <c r="I346" s="24" t="s">
        <v>3254</v>
      </c>
      <c r="J346" s="24" t="s">
        <v>1292</v>
      </c>
      <c r="K346" s="19" t="s">
        <v>3255</v>
      </c>
      <c r="L346" s="19" t="s">
        <v>3256</v>
      </c>
      <c r="M346" s="19" t="s">
        <v>1878</v>
      </c>
      <c r="N346" s="19" t="s">
        <v>1869</v>
      </c>
      <c r="O346" s="19" t="s">
        <v>2670</v>
      </c>
      <c r="P346" s="19" t="s">
        <v>1888</v>
      </c>
      <c r="Q346" s="26"/>
      <c r="R346" s="26"/>
      <c r="S346" s="26"/>
      <c r="T346" s="26"/>
      <c r="U346" s="26"/>
      <c r="V346" s="26"/>
      <c r="W346" s="26">
        <v>7.6</v>
      </c>
      <c r="X346" s="26">
        <v>7.7</v>
      </c>
      <c r="Y346" s="26">
        <v>7.1</v>
      </c>
      <c r="Z346" s="26"/>
      <c r="AA346" s="26"/>
      <c r="AB346" s="26"/>
      <c r="AC346" s="26">
        <v>22.4</v>
      </c>
      <c r="AD346" s="19">
        <v>22.4</v>
      </c>
      <c r="AE346" s="19" t="s">
        <v>1889</v>
      </c>
      <c r="AF346" s="27" t="s">
        <v>1889</v>
      </c>
      <c r="AG346" s="19" t="s">
        <v>1890</v>
      </c>
      <c r="AH346" s="19"/>
      <c r="AI346" s="18"/>
      <c r="AJ346" s="18"/>
      <c r="AK346" s="18"/>
    </row>
    <row r="347" spans="1:46" s="28" customFormat="1" x14ac:dyDescent="0.25">
      <c r="A347" s="19">
        <v>2</v>
      </c>
      <c r="B347" s="19"/>
      <c r="C347" s="20">
        <v>253749997422</v>
      </c>
      <c r="D347" s="21">
        <v>2073240012</v>
      </c>
      <c r="E347" s="22" t="s">
        <v>3257</v>
      </c>
      <c r="F347" s="19" t="s">
        <v>5</v>
      </c>
      <c r="G347" s="23">
        <v>37525</v>
      </c>
      <c r="H347" s="19" t="s">
        <v>1863</v>
      </c>
      <c r="I347" s="24" t="s">
        <v>3258</v>
      </c>
      <c r="J347" s="24" t="s">
        <v>3259</v>
      </c>
      <c r="K347" s="19" t="s">
        <v>3260</v>
      </c>
      <c r="L347" s="19" t="s">
        <v>3261</v>
      </c>
      <c r="M347" s="19" t="s">
        <v>1878</v>
      </c>
      <c r="N347" s="19" t="s">
        <v>1869</v>
      </c>
      <c r="O347" s="19" t="s">
        <v>2670</v>
      </c>
      <c r="P347" s="19"/>
      <c r="Q347" s="26"/>
      <c r="R347" s="26"/>
      <c r="S347" s="26"/>
      <c r="T347" s="26"/>
      <c r="U347" s="26"/>
      <c r="V347" s="26"/>
      <c r="W347" s="26"/>
      <c r="X347" s="26"/>
      <c r="Y347" s="26"/>
      <c r="Z347" s="26">
        <v>8.4</v>
      </c>
      <c r="AA347" s="26">
        <v>7.5</v>
      </c>
      <c r="AB347" s="26">
        <v>7.5</v>
      </c>
      <c r="AC347" s="26">
        <v>23.4</v>
      </c>
      <c r="AD347" s="19">
        <v>23.4</v>
      </c>
      <c r="AE347" s="19" t="s">
        <v>2001</v>
      </c>
      <c r="AF347" s="27" t="s">
        <v>1871</v>
      </c>
      <c r="AG347" s="19"/>
      <c r="AH347" s="19"/>
      <c r="AI347" s="18"/>
      <c r="AJ347" s="18"/>
      <c r="AK347" s="18"/>
    </row>
    <row r="348" spans="1:46" s="28" customFormat="1" x14ac:dyDescent="0.25">
      <c r="A348" s="19">
        <v>3</v>
      </c>
      <c r="B348" s="19"/>
      <c r="C348" s="20">
        <v>249414452252</v>
      </c>
      <c r="D348" s="21">
        <v>2073240025</v>
      </c>
      <c r="E348" s="22" t="s">
        <v>3262</v>
      </c>
      <c r="F348" s="19" t="s">
        <v>4</v>
      </c>
      <c r="G348" s="23">
        <v>37472</v>
      </c>
      <c r="H348" s="19" t="s">
        <v>1939</v>
      </c>
      <c r="I348" s="24" t="s">
        <v>3263</v>
      </c>
      <c r="J348" s="24" t="s">
        <v>3264</v>
      </c>
      <c r="K348" s="19" t="s">
        <v>3265</v>
      </c>
      <c r="L348" s="19" t="s">
        <v>3266</v>
      </c>
      <c r="M348" s="19" t="s">
        <v>1878</v>
      </c>
      <c r="N348" s="19" t="s">
        <v>1879</v>
      </c>
      <c r="O348" s="19" t="s">
        <v>2670</v>
      </c>
      <c r="P348" s="19"/>
      <c r="Q348" s="26">
        <v>7.2</v>
      </c>
      <c r="R348" s="26">
        <v>7.2</v>
      </c>
      <c r="S348" s="26">
        <v>8.1999999999999993</v>
      </c>
      <c r="T348" s="26"/>
      <c r="U348" s="26"/>
      <c r="V348" s="26"/>
      <c r="W348" s="26"/>
      <c r="X348" s="26"/>
      <c r="Y348" s="26"/>
      <c r="Z348" s="26"/>
      <c r="AA348" s="26"/>
      <c r="AB348" s="26"/>
      <c r="AC348" s="26">
        <v>22.6</v>
      </c>
      <c r="AD348" s="19">
        <v>23.1</v>
      </c>
      <c r="AE348" s="19" t="s">
        <v>1889</v>
      </c>
      <c r="AF348" s="27" t="s">
        <v>1889</v>
      </c>
      <c r="AG348" s="19" t="s">
        <v>1890</v>
      </c>
      <c r="AH348" s="19"/>
      <c r="AI348" s="18"/>
      <c r="AJ348" s="18"/>
      <c r="AK348" s="18"/>
    </row>
    <row r="349" spans="1:46" s="28" customFormat="1" x14ac:dyDescent="0.25">
      <c r="A349" s="19">
        <v>4</v>
      </c>
      <c r="B349" s="19"/>
      <c r="C349" s="20"/>
      <c r="D349" s="21">
        <v>2073240029</v>
      </c>
      <c r="E349" s="22" t="s">
        <v>3267</v>
      </c>
      <c r="F349" s="19" t="s">
        <v>4</v>
      </c>
      <c r="G349" s="23">
        <v>37021</v>
      </c>
      <c r="H349" s="19" t="s">
        <v>1863</v>
      </c>
      <c r="I349" s="24" t="s">
        <v>3268</v>
      </c>
      <c r="J349" s="24" t="s">
        <v>3269</v>
      </c>
      <c r="K349" s="19" t="s">
        <v>3270</v>
      </c>
      <c r="L349" s="19" t="s">
        <v>3271</v>
      </c>
      <c r="M349" s="19" t="s">
        <v>1878</v>
      </c>
      <c r="N349" s="19" t="s">
        <v>1869</v>
      </c>
      <c r="O349" s="19" t="s">
        <v>2670</v>
      </c>
      <c r="P349" s="19" t="s">
        <v>1888</v>
      </c>
      <c r="Q349" s="26"/>
      <c r="R349" s="26"/>
      <c r="S349" s="26"/>
      <c r="T349" s="26"/>
      <c r="U349" s="26"/>
      <c r="V349" s="26"/>
      <c r="W349" s="26">
        <v>9.1</v>
      </c>
      <c r="X349" s="26">
        <v>9.4</v>
      </c>
      <c r="Y349" s="26">
        <v>9.3000000000000007</v>
      </c>
      <c r="Z349" s="26"/>
      <c r="AA349" s="26"/>
      <c r="AB349" s="26"/>
      <c r="AC349" s="26">
        <v>27.8</v>
      </c>
      <c r="AD349" s="19">
        <v>27.8</v>
      </c>
      <c r="AE349" s="19" t="s">
        <v>1889</v>
      </c>
      <c r="AF349" s="27" t="s">
        <v>1889</v>
      </c>
      <c r="AG349" s="19" t="s">
        <v>1890</v>
      </c>
      <c r="AH349" s="19"/>
      <c r="AI349" s="18"/>
      <c r="AJ349" s="18"/>
      <c r="AK349" s="18"/>
    </row>
    <row r="350" spans="1:46" s="28" customFormat="1" x14ac:dyDescent="0.25">
      <c r="A350" s="19">
        <v>5</v>
      </c>
      <c r="B350" s="19"/>
      <c r="C350" s="20"/>
      <c r="D350" s="21">
        <v>2073240039</v>
      </c>
      <c r="E350" s="22" t="s">
        <v>3272</v>
      </c>
      <c r="F350" s="19" t="s">
        <v>5</v>
      </c>
      <c r="G350" s="23">
        <v>37182</v>
      </c>
      <c r="H350" s="19" t="s">
        <v>1952</v>
      </c>
      <c r="I350" s="24" t="s">
        <v>3273</v>
      </c>
      <c r="J350" s="24" t="s">
        <v>3274</v>
      </c>
      <c r="K350" s="19" t="s">
        <v>3275</v>
      </c>
      <c r="L350" s="19" t="s">
        <v>3276</v>
      </c>
      <c r="M350" s="25" t="s">
        <v>1868</v>
      </c>
      <c r="N350" s="19" t="s">
        <v>1897</v>
      </c>
      <c r="O350" s="19" t="s">
        <v>2670</v>
      </c>
      <c r="P350" s="19"/>
      <c r="Q350" s="26"/>
      <c r="R350" s="26"/>
      <c r="S350" s="26"/>
      <c r="T350" s="26"/>
      <c r="U350" s="26"/>
      <c r="V350" s="26"/>
      <c r="W350" s="26">
        <v>7.7</v>
      </c>
      <c r="X350" s="26">
        <v>8.8000000000000007</v>
      </c>
      <c r="Y350" s="26">
        <v>8.4</v>
      </c>
      <c r="Z350" s="26"/>
      <c r="AA350" s="26"/>
      <c r="AB350" s="26"/>
      <c r="AC350" s="26">
        <v>24.9</v>
      </c>
      <c r="AD350" s="19">
        <v>27.65</v>
      </c>
      <c r="AE350" s="19" t="s">
        <v>1870</v>
      </c>
      <c r="AF350" s="27" t="s">
        <v>1889</v>
      </c>
      <c r="AG350" s="19" t="s">
        <v>1890</v>
      </c>
      <c r="AH350" s="19"/>
      <c r="AI350" s="18"/>
      <c r="AJ350" s="18"/>
      <c r="AK350" s="18"/>
      <c r="AN350" s="28" t="s">
        <v>3277</v>
      </c>
    </row>
    <row r="351" spans="1:46" s="28" customFormat="1" x14ac:dyDescent="0.25">
      <c r="A351" s="19">
        <v>6</v>
      </c>
      <c r="B351" s="19"/>
      <c r="C351" s="20">
        <v>253749651012</v>
      </c>
      <c r="D351" s="21">
        <v>2073240045</v>
      </c>
      <c r="E351" s="22" t="s">
        <v>3278</v>
      </c>
      <c r="F351" s="19" t="s">
        <v>4</v>
      </c>
      <c r="G351" s="23">
        <v>37506</v>
      </c>
      <c r="H351" s="19" t="s">
        <v>1863</v>
      </c>
      <c r="I351" s="24" t="s">
        <v>3279</v>
      </c>
      <c r="J351" s="24" t="s">
        <v>3280</v>
      </c>
      <c r="K351" s="19" t="s">
        <v>3281</v>
      </c>
      <c r="L351" s="19" t="s">
        <v>3282</v>
      </c>
      <c r="M351" s="19" t="s">
        <v>1878</v>
      </c>
      <c r="N351" s="19" t="s">
        <v>1869</v>
      </c>
      <c r="O351" s="19" t="s">
        <v>2670</v>
      </c>
      <c r="P351" s="19"/>
      <c r="Q351" s="26"/>
      <c r="R351" s="26"/>
      <c r="S351" s="26"/>
      <c r="T351" s="26"/>
      <c r="U351" s="26"/>
      <c r="V351" s="26"/>
      <c r="W351" s="26"/>
      <c r="X351" s="26"/>
      <c r="Y351" s="26"/>
      <c r="Z351" s="26">
        <v>8.3000000000000007</v>
      </c>
      <c r="AA351" s="26">
        <v>7.6</v>
      </c>
      <c r="AB351" s="26">
        <v>7.5</v>
      </c>
      <c r="AC351" s="26">
        <v>23.4</v>
      </c>
      <c r="AD351" s="19">
        <v>23.4</v>
      </c>
      <c r="AE351" s="19" t="s">
        <v>1889</v>
      </c>
      <c r="AF351" s="27" t="s">
        <v>1889</v>
      </c>
      <c r="AG351" s="19" t="s">
        <v>1890</v>
      </c>
      <c r="AH351" s="19"/>
      <c r="AI351" s="18"/>
      <c r="AJ351" s="18"/>
      <c r="AK351" s="18"/>
    </row>
    <row r="352" spans="1:46" s="28" customFormat="1" x14ac:dyDescent="0.25">
      <c r="A352" s="19">
        <v>7</v>
      </c>
      <c r="B352" s="19"/>
      <c r="C352" s="20"/>
      <c r="D352" s="21">
        <v>2073240054</v>
      </c>
      <c r="E352" s="22" t="s">
        <v>3257</v>
      </c>
      <c r="F352" s="19" t="s">
        <v>5</v>
      </c>
      <c r="G352" s="23">
        <v>36056</v>
      </c>
      <c r="H352" s="19" t="s">
        <v>1939</v>
      </c>
      <c r="I352" s="21">
        <v>187756439</v>
      </c>
      <c r="J352" s="24" t="s">
        <v>3283</v>
      </c>
      <c r="K352" s="19" t="s">
        <v>3284</v>
      </c>
      <c r="L352" s="19" t="s">
        <v>3285</v>
      </c>
      <c r="M352" s="19" t="s">
        <v>1878</v>
      </c>
      <c r="N352" s="19" t="s">
        <v>1933</v>
      </c>
      <c r="O352" s="19" t="s">
        <v>2670</v>
      </c>
      <c r="P352" s="19" t="s">
        <v>1944</v>
      </c>
      <c r="Q352" s="26"/>
      <c r="R352" s="26"/>
      <c r="S352" s="26"/>
      <c r="T352" s="26">
        <v>7.5</v>
      </c>
      <c r="U352" s="26">
        <v>8</v>
      </c>
      <c r="V352" s="26">
        <v>7.5</v>
      </c>
      <c r="W352" s="26"/>
      <c r="X352" s="26"/>
      <c r="Y352" s="26"/>
      <c r="Z352" s="26"/>
      <c r="AA352" s="26"/>
      <c r="AB352" s="26"/>
      <c r="AC352" s="26">
        <v>23</v>
      </c>
      <c r="AD352" s="19">
        <v>23.25</v>
      </c>
      <c r="AE352" s="19" t="s">
        <v>1889</v>
      </c>
      <c r="AF352" s="27" t="s">
        <v>1889</v>
      </c>
      <c r="AG352" s="19" t="s">
        <v>1890</v>
      </c>
      <c r="AH352" s="19"/>
      <c r="AI352" s="18"/>
      <c r="AJ352" s="18"/>
      <c r="AK352" s="18"/>
    </row>
    <row r="353" spans="1:40" s="28" customFormat="1" x14ac:dyDescent="0.25">
      <c r="A353" s="19">
        <v>8</v>
      </c>
      <c r="B353" s="19"/>
      <c r="C353" s="20"/>
      <c r="D353" s="21">
        <v>2073240058</v>
      </c>
      <c r="E353" s="22" t="s">
        <v>3286</v>
      </c>
      <c r="F353" s="19" t="s">
        <v>4</v>
      </c>
      <c r="G353" s="23">
        <v>36857</v>
      </c>
      <c r="H353" s="19" t="s">
        <v>1863</v>
      </c>
      <c r="I353" s="24" t="s">
        <v>3287</v>
      </c>
      <c r="J353" s="24" t="s">
        <v>3288</v>
      </c>
      <c r="K353" s="19" t="s">
        <v>3289</v>
      </c>
      <c r="L353" s="19" t="s">
        <v>3290</v>
      </c>
      <c r="M353" s="19" t="s">
        <v>1878</v>
      </c>
      <c r="N353" s="19" t="s">
        <v>1933</v>
      </c>
      <c r="O353" s="19" t="s">
        <v>2670</v>
      </c>
      <c r="P353" s="19"/>
      <c r="Q353" s="26"/>
      <c r="R353" s="26"/>
      <c r="S353" s="26"/>
      <c r="T353" s="26"/>
      <c r="U353" s="26"/>
      <c r="V353" s="26"/>
      <c r="W353" s="26">
        <v>8.3000000000000007</v>
      </c>
      <c r="X353" s="26">
        <v>9.6</v>
      </c>
      <c r="Y353" s="26">
        <v>9.1</v>
      </c>
      <c r="Z353" s="26"/>
      <c r="AA353" s="26"/>
      <c r="AB353" s="26"/>
      <c r="AC353" s="26">
        <v>27</v>
      </c>
      <c r="AD353" s="19">
        <v>27.25</v>
      </c>
      <c r="AE353" s="19" t="s">
        <v>1870</v>
      </c>
      <c r="AF353" s="27" t="s">
        <v>1871</v>
      </c>
      <c r="AG353" s="19"/>
      <c r="AH353" s="19"/>
      <c r="AI353" s="18"/>
      <c r="AJ353" s="18"/>
      <c r="AK353" s="18"/>
      <c r="AN353" s="28" t="s">
        <v>2245</v>
      </c>
    </row>
    <row r="354" spans="1:40" s="28" customFormat="1" x14ac:dyDescent="0.25">
      <c r="A354" s="19">
        <v>9</v>
      </c>
      <c r="B354" s="19"/>
      <c r="C354" s="20">
        <v>250119771764</v>
      </c>
      <c r="D354" s="21">
        <v>2073240063</v>
      </c>
      <c r="E354" s="22" t="s">
        <v>3291</v>
      </c>
      <c r="F354" s="19" t="s">
        <v>4</v>
      </c>
      <c r="G354" s="23">
        <v>37540</v>
      </c>
      <c r="H354" s="19" t="s">
        <v>2819</v>
      </c>
      <c r="I354" s="21">
        <v>113779408</v>
      </c>
      <c r="J354" s="24" t="s">
        <v>1309</v>
      </c>
      <c r="K354" s="19" t="s">
        <v>3292</v>
      </c>
      <c r="L354" s="19" t="s">
        <v>3293</v>
      </c>
      <c r="M354" s="25" t="s">
        <v>1868</v>
      </c>
      <c r="N354" s="19" t="s">
        <v>1897</v>
      </c>
      <c r="O354" s="19" t="s">
        <v>2670</v>
      </c>
      <c r="P354" s="19"/>
      <c r="Q354" s="26"/>
      <c r="R354" s="26"/>
      <c r="S354" s="26"/>
      <c r="T354" s="26"/>
      <c r="U354" s="26"/>
      <c r="V354" s="26"/>
      <c r="W354" s="26">
        <v>6.5</v>
      </c>
      <c r="X354" s="26">
        <v>8.4</v>
      </c>
      <c r="Y354" s="26">
        <v>7.6</v>
      </c>
      <c r="Z354" s="26"/>
      <c r="AA354" s="26"/>
      <c r="AB354" s="26"/>
      <c r="AC354" s="26">
        <v>22.5</v>
      </c>
      <c r="AD354" s="19">
        <v>25.25</v>
      </c>
      <c r="AE354" s="19" t="s">
        <v>1889</v>
      </c>
      <c r="AF354" s="27" t="s">
        <v>1889</v>
      </c>
      <c r="AG354" s="19" t="s">
        <v>1890</v>
      </c>
      <c r="AH354" s="19"/>
      <c r="AI354" s="18"/>
      <c r="AJ354" s="18"/>
      <c r="AK354" s="18"/>
    </row>
    <row r="355" spans="1:40" s="28" customFormat="1" x14ac:dyDescent="0.25">
      <c r="A355" s="19">
        <v>10</v>
      </c>
      <c r="B355" s="19"/>
      <c r="C355" s="20"/>
      <c r="D355" s="21">
        <v>2073240066</v>
      </c>
      <c r="E355" s="22" t="s">
        <v>3294</v>
      </c>
      <c r="F355" s="19" t="s">
        <v>4</v>
      </c>
      <c r="G355" s="23">
        <v>36419</v>
      </c>
      <c r="H355" s="19" t="s">
        <v>1939</v>
      </c>
      <c r="I355" s="24" t="s">
        <v>3295</v>
      </c>
      <c r="J355" s="24" t="s">
        <v>3296</v>
      </c>
      <c r="K355" s="19" t="s">
        <v>3297</v>
      </c>
      <c r="L355" s="19" t="s">
        <v>3298</v>
      </c>
      <c r="M355" s="25" t="s">
        <v>1868</v>
      </c>
      <c r="N355" s="19" t="s">
        <v>1897</v>
      </c>
      <c r="O355" s="19" t="s">
        <v>2670</v>
      </c>
      <c r="P355" s="19"/>
      <c r="Q355" s="26">
        <v>8.1999999999999993</v>
      </c>
      <c r="R355" s="26">
        <v>8.3000000000000007</v>
      </c>
      <c r="S355" s="26">
        <v>8.8000000000000007</v>
      </c>
      <c r="T355" s="26"/>
      <c r="U355" s="26"/>
      <c r="V355" s="26"/>
      <c r="W355" s="26"/>
      <c r="X355" s="26"/>
      <c r="Y355" s="26"/>
      <c r="Z355" s="26"/>
      <c r="AA355" s="26"/>
      <c r="AB355" s="26"/>
      <c r="AC355" s="26">
        <v>25.3</v>
      </c>
      <c r="AD355" s="19">
        <v>28.05</v>
      </c>
      <c r="AE355" s="19" t="s">
        <v>1889</v>
      </c>
      <c r="AF355" s="27" t="s">
        <v>1889</v>
      </c>
      <c r="AG355" s="19" t="s">
        <v>1890</v>
      </c>
      <c r="AH355" s="19"/>
      <c r="AI355" s="18"/>
      <c r="AJ355" s="18"/>
      <c r="AK355" s="18"/>
    </row>
    <row r="356" spans="1:40" s="28" customFormat="1" x14ac:dyDescent="0.25">
      <c r="A356" s="19">
        <v>11</v>
      </c>
      <c r="B356" s="19"/>
      <c r="C356" s="20">
        <v>247013647356</v>
      </c>
      <c r="D356" s="21">
        <v>2073240068</v>
      </c>
      <c r="E356" s="22" t="s">
        <v>3299</v>
      </c>
      <c r="F356" s="19" t="s">
        <v>4</v>
      </c>
      <c r="G356" s="23">
        <v>37326</v>
      </c>
      <c r="H356" s="19" t="s">
        <v>1863</v>
      </c>
      <c r="I356" s="24" t="s">
        <v>3300</v>
      </c>
      <c r="J356" s="24" t="s">
        <v>1306</v>
      </c>
      <c r="K356" s="19" t="s">
        <v>3301</v>
      </c>
      <c r="L356" s="19" t="s">
        <v>3302</v>
      </c>
      <c r="M356" s="19" t="s">
        <v>1878</v>
      </c>
      <c r="N356" s="19" t="s">
        <v>1897</v>
      </c>
      <c r="O356" s="19" t="s">
        <v>2670</v>
      </c>
      <c r="P356" s="19"/>
      <c r="Q356" s="26">
        <v>7.5</v>
      </c>
      <c r="R356" s="26">
        <v>7.7</v>
      </c>
      <c r="S356" s="26">
        <v>7.2</v>
      </c>
      <c r="T356" s="26"/>
      <c r="U356" s="26"/>
      <c r="V356" s="26"/>
      <c r="W356" s="26"/>
      <c r="X356" s="26"/>
      <c r="Y356" s="26"/>
      <c r="Z356" s="26"/>
      <c r="AA356" s="26"/>
      <c r="AB356" s="26"/>
      <c r="AC356" s="26">
        <v>22.4</v>
      </c>
      <c r="AD356" s="19">
        <v>23.15</v>
      </c>
      <c r="AE356" s="19" t="s">
        <v>1889</v>
      </c>
      <c r="AF356" s="27" t="s">
        <v>1889</v>
      </c>
      <c r="AG356" s="19" t="s">
        <v>1890</v>
      </c>
      <c r="AH356" s="19"/>
      <c r="AI356" s="18"/>
      <c r="AJ356" s="18"/>
      <c r="AK356" s="18"/>
    </row>
    <row r="357" spans="1:40" s="28" customFormat="1" x14ac:dyDescent="0.25">
      <c r="A357" s="19">
        <v>12</v>
      </c>
      <c r="B357" s="19"/>
      <c r="C357" s="20">
        <v>258309307156</v>
      </c>
      <c r="D357" s="21">
        <v>2073240070</v>
      </c>
      <c r="E357" s="22" t="s">
        <v>3303</v>
      </c>
      <c r="F357" s="19" t="s">
        <v>5</v>
      </c>
      <c r="G357" s="23">
        <v>37350</v>
      </c>
      <c r="H357" s="19" t="s">
        <v>1863</v>
      </c>
      <c r="I357" s="21">
        <v>231335656</v>
      </c>
      <c r="J357" s="24" t="s">
        <v>1339</v>
      </c>
      <c r="K357" s="19" t="s">
        <v>3304</v>
      </c>
      <c r="L357" s="19" t="s">
        <v>3305</v>
      </c>
      <c r="M357" s="19" t="s">
        <v>1878</v>
      </c>
      <c r="N357" s="19" t="s">
        <v>1897</v>
      </c>
      <c r="O357" s="19" t="s">
        <v>2670</v>
      </c>
      <c r="P357" s="19"/>
      <c r="Q357" s="26">
        <v>7.2</v>
      </c>
      <c r="R357" s="26">
        <v>7.5</v>
      </c>
      <c r="S357" s="26">
        <v>8.1</v>
      </c>
      <c r="T357" s="26"/>
      <c r="U357" s="26"/>
      <c r="V357" s="26"/>
      <c r="W357" s="26"/>
      <c r="X357" s="26"/>
      <c r="Y357" s="26"/>
      <c r="Z357" s="26"/>
      <c r="AA357" s="26"/>
      <c r="AB357" s="26"/>
      <c r="AC357" s="26">
        <v>22.799999999999997</v>
      </c>
      <c r="AD357" s="19">
        <v>23.549999999999997</v>
      </c>
      <c r="AE357" s="19" t="s">
        <v>1870</v>
      </c>
      <c r="AF357" s="27" t="s">
        <v>1889</v>
      </c>
      <c r="AG357" s="19" t="s">
        <v>1890</v>
      </c>
      <c r="AH357" s="19"/>
      <c r="AI357" s="18"/>
      <c r="AJ357" s="18"/>
      <c r="AK357" s="18"/>
      <c r="AN357" s="28" t="s">
        <v>2245</v>
      </c>
    </row>
    <row r="358" spans="1:40" s="28" customFormat="1" x14ac:dyDescent="0.25">
      <c r="A358" s="19">
        <v>13</v>
      </c>
      <c r="B358" s="19"/>
      <c r="C358" s="20">
        <v>256252052324</v>
      </c>
      <c r="D358" s="21">
        <v>2073240076</v>
      </c>
      <c r="E358" s="22" t="s">
        <v>3306</v>
      </c>
      <c r="F358" s="19" t="s">
        <v>4</v>
      </c>
      <c r="G358" s="23">
        <v>36954</v>
      </c>
      <c r="H358" s="19" t="s">
        <v>1863</v>
      </c>
      <c r="I358" s="24" t="s">
        <v>3307</v>
      </c>
      <c r="J358" s="24" t="s">
        <v>1271</v>
      </c>
      <c r="K358" s="19" t="s">
        <v>3308</v>
      </c>
      <c r="L358" s="19" t="s">
        <v>3309</v>
      </c>
      <c r="M358" s="19" t="s">
        <v>1878</v>
      </c>
      <c r="N358" s="19" t="s">
        <v>1869</v>
      </c>
      <c r="O358" s="19" t="s">
        <v>2670</v>
      </c>
      <c r="P358" s="19" t="s">
        <v>1888</v>
      </c>
      <c r="Q358" s="26"/>
      <c r="R358" s="26"/>
      <c r="S358" s="26"/>
      <c r="T358" s="26"/>
      <c r="U358" s="26"/>
      <c r="V358" s="26"/>
      <c r="W358" s="26">
        <v>5.9</v>
      </c>
      <c r="X358" s="26">
        <v>7.5</v>
      </c>
      <c r="Y358" s="26">
        <v>7.5</v>
      </c>
      <c r="Z358" s="26"/>
      <c r="AA358" s="26"/>
      <c r="AB358" s="26"/>
      <c r="AC358" s="26">
        <v>20.9</v>
      </c>
      <c r="AD358" s="19">
        <v>20.9</v>
      </c>
      <c r="AE358" s="19" t="s">
        <v>1889</v>
      </c>
      <c r="AF358" s="27" t="s">
        <v>1889</v>
      </c>
      <c r="AG358" s="19" t="s">
        <v>1890</v>
      </c>
      <c r="AH358" s="19"/>
      <c r="AI358" s="18"/>
      <c r="AJ358" s="18"/>
      <c r="AK358" s="18"/>
    </row>
    <row r="359" spans="1:40" s="28" customFormat="1" x14ac:dyDescent="0.25">
      <c r="A359" s="19">
        <v>14</v>
      </c>
      <c r="B359" s="19"/>
      <c r="C359" s="20">
        <v>253750090934</v>
      </c>
      <c r="D359" s="21">
        <v>2073240079</v>
      </c>
      <c r="E359" s="22" t="s">
        <v>2089</v>
      </c>
      <c r="F359" s="19" t="s">
        <v>4</v>
      </c>
      <c r="G359" s="23">
        <v>37390</v>
      </c>
      <c r="H359" s="19" t="s">
        <v>1919</v>
      </c>
      <c r="I359" s="24" t="s">
        <v>3310</v>
      </c>
      <c r="J359" s="24" t="s">
        <v>3311</v>
      </c>
      <c r="K359" s="19" t="s">
        <v>3312</v>
      </c>
      <c r="L359" s="19" t="s">
        <v>3313</v>
      </c>
      <c r="M359" s="19" t="s">
        <v>1878</v>
      </c>
      <c r="N359" s="19" t="s">
        <v>1869</v>
      </c>
      <c r="O359" s="19" t="s">
        <v>2670</v>
      </c>
      <c r="P359" s="19"/>
      <c r="Q359" s="26"/>
      <c r="R359" s="26"/>
      <c r="S359" s="26"/>
      <c r="T359" s="26"/>
      <c r="U359" s="26"/>
      <c r="V359" s="26"/>
      <c r="W359" s="26">
        <v>8.3000000000000007</v>
      </c>
      <c r="X359" s="26">
        <v>8.4</v>
      </c>
      <c r="Y359" s="26">
        <v>8.6</v>
      </c>
      <c r="Z359" s="26"/>
      <c r="AA359" s="26"/>
      <c r="AB359" s="26"/>
      <c r="AC359" s="26">
        <v>25.300000000000004</v>
      </c>
      <c r="AD359" s="19">
        <v>25.300000000000004</v>
      </c>
      <c r="AE359" s="19" t="s">
        <v>1889</v>
      </c>
      <c r="AF359" s="27" t="s">
        <v>1889</v>
      </c>
      <c r="AG359" s="19" t="s">
        <v>1890</v>
      </c>
      <c r="AH359" s="19"/>
      <c r="AI359" s="18"/>
      <c r="AJ359" s="18"/>
      <c r="AK359" s="18"/>
    </row>
    <row r="360" spans="1:40" s="28" customFormat="1" x14ac:dyDescent="0.25">
      <c r="A360" s="19">
        <v>15</v>
      </c>
      <c r="B360" s="19"/>
      <c r="C360" s="20"/>
      <c r="D360" s="21">
        <v>2073240087</v>
      </c>
      <c r="E360" s="22" t="s">
        <v>3314</v>
      </c>
      <c r="F360" s="19" t="s">
        <v>4</v>
      </c>
      <c r="G360" s="23">
        <v>37363</v>
      </c>
      <c r="H360" s="19" t="s">
        <v>1863</v>
      </c>
      <c r="I360" s="24" t="s">
        <v>3315</v>
      </c>
      <c r="J360" s="24" t="s">
        <v>1388</v>
      </c>
      <c r="K360" s="19" t="s">
        <v>3316</v>
      </c>
      <c r="L360" s="19" t="s">
        <v>3317</v>
      </c>
      <c r="M360" s="19" t="s">
        <v>1878</v>
      </c>
      <c r="N360" s="19" t="s">
        <v>1869</v>
      </c>
      <c r="O360" s="19" t="s">
        <v>2670</v>
      </c>
      <c r="P360" s="19"/>
      <c r="Q360" s="26"/>
      <c r="R360" s="26"/>
      <c r="S360" s="26"/>
      <c r="T360" s="26"/>
      <c r="U360" s="26"/>
      <c r="V360" s="26"/>
      <c r="W360" s="26"/>
      <c r="X360" s="26"/>
      <c r="Y360" s="26"/>
      <c r="Z360" s="26">
        <v>8.1</v>
      </c>
      <c r="AA360" s="26">
        <v>6.5</v>
      </c>
      <c r="AB360" s="26">
        <v>8.8000000000000007</v>
      </c>
      <c r="AC360" s="26">
        <v>23.4</v>
      </c>
      <c r="AD360" s="19">
        <v>23.4</v>
      </c>
      <c r="AE360" s="19" t="s">
        <v>1870</v>
      </c>
      <c r="AF360" s="27" t="s">
        <v>1871</v>
      </c>
      <c r="AG360" s="19"/>
      <c r="AH360" s="19"/>
      <c r="AI360" s="18"/>
      <c r="AJ360" s="18"/>
      <c r="AK360" s="18"/>
      <c r="AN360" s="28" t="s">
        <v>2327</v>
      </c>
    </row>
    <row r="361" spans="1:40" s="28" customFormat="1" x14ac:dyDescent="0.25">
      <c r="A361" s="19">
        <v>16</v>
      </c>
      <c r="B361" s="19"/>
      <c r="C361" s="20"/>
      <c r="D361" s="21">
        <v>2073240104</v>
      </c>
      <c r="E361" s="22" t="s">
        <v>3318</v>
      </c>
      <c r="F361" s="19" t="s">
        <v>4</v>
      </c>
      <c r="G361" s="23">
        <v>37586</v>
      </c>
      <c r="H361" s="19" t="s">
        <v>1863</v>
      </c>
      <c r="I361" s="24" t="s">
        <v>3319</v>
      </c>
      <c r="J361" s="24" t="s">
        <v>1366</v>
      </c>
      <c r="K361" s="19" t="s">
        <v>3320</v>
      </c>
      <c r="L361" s="19" t="s">
        <v>3321</v>
      </c>
      <c r="M361" s="19" t="s">
        <v>1878</v>
      </c>
      <c r="N361" s="19" t="s">
        <v>1869</v>
      </c>
      <c r="O361" s="19" t="s">
        <v>2670</v>
      </c>
      <c r="P361" s="19"/>
      <c r="Q361" s="26"/>
      <c r="R361" s="26"/>
      <c r="S361" s="26"/>
      <c r="T361" s="26"/>
      <c r="U361" s="26"/>
      <c r="V361" s="26"/>
      <c r="W361" s="26">
        <v>7.5</v>
      </c>
      <c r="X361" s="26">
        <v>8.3000000000000007</v>
      </c>
      <c r="Y361" s="26">
        <v>8.1</v>
      </c>
      <c r="Z361" s="26"/>
      <c r="AA361" s="26"/>
      <c r="AB361" s="26"/>
      <c r="AC361" s="26">
        <v>23.9</v>
      </c>
      <c r="AD361" s="19">
        <v>23.9</v>
      </c>
      <c r="AE361" s="19" t="s">
        <v>1870</v>
      </c>
      <c r="AF361" s="27" t="s">
        <v>1871</v>
      </c>
      <c r="AG361" s="19"/>
      <c r="AH361" s="19"/>
      <c r="AI361" s="18"/>
      <c r="AJ361" s="18"/>
      <c r="AK361" s="18"/>
      <c r="AN361" s="28" t="s">
        <v>2327</v>
      </c>
    </row>
    <row r="362" spans="1:40" s="28" customFormat="1" x14ac:dyDescent="0.25">
      <c r="A362" s="19">
        <v>17</v>
      </c>
      <c r="B362" s="19"/>
      <c r="C362" s="20">
        <v>250212394956</v>
      </c>
      <c r="D362" s="21">
        <v>2073240105</v>
      </c>
      <c r="E362" s="22" t="s">
        <v>3322</v>
      </c>
      <c r="F362" s="19" t="s">
        <v>4</v>
      </c>
      <c r="G362" s="23">
        <v>37524</v>
      </c>
      <c r="H362" s="19" t="s">
        <v>1863</v>
      </c>
      <c r="I362" s="24" t="s">
        <v>3323</v>
      </c>
      <c r="J362" s="24" t="s">
        <v>1317</v>
      </c>
      <c r="K362" s="19" t="s">
        <v>3324</v>
      </c>
      <c r="L362" s="19" t="s">
        <v>3325</v>
      </c>
      <c r="M362" s="25" t="s">
        <v>1868</v>
      </c>
      <c r="N362" s="19" t="s">
        <v>1869</v>
      </c>
      <c r="O362" s="19" t="s">
        <v>2670</v>
      </c>
      <c r="P362" s="19" t="s">
        <v>1888</v>
      </c>
      <c r="Q362" s="26"/>
      <c r="R362" s="26"/>
      <c r="S362" s="26"/>
      <c r="T362" s="26"/>
      <c r="U362" s="26"/>
      <c r="V362" s="26"/>
      <c r="W362" s="26">
        <v>7.5</v>
      </c>
      <c r="X362" s="26">
        <v>8.1</v>
      </c>
      <c r="Y362" s="26">
        <v>7.9</v>
      </c>
      <c r="Z362" s="26"/>
      <c r="AA362" s="26"/>
      <c r="AB362" s="26"/>
      <c r="AC362" s="26">
        <v>23.5</v>
      </c>
      <c r="AD362" s="19">
        <v>25.5</v>
      </c>
      <c r="AE362" s="19" t="s">
        <v>1889</v>
      </c>
      <c r="AF362" s="27" t="s">
        <v>1889</v>
      </c>
      <c r="AG362" s="19"/>
      <c r="AH362" s="19"/>
      <c r="AI362" s="18"/>
      <c r="AJ362" s="18"/>
      <c r="AK362" s="18"/>
    </row>
    <row r="363" spans="1:40" s="28" customFormat="1" x14ac:dyDescent="0.25">
      <c r="A363" s="19">
        <v>18</v>
      </c>
      <c r="B363" s="19"/>
      <c r="C363" s="20">
        <v>256702615346</v>
      </c>
      <c r="D363" s="21">
        <v>2073240112</v>
      </c>
      <c r="E363" s="22" t="s">
        <v>3326</v>
      </c>
      <c r="F363" s="19" t="s">
        <v>4</v>
      </c>
      <c r="G363" s="23">
        <v>37408</v>
      </c>
      <c r="H363" s="19" t="s">
        <v>1863</v>
      </c>
      <c r="I363" s="24" t="s">
        <v>3327</v>
      </c>
      <c r="J363" s="24" t="s">
        <v>3328</v>
      </c>
      <c r="K363" s="19" t="s">
        <v>3329</v>
      </c>
      <c r="L363" s="19" t="s">
        <v>3330</v>
      </c>
      <c r="M363" s="19" t="s">
        <v>1878</v>
      </c>
      <c r="N363" s="19" t="s">
        <v>1933</v>
      </c>
      <c r="O363" s="19" t="s">
        <v>2670</v>
      </c>
      <c r="P363" s="19" t="s">
        <v>2058</v>
      </c>
      <c r="Q363" s="26"/>
      <c r="R363" s="26"/>
      <c r="S363" s="26"/>
      <c r="T363" s="26"/>
      <c r="U363" s="26"/>
      <c r="V363" s="26"/>
      <c r="W363" s="26"/>
      <c r="X363" s="26"/>
      <c r="Y363" s="26"/>
      <c r="Z363" s="26">
        <v>7.1</v>
      </c>
      <c r="AA363" s="26">
        <v>7.4</v>
      </c>
      <c r="AB363" s="26">
        <v>7.2</v>
      </c>
      <c r="AC363" s="26">
        <v>21.7</v>
      </c>
      <c r="AD363" s="19">
        <v>21.95</v>
      </c>
      <c r="AE363" s="19" t="s">
        <v>1870</v>
      </c>
      <c r="AF363" s="27" t="s">
        <v>1889</v>
      </c>
      <c r="AG363" s="19" t="s">
        <v>1890</v>
      </c>
      <c r="AH363" s="19"/>
      <c r="AI363" s="18"/>
      <c r="AJ363" s="18"/>
      <c r="AK363" s="18"/>
      <c r="AN363" s="28" t="s">
        <v>3331</v>
      </c>
    </row>
    <row r="364" spans="1:40" s="28" customFormat="1" x14ac:dyDescent="0.25">
      <c r="A364" s="19">
        <v>19</v>
      </c>
      <c r="B364" s="19"/>
      <c r="C364" s="20">
        <v>260192793312</v>
      </c>
      <c r="D364" s="21">
        <v>2073240116</v>
      </c>
      <c r="E364" s="22" t="s">
        <v>3332</v>
      </c>
      <c r="F364" s="19" t="s">
        <v>4</v>
      </c>
      <c r="G364" s="23">
        <v>37272</v>
      </c>
      <c r="H364" s="19" t="s">
        <v>1919</v>
      </c>
      <c r="I364" s="24" t="s">
        <v>3333</v>
      </c>
      <c r="J364" s="24" t="s">
        <v>1423</v>
      </c>
      <c r="K364" s="19" t="s">
        <v>3334</v>
      </c>
      <c r="L364" s="19" t="s">
        <v>3335</v>
      </c>
      <c r="M364" s="19" t="s">
        <v>1878</v>
      </c>
      <c r="N364" s="19" t="s">
        <v>1869</v>
      </c>
      <c r="O364" s="19" t="s">
        <v>2670</v>
      </c>
      <c r="P364" s="19"/>
      <c r="Q364" s="26"/>
      <c r="R364" s="26"/>
      <c r="S364" s="26"/>
      <c r="T364" s="26"/>
      <c r="U364" s="26"/>
      <c r="V364" s="26"/>
      <c r="W364" s="26"/>
      <c r="X364" s="26"/>
      <c r="Y364" s="26"/>
      <c r="Z364" s="26">
        <v>8</v>
      </c>
      <c r="AA364" s="26">
        <v>7.9</v>
      </c>
      <c r="AB364" s="26">
        <v>8.4</v>
      </c>
      <c r="AC364" s="26">
        <v>24.3</v>
      </c>
      <c r="AD364" s="19">
        <v>24.3</v>
      </c>
      <c r="AE364" s="19" t="s">
        <v>1889</v>
      </c>
      <c r="AF364" s="27" t="s">
        <v>1871</v>
      </c>
      <c r="AG364" s="19"/>
      <c r="AH364" s="19"/>
      <c r="AI364" s="18"/>
      <c r="AJ364" s="18"/>
      <c r="AK364" s="18"/>
      <c r="AN364" s="28" t="s">
        <v>2327</v>
      </c>
    </row>
    <row r="365" spans="1:40" s="28" customFormat="1" x14ac:dyDescent="0.25">
      <c r="A365" s="19">
        <v>20</v>
      </c>
      <c r="B365" s="19"/>
      <c r="C365" s="20">
        <v>253747474922</v>
      </c>
      <c r="D365" s="21">
        <v>2073240119</v>
      </c>
      <c r="E365" s="22" t="s">
        <v>3025</v>
      </c>
      <c r="F365" s="19" t="s">
        <v>4</v>
      </c>
      <c r="G365" s="23">
        <v>37563</v>
      </c>
      <c r="H365" s="19" t="s">
        <v>1863</v>
      </c>
      <c r="I365" s="24" t="s">
        <v>3336</v>
      </c>
      <c r="J365" s="24" t="s">
        <v>3337</v>
      </c>
      <c r="K365" s="19" t="s">
        <v>3338</v>
      </c>
      <c r="L365" s="19" t="s">
        <v>3339</v>
      </c>
      <c r="M365" s="19" t="s">
        <v>1878</v>
      </c>
      <c r="N365" s="19" t="s">
        <v>1869</v>
      </c>
      <c r="O365" s="19" t="s">
        <v>2670</v>
      </c>
      <c r="P365" s="19" t="s">
        <v>1888</v>
      </c>
      <c r="Q365" s="26"/>
      <c r="R365" s="26"/>
      <c r="S365" s="26"/>
      <c r="T365" s="26"/>
      <c r="U365" s="26"/>
      <c r="V365" s="26"/>
      <c r="W365" s="26">
        <v>7.1</v>
      </c>
      <c r="X365" s="26">
        <v>6.9</v>
      </c>
      <c r="Y365" s="26">
        <v>8.1</v>
      </c>
      <c r="Z365" s="26"/>
      <c r="AA365" s="26"/>
      <c r="AB365" s="26"/>
      <c r="AC365" s="26">
        <v>22.1</v>
      </c>
      <c r="AD365" s="19">
        <v>22.1</v>
      </c>
      <c r="AE365" s="19" t="s">
        <v>1889</v>
      </c>
      <c r="AF365" s="27" t="s">
        <v>1889</v>
      </c>
      <c r="AG365" s="19" t="s">
        <v>1890</v>
      </c>
      <c r="AH365" s="19"/>
      <c r="AI365" s="18"/>
      <c r="AJ365" s="18"/>
      <c r="AK365" s="18"/>
    </row>
    <row r="366" spans="1:40" s="28" customFormat="1" x14ac:dyDescent="0.25">
      <c r="A366" s="19">
        <v>21</v>
      </c>
      <c r="B366" s="19"/>
      <c r="C366" s="20"/>
      <c r="D366" s="21">
        <v>2073240122</v>
      </c>
      <c r="E366" s="22" t="s">
        <v>3340</v>
      </c>
      <c r="F366" s="19" t="s">
        <v>4</v>
      </c>
      <c r="G366" s="23">
        <v>37196</v>
      </c>
      <c r="H366" s="19" t="s">
        <v>1964</v>
      </c>
      <c r="I366" s="24" t="s">
        <v>3341</v>
      </c>
      <c r="J366" s="24" t="s">
        <v>3342</v>
      </c>
      <c r="K366" s="19" t="s">
        <v>3343</v>
      </c>
      <c r="L366" s="19" t="s">
        <v>3344</v>
      </c>
      <c r="M366" s="19" t="s">
        <v>1878</v>
      </c>
      <c r="N366" s="19" t="s">
        <v>1897</v>
      </c>
      <c r="O366" s="19" t="s">
        <v>2670</v>
      </c>
      <c r="P366" s="19" t="s">
        <v>1888</v>
      </c>
      <c r="Q366" s="26"/>
      <c r="R366" s="26"/>
      <c r="S366" s="26"/>
      <c r="T366" s="26"/>
      <c r="U366" s="26"/>
      <c r="V366" s="26"/>
      <c r="W366" s="26">
        <v>7.4</v>
      </c>
      <c r="X366" s="26">
        <v>8</v>
      </c>
      <c r="Y366" s="26">
        <v>8.3000000000000007</v>
      </c>
      <c r="Z366" s="26"/>
      <c r="AA366" s="26"/>
      <c r="AB366" s="26"/>
      <c r="AC366" s="26">
        <v>23.700000000000003</v>
      </c>
      <c r="AD366" s="19">
        <v>24.450000000000003</v>
      </c>
      <c r="AE366" s="19" t="s">
        <v>1889</v>
      </c>
      <c r="AF366" s="27" t="s">
        <v>1871</v>
      </c>
      <c r="AG366" s="19" t="s">
        <v>1890</v>
      </c>
      <c r="AH366" s="19"/>
      <c r="AI366" s="18"/>
      <c r="AJ366" s="18"/>
      <c r="AK366" s="18"/>
    </row>
    <row r="367" spans="1:40" s="28" customFormat="1" x14ac:dyDescent="0.25">
      <c r="A367" s="19">
        <v>22</v>
      </c>
      <c r="B367" s="19"/>
      <c r="C367" s="20"/>
      <c r="D367" s="21">
        <v>2073240127</v>
      </c>
      <c r="E367" s="22" t="s">
        <v>3345</v>
      </c>
      <c r="F367" s="19" t="s">
        <v>5</v>
      </c>
      <c r="G367" s="23">
        <v>37028</v>
      </c>
      <c r="H367" s="19" t="s">
        <v>1863</v>
      </c>
      <c r="I367" s="24" t="s">
        <v>3346</v>
      </c>
      <c r="J367" s="24" t="s">
        <v>3347</v>
      </c>
      <c r="K367" s="19" t="s">
        <v>3348</v>
      </c>
      <c r="L367" s="19" t="s">
        <v>3349</v>
      </c>
      <c r="M367" s="19" t="s">
        <v>1878</v>
      </c>
      <c r="N367" s="19" t="s">
        <v>1897</v>
      </c>
      <c r="O367" s="19" t="s">
        <v>2670</v>
      </c>
      <c r="P367" s="19" t="s">
        <v>2058</v>
      </c>
      <c r="Q367" s="26"/>
      <c r="R367" s="26"/>
      <c r="S367" s="26"/>
      <c r="T367" s="26"/>
      <c r="U367" s="26"/>
      <c r="V367" s="26"/>
      <c r="W367" s="26"/>
      <c r="X367" s="26"/>
      <c r="Y367" s="26"/>
      <c r="Z367" s="26">
        <v>6</v>
      </c>
      <c r="AA367" s="26">
        <v>6.8</v>
      </c>
      <c r="AB367" s="26">
        <v>5.6</v>
      </c>
      <c r="AC367" s="26">
        <v>18.399999999999999</v>
      </c>
      <c r="AD367" s="19">
        <v>19.149999999999999</v>
      </c>
      <c r="AE367" s="19" t="s">
        <v>1870</v>
      </c>
      <c r="AF367" s="27" t="s">
        <v>1871</v>
      </c>
      <c r="AG367" s="19"/>
      <c r="AH367" s="19"/>
      <c r="AI367" s="18"/>
      <c r="AJ367" s="18"/>
      <c r="AK367" s="18"/>
      <c r="AN367" s="28" t="s">
        <v>2245</v>
      </c>
    </row>
    <row r="368" spans="1:40" s="28" customFormat="1" x14ac:dyDescent="0.25">
      <c r="A368" s="19">
        <v>23</v>
      </c>
      <c r="B368" s="19"/>
      <c r="C368" s="20"/>
      <c r="D368" s="21">
        <v>2073240128</v>
      </c>
      <c r="E368" s="50" t="s">
        <v>3350</v>
      </c>
      <c r="F368" s="19" t="s">
        <v>4</v>
      </c>
      <c r="G368" s="23">
        <v>37353</v>
      </c>
      <c r="H368" s="19" t="s">
        <v>3351</v>
      </c>
      <c r="I368" s="24" t="s">
        <v>3352</v>
      </c>
      <c r="J368" s="24" t="s">
        <v>1328</v>
      </c>
      <c r="K368" s="19" t="s">
        <v>3353</v>
      </c>
      <c r="L368" s="19" t="s">
        <v>3354</v>
      </c>
      <c r="M368" s="21" t="s">
        <v>1878</v>
      </c>
      <c r="N368" s="19" t="s">
        <v>1869</v>
      </c>
      <c r="O368" s="19" t="s">
        <v>2670</v>
      </c>
      <c r="P368" s="19" t="s">
        <v>1888</v>
      </c>
      <c r="Q368" s="26"/>
      <c r="R368" s="26"/>
      <c r="S368" s="26"/>
      <c r="T368" s="26"/>
      <c r="U368" s="26"/>
      <c r="V368" s="26"/>
      <c r="W368" s="26">
        <v>7.7</v>
      </c>
      <c r="X368" s="26">
        <v>9</v>
      </c>
      <c r="Y368" s="26">
        <v>7.7</v>
      </c>
      <c r="Z368" s="26"/>
      <c r="AA368" s="26"/>
      <c r="AB368" s="26"/>
      <c r="AC368" s="26">
        <v>24.4</v>
      </c>
      <c r="AD368" s="19">
        <v>24.4</v>
      </c>
      <c r="AE368" s="19" t="s">
        <v>2007</v>
      </c>
      <c r="AF368" s="27" t="s">
        <v>1889</v>
      </c>
      <c r="AG368" s="19" t="s">
        <v>1890</v>
      </c>
      <c r="AH368" s="19"/>
      <c r="AI368" s="18"/>
      <c r="AJ368" s="18"/>
      <c r="AK368" s="18"/>
    </row>
    <row r="369" spans="1:40" s="28" customFormat="1" x14ac:dyDescent="0.25">
      <c r="A369" s="19">
        <v>24</v>
      </c>
      <c r="B369" s="19"/>
      <c r="C369" s="20">
        <v>250215204614</v>
      </c>
      <c r="D369" s="21">
        <v>2073240129</v>
      </c>
      <c r="E369" s="22" t="s">
        <v>3355</v>
      </c>
      <c r="F369" s="19" t="s">
        <v>4</v>
      </c>
      <c r="G369" s="23">
        <v>37565</v>
      </c>
      <c r="H369" s="19" t="s">
        <v>1863</v>
      </c>
      <c r="I369" s="24" t="s">
        <v>3356</v>
      </c>
      <c r="J369" s="24" t="s">
        <v>1284</v>
      </c>
      <c r="K369" s="19" t="s">
        <v>3357</v>
      </c>
      <c r="L369" s="19" t="s">
        <v>3358</v>
      </c>
      <c r="M369" s="19" t="s">
        <v>1878</v>
      </c>
      <c r="N369" s="19" t="s">
        <v>1869</v>
      </c>
      <c r="O369" s="19" t="s">
        <v>2670</v>
      </c>
      <c r="P369" s="19" t="s">
        <v>1888</v>
      </c>
      <c r="Q369" s="26"/>
      <c r="R369" s="26"/>
      <c r="S369" s="26"/>
      <c r="T369" s="26"/>
      <c r="U369" s="26"/>
      <c r="V369" s="26"/>
      <c r="W369" s="26">
        <v>7.5</v>
      </c>
      <c r="X369" s="26">
        <v>8.3000000000000007</v>
      </c>
      <c r="Y369" s="26">
        <v>8.6999999999999993</v>
      </c>
      <c r="Z369" s="26"/>
      <c r="AA369" s="26"/>
      <c r="AB369" s="26"/>
      <c r="AC369" s="26">
        <v>24.5</v>
      </c>
      <c r="AD369" s="19">
        <v>24.5</v>
      </c>
      <c r="AE369" s="19" t="s">
        <v>1889</v>
      </c>
      <c r="AF369" s="27" t="s">
        <v>1889</v>
      </c>
      <c r="AG369" s="19" t="s">
        <v>1890</v>
      </c>
      <c r="AH369" s="19"/>
      <c r="AI369" s="18"/>
      <c r="AJ369" s="18"/>
      <c r="AK369" s="18"/>
    </row>
    <row r="370" spans="1:40" s="28" customFormat="1" x14ac:dyDescent="0.25">
      <c r="A370" s="19">
        <v>25</v>
      </c>
      <c r="B370" s="19"/>
      <c r="C370" s="20"/>
      <c r="D370" s="21">
        <v>2073240135</v>
      </c>
      <c r="E370" s="22" t="s">
        <v>3359</v>
      </c>
      <c r="F370" s="19" t="s">
        <v>5</v>
      </c>
      <c r="G370" s="23">
        <v>37059</v>
      </c>
      <c r="H370" s="19" t="s">
        <v>1863</v>
      </c>
      <c r="I370" s="24" t="s">
        <v>3360</v>
      </c>
      <c r="J370" s="24" t="s">
        <v>3361</v>
      </c>
      <c r="K370" s="19" t="s">
        <v>3362</v>
      </c>
      <c r="L370" s="19" t="s">
        <v>3363</v>
      </c>
      <c r="M370" s="25" t="s">
        <v>1868</v>
      </c>
      <c r="N370" s="19" t="s">
        <v>1869</v>
      </c>
      <c r="O370" s="19" t="s">
        <v>2670</v>
      </c>
      <c r="P370" s="19"/>
      <c r="Q370" s="26">
        <v>8.3000000000000007</v>
      </c>
      <c r="R370" s="26">
        <v>8.8000000000000007</v>
      </c>
      <c r="S370" s="26">
        <v>8.1</v>
      </c>
      <c r="T370" s="26"/>
      <c r="U370" s="26"/>
      <c r="V370" s="26"/>
      <c r="W370" s="26"/>
      <c r="X370" s="26"/>
      <c r="Y370" s="26"/>
      <c r="Z370" s="26"/>
      <c r="AA370" s="26"/>
      <c r="AB370" s="26"/>
      <c r="AC370" s="26">
        <v>25.200000000000003</v>
      </c>
      <c r="AD370" s="19">
        <v>27.200000000000003</v>
      </c>
      <c r="AE370" s="19" t="s">
        <v>1889</v>
      </c>
      <c r="AF370" s="27" t="s">
        <v>1889</v>
      </c>
      <c r="AG370" s="19" t="s">
        <v>1890</v>
      </c>
      <c r="AH370" s="19"/>
      <c r="AI370" s="18"/>
      <c r="AJ370" s="18"/>
      <c r="AK370" s="18"/>
    </row>
    <row r="371" spans="1:40" s="28" customFormat="1" x14ac:dyDescent="0.25">
      <c r="A371" s="19">
        <v>26</v>
      </c>
      <c r="B371" s="19"/>
      <c r="C371" s="20">
        <v>250935329298</v>
      </c>
      <c r="D371" s="21">
        <v>2073240139</v>
      </c>
      <c r="E371" s="22" t="s">
        <v>3364</v>
      </c>
      <c r="F371" s="19" t="s">
        <v>5</v>
      </c>
      <c r="G371" s="23">
        <v>37076</v>
      </c>
      <c r="H371" s="19" t="s">
        <v>1939</v>
      </c>
      <c r="I371" s="24" t="s">
        <v>3365</v>
      </c>
      <c r="J371" s="24" t="s">
        <v>1337</v>
      </c>
      <c r="K371" s="19" t="s">
        <v>3366</v>
      </c>
      <c r="L371" s="19" t="s">
        <v>3367</v>
      </c>
      <c r="M371" s="19" t="s">
        <v>1878</v>
      </c>
      <c r="N371" s="19" t="s">
        <v>1869</v>
      </c>
      <c r="O371" s="19" t="s">
        <v>2670</v>
      </c>
      <c r="P371" s="19" t="s">
        <v>2058</v>
      </c>
      <c r="Q371" s="26"/>
      <c r="R371" s="26"/>
      <c r="S371" s="26"/>
      <c r="T371" s="26"/>
      <c r="U371" s="26"/>
      <c r="V371" s="26"/>
      <c r="W371" s="26"/>
      <c r="X371" s="26"/>
      <c r="Y371" s="26"/>
      <c r="Z371" s="26">
        <v>7.4</v>
      </c>
      <c r="AA371" s="26">
        <v>7.9</v>
      </c>
      <c r="AB371" s="26">
        <v>6.3</v>
      </c>
      <c r="AC371" s="26">
        <v>21.6</v>
      </c>
      <c r="AD371" s="19">
        <v>21.6</v>
      </c>
      <c r="AE371" s="19" t="s">
        <v>1889</v>
      </c>
      <c r="AF371" s="27" t="s">
        <v>1889</v>
      </c>
      <c r="AG371" s="19" t="s">
        <v>1890</v>
      </c>
      <c r="AH371" s="19"/>
      <c r="AI371" s="18"/>
      <c r="AJ371" s="18"/>
      <c r="AK371" s="18"/>
    </row>
    <row r="372" spans="1:40" s="28" customFormat="1" x14ac:dyDescent="0.25">
      <c r="A372" s="19">
        <v>27</v>
      </c>
      <c r="B372" s="19"/>
      <c r="C372" s="20">
        <v>254931306798</v>
      </c>
      <c r="D372" s="21">
        <v>2073240150</v>
      </c>
      <c r="E372" s="22" t="s">
        <v>3368</v>
      </c>
      <c r="F372" s="19" t="s">
        <v>4</v>
      </c>
      <c r="G372" s="23">
        <v>37414</v>
      </c>
      <c r="H372" s="19" t="s">
        <v>1863</v>
      </c>
      <c r="I372" s="24" t="s">
        <v>3369</v>
      </c>
      <c r="J372" s="24" t="s">
        <v>1332</v>
      </c>
      <c r="K372" s="19" t="s">
        <v>3370</v>
      </c>
      <c r="L372" s="19" t="s">
        <v>3371</v>
      </c>
      <c r="M372" s="19" t="s">
        <v>1878</v>
      </c>
      <c r="N372" s="19" t="s">
        <v>1869</v>
      </c>
      <c r="O372" s="19" t="s">
        <v>2670</v>
      </c>
      <c r="P372" s="19" t="s">
        <v>1888</v>
      </c>
      <c r="Q372" s="26"/>
      <c r="R372" s="26"/>
      <c r="S372" s="26"/>
      <c r="T372" s="26"/>
      <c r="U372" s="26"/>
      <c r="V372" s="26"/>
      <c r="W372" s="26">
        <v>7.8</v>
      </c>
      <c r="X372" s="26">
        <v>9.3000000000000007</v>
      </c>
      <c r="Y372" s="26">
        <v>8.6999999999999993</v>
      </c>
      <c r="Z372" s="26"/>
      <c r="AA372" s="26"/>
      <c r="AB372" s="26"/>
      <c r="AC372" s="26">
        <v>25.8</v>
      </c>
      <c r="AD372" s="19">
        <v>25.8</v>
      </c>
      <c r="AE372" s="19" t="s">
        <v>1889</v>
      </c>
      <c r="AF372" s="27" t="s">
        <v>1889</v>
      </c>
      <c r="AG372" s="19"/>
      <c r="AH372" s="19"/>
      <c r="AI372" s="18"/>
      <c r="AJ372" s="18"/>
      <c r="AK372" s="18"/>
    </row>
    <row r="373" spans="1:40" s="28" customFormat="1" x14ac:dyDescent="0.25">
      <c r="A373" s="19">
        <v>28</v>
      </c>
      <c r="B373" s="19"/>
      <c r="C373" s="20"/>
      <c r="D373" s="21">
        <v>2073240151</v>
      </c>
      <c r="E373" s="22" t="s">
        <v>3372</v>
      </c>
      <c r="F373" s="19" t="s">
        <v>5</v>
      </c>
      <c r="G373" s="23">
        <v>37299</v>
      </c>
      <c r="H373" s="19" t="s">
        <v>1863</v>
      </c>
      <c r="I373" s="24" t="s">
        <v>3373</v>
      </c>
      <c r="J373" s="24" t="s">
        <v>1369</v>
      </c>
      <c r="K373" s="19" t="s">
        <v>3374</v>
      </c>
      <c r="L373" s="19" t="s">
        <v>3375</v>
      </c>
      <c r="M373" s="19" t="s">
        <v>1878</v>
      </c>
      <c r="N373" s="19" t="s">
        <v>1933</v>
      </c>
      <c r="O373" s="19" t="s">
        <v>2670</v>
      </c>
      <c r="P373" s="19" t="s">
        <v>1928</v>
      </c>
      <c r="Q373" s="26">
        <v>6.3</v>
      </c>
      <c r="R373" s="26">
        <v>6.9</v>
      </c>
      <c r="S373" s="26">
        <v>7.4</v>
      </c>
      <c r="T373" s="26"/>
      <c r="U373" s="26"/>
      <c r="V373" s="26"/>
      <c r="W373" s="26"/>
      <c r="X373" s="26"/>
      <c r="Y373" s="26"/>
      <c r="Z373" s="26"/>
      <c r="AA373" s="26"/>
      <c r="AB373" s="26"/>
      <c r="AC373" s="26">
        <v>20.6</v>
      </c>
      <c r="AD373" s="19">
        <v>20.85</v>
      </c>
      <c r="AE373" s="19" t="s">
        <v>1870</v>
      </c>
      <c r="AF373" s="27" t="s">
        <v>1871</v>
      </c>
      <c r="AG373" s="19"/>
      <c r="AH373" s="19"/>
      <c r="AI373" s="18"/>
      <c r="AJ373" s="18"/>
      <c r="AK373" s="18"/>
      <c r="AN373" s="28" t="s">
        <v>2327</v>
      </c>
    </row>
    <row r="374" spans="1:40" s="28" customFormat="1" x14ac:dyDescent="0.25">
      <c r="A374" s="19">
        <v>29</v>
      </c>
      <c r="B374" s="19"/>
      <c r="C374" s="20"/>
      <c r="D374" s="21">
        <v>2073240154</v>
      </c>
      <c r="E374" s="22" t="s">
        <v>3376</v>
      </c>
      <c r="F374" s="19" t="s">
        <v>4</v>
      </c>
      <c r="G374" s="23">
        <v>37521</v>
      </c>
      <c r="H374" s="19" t="s">
        <v>1863</v>
      </c>
      <c r="I374" s="24" t="s">
        <v>3377</v>
      </c>
      <c r="J374" s="24" t="s">
        <v>1383</v>
      </c>
      <c r="K374" s="19" t="s">
        <v>3378</v>
      </c>
      <c r="L374" s="19" t="s">
        <v>3379</v>
      </c>
      <c r="M374" s="19" t="s">
        <v>1878</v>
      </c>
      <c r="N374" s="19" t="s">
        <v>1869</v>
      </c>
      <c r="O374" s="19" t="s">
        <v>2670</v>
      </c>
      <c r="P374" s="19"/>
      <c r="Q374" s="26"/>
      <c r="R374" s="26"/>
      <c r="S374" s="26"/>
      <c r="T374" s="26"/>
      <c r="U374" s="26"/>
      <c r="V374" s="26"/>
      <c r="W374" s="26"/>
      <c r="X374" s="26"/>
      <c r="Y374" s="26"/>
      <c r="Z374" s="26">
        <v>8</v>
      </c>
      <c r="AA374" s="26">
        <v>8</v>
      </c>
      <c r="AB374" s="26">
        <v>9.1999999999999993</v>
      </c>
      <c r="AC374" s="26">
        <v>25.2</v>
      </c>
      <c r="AD374" s="19">
        <v>25.2</v>
      </c>
      <c r="AE374" s="19" t="s">
        <v>1870</v>
      </c>
      <c r="AF374" s="27" t="s">
        <v>1871</v>
      </c>
      <c r="AG374" s="19"/>
      <c r="AH374" s="19"/>
      <c r="AI374" s="18"/>
      <c r="AJ374" s="18"/>
      <c r="AK374" s="18"/>
      <c r="AN374" s="28" t="s">
        <v>2327</v>
      </c>
    </row>
    <row r="375" spans="1:40" s="28" customFormat="1" x14ac:dyDescent="0.25">
      <c r="A375" s="19">
        <v>30</v>
      </c>
      <c r="B375" s="19"/>
      <c r="C375" s="20">
        <v>256644572926</v>
      </c>
      <c r="D375" s="21">
        <v>2073240170</v>
      </c>
      <c r="E375" s="22" t="s">
        <v>3380</v>
      </c>
      <c r="F375" s="19" t="s">
        <v>4</v>
      </c>
      <c r="G375" s="23">
        <v>37384</v>
      </c>
      <c r="H375" s="19" t="s">
        <v>1863</v>
      </c>
      <c r="I375" s="24" t="s">
        <v>3381</v>
      </c>
      <c r="J375" s="24" t="s">
        <v>1296</v>
      </c>
      <c r="K375" s="19" t="s">
        <v>3382</v>
      </c>
      <c r="L375" s="19" t="s">
        <v>3383</v>
      </c>
      <c r="M375" s="19" t="s">
        <v>1878</v>
      </c>
      <c r="N375" s="19" t="s">
        <v>1933</v>
      </c>
      <c r="O375" s="19" t="s">
        <v>2670</v>
      </c>
      <c r="P375" s="19"/>
      <c r="Q375" s="26"/>
      <c r="R375" s="26"/>
      <c r="S375" s="26"/>
      <c r="T375" s="26"/>
      <c r="U375" s="26"/>
      <c r="V375" s="26"/>
      <c r="W375" s="26"/>
      <c r="X375" s="26"/>
      <c r="Y375" s="26"/>
      <c r="Z375" s="26">
        <v>8.1</v>
      </c>
      <c r="AA375" s="26">
        <v>7</v>
      </c>
      <c r="AB375" s="26">
        <v>9.4</v>
      </c>
      <c r="AC375" s="26">
        <v>24.5</v>
      </c>
      <c r="AD375" s="19">
        <v>24.75</v>
      </c>
      <c r="AE375" s="19" t="s">
        <v>1889</v>
      </c>
      <c r="AF375" s="27" t="s">
        <v>1889</v>
      </c>
      <c r="AG375" s="19" t="s">
        <v>1890</v>
      </c>
      <c r="AH375" s="19"/>
      <c r="AI375" s="18"/>
      <c r="AJ375" s="18"/>
      <c r="AK375" s="18"/>
    </row>
    <row r="376" spans="1:40" s="28" customFormat="1" x14ac:dyDescent="0.25">
      <c r="A376" s="19">
        <v>31</v>
      </c>
      <c r="B376" s="19"/>
      <c r="C376" s="20">
        <v>261473269274</v>
      </c>
      <c r="D376" s="21">
        <v>2073240173</v>
      </c>
      <c r="E376" s="22" t="s">
        <v>3384</v>
      </c>
      <c r="F376" s="19" t="s">
        <v>4</v>
      </c>
      <c r="G376" s="23">
        <v>37504</v>
      </c>
      <c r="H376" s="19" t="s">
        <v>1863</v>
      </c>
      <c r="I376" s="24" t="s">
        <v>3385</v>
      </c>
      <c r="J376" s="24" t="s">
        <v>1300</v>
      </c>
      <c r="K376" s="19" t="s">
        <v>3386</v>
      </c>
      <c r="L376" s="19" t="s">
        <v>3387</v>
      </c>
      <c r="M376" s="19" t="s">
        <v>1878</v>
      </c>
      <c r="N376" s="19" t="s">
        <v>1933</v>
      </c>
      <c r="O376" s="19" t="s">
        <v>2670</v>
      </c>
      <c r="P376" s="19"/>
      <c r="Q376" s="26"/>
      <c r="R376" s="26"/>
      <c r="S376" s="26"/>
      <c r="T376" s="26"/>
      <c r="U376" s="26"/>
      <c r="V376" s="26"/>
      <c r="W376" s="26">
        <v>7</v>
      </c>
      <c r="X376" s="26">
        <v>6.6</v>
      </c>
      <c r="Y376" s="26">
        <v>8</v>
      </c>
      <c r="Z376" s="26"/>
      <c r="AA376" s="26"/>
      <c r="AB376" s="26"/>
      <c r="AC376" s="26">
        <v>21.6</v>
      </c>
      <c r="AD376" s="19">
        <v>21.85</v>
      </c>
      <c r="AE376" s="19" t="s">
        <v>1889</v>
      </c>
      <c r="AF376" s="27" t="s">
        <v>1889</v>
      </c>
      <c r="AG376" s="19" t="s">
        <v>1890</v>
      </c>
      <c r="AH376" s="19"/>
      <c r="AI376" s="18"/>
      <c r="AJ376" s="18"/>
      <c r="AK376" s="18"/>
    </row>
    <row r="377" spans="1:40" s="28" customFormat="1" x14ac:dyDescent="0.25">
      <c r="A377" s="19">
        <v>32</v>
      </c>
      <c r="B377" s="19"/>
      <c r="C377" s="20">
        <v>259227218008</v>
      </c>
      <c r="D377" s="21">
        <v>2073240185</v>
      </c>
      <c r="E377" s="22" t="s">
        <v>3388</v>
      </c>
      <c r="F377" s="19" t="s">
        <v>4</v>
      </c>
      <c r="G377" s="23">
        <v>37335</v>
      </c>
      <c r="H377" s="19" t="s">
        <v>1863</v>
      </c>
      <c r="I377" s="24" t="s">
        <v>3389</v>
      </c>
      <c r="J377" s="24" t="s">
        <v>3390</v>
      </c>
      <c r="K377" s="19" t="s">
        <v>3391</v>
      </c>
      <c r="L377" s="19" t="s">
        <v>3392</v>
      </c>
      <c r="M377" s="19" t="s">
        <v>1878</v>
      </c>
      <c r="N377" s="19" t="s">
        <v>1869</v>
      </c>
      <c r="O377" s="19" t="s">
        <v>2670</v>
      </c>
      <c r="P377" s="19" t="s">
        <v>1888</v>
      </c>
      <c r="Q377" s="26"/>
      <c r="R377" s="26"/>
      <c r="S377" s="26"/>
      <c r="T377" s="26"/>
      <c r="U377" s="26"/>
      <c r="V377" s="26"/>
      <c r="W377" s="26">
        <v>8.1999999999999993</v>
      </c>
      <c r="X377" s="26">
        <v>9</v>
      </c>
      <c r="Y377" s="26">
        <v>9.6999999999999993</v>
      </c>
      <c r="Z377" s="26"/>
      <c r="AA377" s="26"/>
      <c r="AB377" s="26"/>
      <c r="AC377" s="26">
        <v>26.9</v>
      </c>
      <c r="AD377" s="19">
        <v>26.9</v>
      </c>
      <c r="AE377" s="19" t="s">
        <v>1889</v>
      </c>
      <c r="AF377" s="27" t="s">
        <v>1889</v>
      </c>
      <c r="AG377" s="19" t="s">
        <v>1890</v>
      </c>
      <c r="AH377" s="19"/>
      <c r="AI377" s="18"/>
      <c r="AJ377" s="18"/>
      <c r="AK377" s="18"/>
    </row>
    <row r="378" spans="1:40" s="28" customFormat="1" x14ac:dyDescent="0.25">
      <c r="A378" s="19">
        <v>33</v>
      </c>
      <c r="B378" s="19"/>
      <c r="C378" s="20"/>
      <c r="D378" s="21">
        <v>2073240187</v>
      </c>
      <c r="E378" s="22" t="s">
        <v>3393</v>
      </c>
      <c r="F378" s="19" t="s">
        <v>4</v>
      </c>
      <c r="G378" s="23">
        <v>37603</v>
      </c>
      <c r="H378" s="19" t="s">
        <v>1863</v>
      </c>
      <c r="I378" s="24" t="s">
        <v>3394</v>
      </c>
      <c r="J378" s="24" t="s">
        <v>3395</v>
      </c>
      <c r="K378" s="19" t="s">
        <v>3396</v>
      </c>
      <c r="L378" s="19" t="s">
        <v>3397</v>
      </c>
      <c r="M378" s="19" t="s">
        <v>1878</v>
      </c>
      <c r="N378" s="19" t="s">
        <v>1869</v>
      </c>
      <c r="O378" s="19" t="s">
        <v>2670</v>
      </c>
      <c r="P378" s="19" t="s">
        <v>2058</v>
      </c>
      <c r="Q378" s="26"/>
      <c r="R378" s="26"/>
      <c r="S378" s="26"/>
      <c r="T378" s="26"/>
      <c r="U378" s="26"/>
      <c r="V378" s="26"/>
      <c r="W378" s="26"/>
      <c r="X378" s="26"/>
      <c r="Y378" s="26"/>
      <c r="Z378" s="26">
        <v>7</v>
      </c>
      <c r="AA378" s="26">
        <v>6</v>
      </c>
      <c r="AB378" s="26">
        <v>6</v>
      </c>
      <c r="AC378" s="26">
        <v>19</v>
      </c>
      <c r="AD378" s="19">
        <v>19</v>
      </c>
      <c r="AE378" s="19" t="s">
        <v>1870</v>
      </c>
      <c r="AF378" s="27" t="s">
        <v>1871</v>
      </c>
      <c r="AG378" s="19"/>
      <c r="AH378" s="19"/>
      <c r="AI378" s="18"/>
      <c r="AJ378" s="18"/>
      <c r="AK378" s="18"/>
      <c r="AN378" s="28" t="s">
        <v>2327</v>
      </c>
    </row>
    <row r="379" spans="1:40" s="28" customFormat="1" x14ac:dyDescent="0.25">
      <c r="A379" s="19">
        <v>34</v>
      </c>
      <c r="B379" s="19"/>
      <c r="C379" s="20">
        <v>250099004564</v>
      </c>
      <c r="D379" s="21">
        <v>2073240188</v>
      </c>
      <c r="E379" s="22" t="s">
        <v>3398</v>
      </c>
      <c r="F379" s="19" t="s">
        <v>4</v>
      </c>
      <c r="G379" s="23">
        <v>37554</v>
      </c>
      <c r="H379" s="19" t="s">
        <v>1863</v>
      </c>
      <c r="I379" s="24" t="s">
        <v>3399</v>
      </c>
      <c r="J379" s="24" t="s">
        <v>1340</v>
      </c>
      <c r="K379" s="19" t="s">
        <v>3400</v>
      </c>
      <c r="L379" s="19" t="s">
        <v>3401</v>
      </c>
      <c r="M379" s="19" t="s">
        <v>1878</v>
      </c>
      <c r="N379" s="19" t="s">
        <v>1933</v>
      </c>
      <c r="O379" s="19" t="s">
        <v>2670</v>
      </c>
      <c r="P379" s="19" t="s">
        <v>2058</v>
      </c>
      <c r="Q379" s="26"/>
      <c r="R379" s="26"/>
      <c r="S379" s="26"/>
      <c r="T379" s="26"/>
      <c r="U379" s="26"/>
      <c r="V379" s="26"/>
      <c r="W379" s="26"/>
      <c r="X379" s="26"/>
      <c r="Y379" s="26"/>
      <c r="Z379" s="26">
        <v>8</v>
      </c>
      <c r="AA379" s="26">
        <v>8.1</v>
      </c>
      <c r="AB379" s="26">
        <v>8.3000000000000007</v>
      </c>
      <c r="AC379" s="26">
        <v>24.400000000000002</v>
      </c>
      <c r="AD379" s="19">
        <v>24.650000000000002</v>
      </c>
      <c r="AE379" s="19" t="s">
        <v>1870</v>
      </c>
      <c r="AF379" s="27" t="s">
        <v>1889</v>
      </c>
      <c r="AG379" s="19" t="s">
        <v>1890</v>
      </c>
      <c r="AH379" s="19"/>
      <c r="AI379" s="18"/>
      <c r="AJ379" s="18"/>
      <c r="AK379" s="18"/>
      <c r="AN379" s="28" t="s">
        <v>2245</v>
      </c>
    </row>
    <row r="380" spans="1:40" s="28" customFormat="1" x14ac:dyDescent="0.25">
      <c r="A380" s="19">
        <v>35</v>
      </c>
      <c r="B380" s="19"/>
      <c r="C380" s="20"/>
      <c r="D380" s="21">
        <v>2073240191</v>
      </c>
      <c r="E380" s="22" t="s">
        <v>3402</v>
      </c>
      <c r="F380" s="19" t="s">
        <v>5</v>
      </c>
      <c r="G380" s="23">
        <v>37592</v>
      </c>
      <c r="H380" s="19" t="s">
        <v>1939</v>
      </c>
      <c r="I380" s="21" t="s">
        <v>3403</v>
      </c>
      <c r="J380" s="21" t="s">
        <v>3404</v>
      </c>
      <c r="K380" s="19"/>
      <c r="L380" s="19"/>
      <c r="M380" s="19"/>
      <c r="N380" s="19"/>
      <c r="O380" s="19" t="s">
        <v>2670</v>
      </c>
      <c r="P380" s="19" t="s">
        <v>1888</v>
      </c>
      <c r="Q380" s="26"/>
      <c r="R380" s="26"/>
      <c r="S380" s="26"/>
      <c r="T380" s="26"/>
      <c r="U380" s="26"/>
      <c r="V380" s="26"/>
      <c r="W380" s="26">
        <v>7.5</v>
      </c>
      <c r="X380" s="26">
        <v>8.1</v>
      </c>
      <c r="Y380" s="26">
        <v>7.9</v>
      </c>
      <c r="Z380" s="26" t="s">
        <v>1835</v>
      </c>
      <c r="AA380" s="26"/>
      <c r="AB380" s="26"/>
      <c r="AC380" s="26">
        <v>23.5</v>
      </c>
      <c r="AD380" s="19">
        <v>23.5</v>
      </c>
      <c r="AE380" s="19" t="s">
        <v>1870</v>
      </c>
      <c r="AF380" s="27" t="s">
        <v>1871</v>
      </c>
      <c r="AG380" s="19"/>
      <c r="AH380" s="19"/>
      <c r="AI380" s="18"/>
      <c r="AJ380" s="18"/>
      <c r="AK380" s="18"/>
      <c r="AN380" s="28" t="s">
        <v>2327</v>
      </c>
    </row>
    <row r="381" spans="1:40" s="28" customFormat="1" x14ac:dyDescent="0.25">
      <c r="A381" s="19">
        <v>36</v>
      </c>
      <c r="B381" s="19"/>
      <c r="C381" s="20">
        <v>261016079956</v>
      </c>
      <c r="D381" s="21">
        <v>2073240193</v>
      </c>
      <c r="E381" s="22" t="s">
        <v>3405</v>
      </c>
      <c r="F381" s="19" t="s">
        <v>5</v>
      </c>
      <c r="G381" s="19" t="s">
        <v>15</v>
      </c>
      <c r="H381" s="19"/>
      <c r="I381" s="21" t="s">
        <v>3406</v>
      </c>
      <c r="J381" s="21" t="s">
        <v>3407</v>
      </c>
      <c r="K381" s="19"/>
      <c r="L381" s="19"/>
      <c r="M381" s="19"/>
      <c r="N381" s="19"/>
      <c r="O381" s="19" t="s">
        <v>2670</v>
      </c>
      <c r="P381" s="19" t="s">
        <v>3408</v>
      </c>
      <c r="Q381" s="26"/>
      <c r="R381" s="26"/>
      <c r="S381" s="26"/>
      <c r="T381" s="26"/>
      <c r="U381" s="26"/>
      <c r="V381" s="26"/>
      <c r="W381" s="26">
        <v>7.1</v>
      </c>
      <c r="X381" s="26">
        <v>8.4</v>
      </c>
      <c r="Y381" s="26">
        <v>8.4</v>
      </c>
      <c r="Z381" s="26"/>
      <c r="AA381" s="26"/>
      <c r="AB381" s="26"/>
      <c r="AC381" s="26">
        <v>23.9</v>
      </c>
      <c r="AD381" s="19">
        <v>23.9</v>
      </c>
      <c r="AE381" s="19" t="s">
        <v>1889</v>
      </c>
      <c r="AF381" s="27" t="s">
        <v>1889</v>
      </c>
      <c r="AG381" s="19"/>
      <c r="AH381" s="19"/>
      <c r="AI381" s="18"/>
      <c r="AJ381" s="18"/>
      <c r="AK381" s="18"/>
    </row>
    <row r="382" spans="1:40" s="28" customFormat="1" x14ac:dyDescent="0.25">
      <c r="A382" s="19">
        <v>37</v>
      </c>
      <c r="B382" s="19"/>
      <c r="C382" s="20"/>
      <c r="D382" s="21">
        <v>2073240194</v>
      </c>
      <c r="E382" s="22" t="s">
        <v>3409</v>
      </c>
      <c r="F382" s="19" t="s">
        <v>5</v>
      </c>
      <c r="G382" s="23">
        <v>37564</v>
      </c>
      <c r="H382" s="19"/>
      <c r="I382" s="21" t="s">
        <v>3410</v>
      </c>
      <c r="J382" s="21" t="s">
        <v>3411</v>
      </c>
      <c r="K382" s="19"/>
      <c r="L382" s="19"/>
      <c r="M382" s="19"/>
      <c r="N382" s="19"/>
      <c r="O382" s="19" t="s">
        <v>2670</v>
      </c>
      <c r="P382" s="19" t="s">
        <v>2058</v>
      </c>
      <c r="Q382" s="26" t="s">
        <v>1835</v>
      </c>
      <c r="R382" s="26"/>
      <c r="S382" s="26"/>
      <c r="T382" s="26"/>
      <c r="U382" s="26"/>
      <c r="V382" s="26"/>
      <c r="W382" s="26"/>
      <c r="X382" s="26"/>
      <c r="Y382" s="26"/>
      <c r="Z382" s="26">
        <v>7.7</v>
      </c>
      <c r="AA382" s="26">
        <v>8.9</v>
      </c>
      <c r="AB382" s="26">
        <v>8.4</v>
      </c>
      <c r="AC382" s="26">
        <v>25</v>
      </c>
      <c r="AD382" s="19">
        <v>25</v>
      </c>
      <c r="AE382" s="19" t="s">
        <v>1870</v>
      </c>
      <c r="AF382" s="27" t="s">
        <v>1871</v>
      </c>
      <c r="AG382" s="19"/>
      <c r="AH382" s="19"/>
      <c r="AI382" s="18"/>
      <c r="AJ382" s="18"/>
      <c r="AK382" s="18"/>
      <c r="AN382" s="28" t="s">
        <v>2327</v>
      </c>
    </row>
    <row r="383" spans="1:40" s="28" customFormat="1" x14ac:dyDescent="0.25">
      <c r="A383" s="19">
        <v>38</v>
      </c>
      <c r="B383" s="19"/>
      <c r="C383" s="20"/>
      <c r="D383" s="21">
        <v>2073240196</v>
      </c>
      <c r="E383" s="22" t="s">
        <v>3412</v>
      </c>
      <c r="F383" s="19" t="s">
        <v>4</v>
      </c>
      <c r="G383" s="23">
        <v>37578</v>
      </c>
      <c r="H383" s="19" t="s">
        <v>1863</v>
      </c>
      <c r="I383" s="24" t="s">
        <v>1476</v>
      </c>
      <c r="J383" s="24" t="s">
        <v>1371</v>
      </c>
      <c r="K383" s="19" t="s">
        <v>3413</v>
      </c>
      <c r="L383" s="19" t="s">
        <v>3414</v>
      </c>
      <c r="M383" s="19" t="s">
        <v>1878</v>
      </c>
      <c r="N383" s="19" t="s">
        <v>1869</v>
      </c>
      <c r="O383" s="19" t="s">
        <v>2670</v>
      </c>
      <c r="P383" s="19"/>
      <c r="Q383" s="26"/>
      <c r="R383" s="26"/>
      <c r="S383" s="26"/>
      <c r="T383" s="26"/>
      <c r="U383" s="26"/>
      <c r="V383" s="26"/>
      <c r="W383" s="26"/>
      <c r="X383" s="26"/>
      <c r="Y383" s="26"/>
      <c r="Z383" s="26">
        <v>7.4</v>
      </c>
      <c r="AA383" s="26">
        <v>8</v>
      </c>
      <c r="AB383" s="26">
        <v>6.8</v>
      </c>
      <c r="AC383" s="26">
        <v>22.2</v>
      </c>
      <c r="AD383" s="19">
        <v>22.2</v>
      </c>
      <c r="AE383" s="19" t="s">
        <v>1870</v>
      </c>
      <c r="AF383" s="27" t="s">
        <v>1871</v>
      </c>
      <c r="AG383" s="19"/>
      <c r="AH383" s="19"/>
      <c r="AI383" s="18"/>
      <c r="AJ383" s="18"/>
      <c r="AK383" s="18"/>
      <c r="AN383" s="28" t="s">
        <v>2327</v>
      </c>
    </row>
    <row r="384" spans="1:40" s="28" customFormat="1" x14ac:dyDescent="0.25">
      <c r="A384" s="19">
        <v>39</v>
      </c>
      <c r="B384" s="19"/>
      <c r="C384" s="20">
        <v>252661094656</v>
      </c>
      <c r="D384" s="21">
        <v>2073240197</v>
      </c>
      <c r="E384" s="22" t="s">
        <v>3415</v>
      </c>
      <c r="F384" s="19" t="s">
        <v>4</v>
      </c>
      <c r="G384" s="23">
        <v>37588</v>
      </c>
      <c r="H384" s="19" t="s">
        <v>1863</v>
      </c>
      <c r="I384" s="24" t="s">
        <v>3416</v>
      </c>
      <c r="J384" s="24" t="s">
        <v>1314</v>
      </c>
      <c r="K384" s="19" t="s">
        <v>3417</v>
      </c>
      <c r="L384" s="19" t="s">
        <v>3418</v>
      </c>
      <c r="M384" s="25" t="s">
        <v>1868</v>
      </c>
      <c r="N384" s="19" t="s">
        <v>1869</v>
      </c>
      <c r="O384" s="19" t="s">
        <v>2670</v>
      </c>
      <c r="P384" s="19"/>
      <c r="Q384" s="26"/>
      <c r="R384" s="26"/>
      <c r="S384" s="26"/>
      <c r="T384" s="26"/>
      <c r="U384" s="26"/>
      <c r="V384" s="26"/>
      <c r="W384" s="26">
        <v>7.3</v>
      </c>
      <c r="X384" s="26">
        <v>7.1</v>
      </c>
      <c r="Y384" s="26">
        <v>8.8000000000000007</v>
      </c>
      <c r="Z384" s="26"/>
      <c r="AA384" s="26"/>
      <c r="AB384" s="26"/>
      <c r="AC384" s="26">
        <v>23.2</v>
      </c>
      <c r="AD384" s="19">
        <v>25.2</v>
      </c>
      <c r="AE384" s="19" t="s">
        <v>1889</v>
      </c>
      <c r="AF384" s="27" t="s">
        <v>1871</v>
      </c>
      <c r="AG384" s="19" t="s">
        <v>1890</v>
      </c>
      <c r="AH384" s="19"/>
      <c r="AI384" s="18"/>
      <c r="AJ384" s="18"/>
      <c r="AK384" s="18"/>
    </row>
    <row r="385" spans="1:48" s="28" customFormat="1" x14ac:dyDescent="0.25">
      <c r="A385" s="19">
        <v>40</v>
      </c>
      <c r="B385" s="19"/>
      <c r="C385" s="20"/>
      <c r="D385" s="21">
        <v>2073240198</v>
      </c>
      <c r="E385" s="22" t="s">
        <v>3419</v>
      </c>
      <c r="F385" s="19" t="s">
        <v>4</v>
      </c>
      <c r="G385" s="23">
        <v>37323</v>
      </c>
      <c r="H385" s="19" t="s">
        <v>1863</v>
      </c>
      <c r="I385" s="24" t="s">
        <v>3420</v>
      </c>
      <c r="J385" s="24" t="s">
        <v>1365</v>
      </c>
      <c r="K385" s="19" t="s">
        <v>3421</v>
      </c>
      <c r="L385" s="19" t="s">
        <v>3422</v>
      </c>
      <c r="M385" s="19" t="s">
        <v>1878</v>
      </c>
      <c r="N385" s="19" t="s">
        <v>1869</v>
      </c>
      <c r="O385" s="19" t="s">
        <v>2670</v>
      </c>
      <c r="P385" s="19"/>
      <c r="Q385" s="26"/>
      <c r="R385" s="26"/>
      <c r="S385" s="26"/>
      <c r="T385" s="26"/>
      <c r="U385" s="26"/>
      <c r="V385" s="26"/>
      <c r="W385" s="26"/>
      <c r="X385" s="26"/>
      <c r="Y385" s="26"/>
      <c r="Z385" s="26">
        <v>7.2</v>
      </c>
      <c r="AA385" s="26">
        <v>7.9</v>
      </c>
      <c r="AB385" s="26">
        <v>8.1</v>
      </c>
      <c r="AC385" s="26">
        <v>23.200000000000003</v>
      </c>
      <c r="AD385" s="19">
        <v>23.200000000000003</v>
      </c>
      <c r="AE385" s="19" t="s">
        <v>1870</v>
      </c>
      <c r="AF385" s="27" t="s">
        <v>1871</v>
      </c>
      <c r="AG385" s="19"/>
      <c r="AH385" s="19"/>
      <c r="AI385" s="18"/>
      <c r="AJ385" s="18"/>
      <c r="AK385" s="18"/>
      <c r="AN385" s="28" t="s">
        <v>2327</v>
      </c>
    </row>
    <row r="386" spans="1:48" s="28" customFormat="1" x14ac:dyDescent="0.25">
      <c r="A386" s="19">
        <v>41</v>
      </c>
      <c r="B386" s="19"/>
      <c r="C386" s="20">
        <v>252843100748</v>
      </c>
      <c r="D386" s="21">
        <v>2073240199</v>
      </c>
      <c r="E386" s="22" t="s">
        <v>3423</v>
      </c>
      <c r="F386" s="19" t="s">
        <v>4</v>
      </c>
      <c r="G386" s="19" t="s">
        <v>8</v>
      </c>
      <c r="H386" s="19"/>
      <c r="I386" s="21" t="s">
        <v>3424</v>
      </c>
      <c r="J386" s="21" t="s">
        <v>1327</v>
      </c>
      <c r="K386" s="19"/>
      <c r="L386" s="19" t="s">
        <v>3425</v>
      </c>
      <c r="M386" s="19"/>
      <c r="N386" s="19"/>
      <c r="O386" s="19" t="s">
        <v>2670</v>
      </c>
      <c r="P386" s="19" t="s">
        <v>1944</v>
      </c>
      <c r="Q386" s="26"/>
      <c r="R386" s="26"/>
      <c r="S386" s="26"/>
      <c r="T386" s="26">
        <v>7.2</v>
      </c>
      <c r="U386" s="26">
        <v>8.9</v>
      </c>
      <c r="V386" s="26">
        <v>8</v>
      </c>
      <c r="W386" s="26"/>
      <c r="X386" s="26"/>
      <c r="Y386" s="26"/>
      <c r="Z386" s="26"/>
      <c r="AA386" s="26"/>
      <c r="AB386" s="26"/>
      <c r="AC386" s="26">
        <v>24.1</v>
      </c>
      <c r="AD386" s="19">
        <v>24.1</v>
      </c>
      <c r="AE386" s="19" t="s">
        <v>1889</v>
      </c>
      <c r="AF386" s="27" t="s">
        <v>1889</v>
      </c>
      <c r="AG386" s="19" t="s">
        <v>1890</v>
      </c>
      <c r="AH386" s="19"/>
      <c r="AI386" s="18"/>
      <c r="AJ386" s="18"/>
      <c r="AK386" s="18"/>
    </row>
    <row r="387" spans="1:48" s="28" customFormat="1" x14ac:dyDescent="0.25">
      <c r="A387" s="19">
        <v>42</v>
      </c>
      <c r="B387" s="19"/>
      <c r="C387" s="20"/>
      <c r="D387" s="40">
        <v>2073240200</v>
      </c>
      <c r="E387" s="41" t="s">
        <v>3426</v>
      </c>
      <c r="F387" s="42" t="s">
        <v>4</v>
      </c>
      <c r="G387" s="43">
        <v>37571</v>
      </c>
      <c r="H387" s="42" t="s">
        <v>3194</v>
      </c>
      <c r="I387" s="44" t="s">
        <v>3427</v>
      </c>
      <c r="J387" s="44" t="s">
        <v>3428</v>
      </c>
      <c r="K387" s="42" t="s">
        <v>3429</v>
      </c>
      <c r="L387" s="42" t="s">
        <v>3430</v>
      </c>
      <c r="M387" s="45" t="s">
        <v>1868</v>
      </c>
      <c r="N387" s="42" t="s">
        <v>1897</v>
      </c>
      <c r="O387" s="42" t="s">
        <v>2670</v>
      </c>
      <c r="P387" s="42" t="s">
        <v>1928</v>
      </c>
      <c r="Q387" s="46">
        <v>9</v>
      </c>
      <c r="R387" s="46">
        <v>9.3000000000000007</v>
      </c>
      <c r="S387" s="46">
        <v>8.6</v>
      </c>
      <c r="T387" s="46"/>
      <c r="U387" s="46"/>
      <c r="V387" s="46"/>
      <c r="W387" s="46"/>
      <c r="X387" s="46"/>
      <c r="Y387" s="46"/>
      <c r="Z387" s="46"/>
      <c r="AA387" s="46"/>
      <c r="AB387" s="46"/>
      <c r="AC387" s="46">
        <v>26.9</v>
      </c>
      <c r="AD387" s="42">
        <v>29.65</v>
      </c>
      <c r="AE387" s="42" t="s">
        <v>1870</v>
      </c>
      <c r="AF387" s="47" t="s">
        <v>1871</v>
      </c>
      <c r="AG387" s="19"/>
      <c r="AH387" s="19"/>
      <c r="AI387" s="18"/>
      <c r="AJ387" s="18"/>
      <c r="AK387" s="18"/>
      <c r="AN387" s="28" t="s">
        <v>2327</v>
      </c>
    </row>
    <row r="388" spans="1:48" s="28" customFormat="1" x14ac:dyDescent="0.25">
      <c r="A388" s="19">
        <v>43</v>
      </c>
      <c r="B388" s="19"/>
      <c r="C388" s="20"/>
      <c r="D388" s="40">
        <v>2073240208</v>
      </c>
      <c r="E388" s="41" t="s">
        <v>3431</v>
      </c>
      <c r="F388" s="42" t="s">
        <v>4</v>
      </c>
      <c r="G388" s="43">
        <v>37455</v>
      </c>
      <c r="H388" s="42" t="s">
        <v>1863</v>
      </c>
      <c r="I388" s="44" t="s">
        <v>3432</v>
      </c>
      <c r="J388" s="44" t="s">
        <v>3433</v>
      </c>
      <c r="K388" s="42" t="s">
        <v>3434</v>
      </c>
      <c r="L388" s="42" t="s">
        <v>3435</v>
      </c>
      <c r="M388" s="42" t="s">
        <v>1878</v>
      </c>
      <c r="N388" s="42" t="s">
        <v>1869</v>
      </c>
      <c r="O388" s="42" t="s">
        <v>2670</v>
      </c>
      <c r="P388" s="42" t="s">
        <v>1928</v>
      </c>
      <c r="Q388" s="46">
        <v>7</v>
      </c>
      <c r="R388" s="46">
        <v>8.6</v>
      </c>
      <c r="S388" s="46">
        <v>8.8000000000000007</v>
      </c>
      <c r="T388" s="46"/>
      <c r="U388" s="46"/>
      <c r="V388" s="46"/>
      <c r="W388" s="46"/>
      <c r="X388" s="46"/>
      <c r="Y388" s="46"/>
      <c r="Z388" s="46"/>
      <c r="AA388" s="46"/>
      <c r="AB388" s="46"/>
      <c r="AC388" s="46">
        <v>24.4</v>
      </c>
      <c r="AD388" s="42">
        <v>24.4</v>
      </c>
      <c r="AE388" s="42" t="s">
        <v>1870</v>
      </c>
      <c r="AF388" s="47" t="s">
        <v>1889</v>
      </c>
      <c r="AG388" s="19" t="s">
        <v>1890</v>
      </c>
      <c r="AH388" s="19"/>
      <c r="AI388" s="18"/>
      <c r="AJ388" s="18"/>
      <c r="AK388" s="18"/>
      <c r="AN388" s="28" t="s">
        <v>3436</v>
      </c>
    </row>
    <row r="389" spans="1:48" s="28" customFormat="1" ht="22.5" customHeight="1" x14ac:dyDescent="0.25">
      <c r="A389" s="19">
        <v>44</v>
      </c>
      <c r="B389" s="19"/>
      <c r="C389" s="20">
        <v>256162587054</v>
      </c>
      <c r="D389" s="40">
        <v>2073240210</v>
      </c>
      <c r="E389" s="41" t="s">
        <v>3437</v>
      </c>
      <c r="F389" s="42" t="s">
        <v>5</v>
      </c>
      <c r="G389" s="43">
        <v>37606</v>
      </c>
      <c r="H389" s="42" t="s">
        <v>1939</v>
      </c>
      <c r="I389" s="40">
        <v>125932289</v>
      </c>
      <c r="J389" s="44" t="s">
        <v>1316</v>
      </c>
      <c r="K389" s="42" t="s">
        <v>3438</v>
      </c>
      <c r="L389" s="42" t="s">
        <v>3439</v>
      </c>
      <c r="M389" s="42" t="s">
        <v>1878</v>
      </c>
      <c r="N389" s="42" t="s">
        <v>1933</v>
      </c>
      <c r="O389" s="42" t="s">
        <v>2670</v>
      </c>
      <c r="P389" s="42" t="s">
        <v>1928</v>
      </c>
      <c r="Q389" s="46">
        <v>8.1999999999999993</v>
      </c>
      <c r="R389" s="46">
        <v>7.6</v>
      </c>
      <c r="S389" s="46">
        <v>7.5</v>
      </c>
      <c r="T389" s="46"/>
      <c r="U389" s="46"/>
      <c r="V389" s="46"/>
      <c r="W389" s="46"/>
      <c r="X389" s="46"/>
      <c r="Y389" s="46"/>
      <c r="Z389" s="46"/>
      <c r="AA389" s="46"/>
      <c r="AB389" s="46"/>
      <c r="AC389" s="46">
        <v>23.299999999999997</v>
      </c>
      <c r="AD389" s="42">
        <v>23.549999999999997</v>
      </c>
      <c r="AE389" s="42" t="s">
        <v>1889</v>
      </c>
      <c r="AF389" s="47" t="s">
        <v>1889</v>
      </c>
      <c r="AG389" s="19" t="s">
        <v>1890</v>
      </c>
      <c r="AH389" s="19"/>
      <c r="AI389" s="18"/>
      <c r="AJ389" s="18"/>
      <c r="AK389" s="18"/>
    </row>
    <row r="390" spans="1:48" s="28" customFormat="1" ht="22.5" customHeight="1" x14ac:dyDescent="0.25">
      <c r="A390" s="19">
        <v>45</v>
      </c>
      <c r="B390" s="19"/>
      <c r="C390" s="20"/>
      <c r="D390" s="40">
        <v>2073240217</v>
      </c>
      <c r="E390" s="41" t="s">
        <v>3440</v>
      </c>
      <c r="F390" s="42" t="s">
        <v>4</v>
      </c>
      <c r="G390" s="43">
        <v>36853</v>
      </c>
      <c r="H390" s="42" t="s">
        <v>1863</v>
      </c>
      <c r="I390" s="44" t="s">
        <v>3441</v>
      </c>
      <c r="J390" s="44" t="s">
        <v>3442</v>
      </c>
      <c r="K390" s="42" t="s">
        <v>3443</v>
      </c>
      <c r="L390" s="42" t="s">
        <v>3444</v>
      </c>
      <c r="M390" s="42" t="s">
        <v>1878</v>
      </c>
      <c r="N390" s="42" t="s">
        <v>1933</v>
      </c>
      <c r="O390" s="42" t="s">
        <v>2670</v>
      </c>
      <c r="P390" s="42" t="s">
        <v>1944</v>
      </c>
      <c r="Q390" s="46"/>
      <c r="R390" s="46"/>
      <c r="S390" s="46"/>
      <c r="T390" s="46">
        <v>8.1</v>
      </c>
      <c r="U390" s="46">
        <v>8.3000000000000007</v>
      </c>
      <c r="V390" s="46">
        <v>9.3000000000000007</v>
      </c>
      <c r="W390" s="46"/>
      <c r="X390" s="46"/>
      <c r="Y390" s="46"/>
      <c r="Z390" s="46"/>
      <c r="AA390" s="46"/>
      <c r="AB390" s="46"/>
      <c r="AC390" s="46">
        <v>25.7</v>
      </c>
      <c r="AD390" s="42">
        <v>25.95</v>
      </c>
      <c r="AE390" s="42" t="s">
        <v>1870</v>
      </c>
      <c r="AF390" s="47" t="s">
        <v>1889</v>
      </c>
      <c r="AG390" s="19" t="s">
        <v>1890</v>
      </c>
      <c r="AH390" s="19"/>
      <c r="AI390" s="18"/>
      <c r="AJ390" s="18"/>
      <c r="AK390" s="18"/>
      <c r="AN390" s="28" t="s">
        <v>2245</v>
      </c>
    </row>
    <row r="391" spans="1:48" s="28" customFormat="1" ht="22.5" customHeight="1" x14ac:dyDescent="0.25">
      <c r="A391" s="19">
        <v>46</v>
      </c>
      <c r="B391" s="19"/>
      <c r="C391" s="20"/>
      <c r="D391" s="40">
        <v>2073240228</v>
      </c>
      <c r="E391" s="41" t="s">
        <v>3445</v>
      </c>
      <c r="F391" s="42" t="s">
        <v>5</v>
      </c>
      <c r="G391" s="43">
        <v>37403</v>
      </c>
      <c r="H391" s="42" t="s">
        <v>1863</v>
      </c>
      <c r="I391" s="44" t="s">
        <v>3446</v>
      </c>
      <c r="J391" s="44" t="s">
        <v>1354</v>
      </c>
      <c r="K391" s="42" t="s">
        <v>3447</v>
      </c>
      <c r="L391" s="42" t="s">
        <v>3448</v>
      </c>
      <c r="M391" s="45" t="s">
        <v>3449</v>
      </c>
      <c r="N391" s="42" t="s">
        <v>1869</v>
      </c>
      <c r="O391" s="42" t="s">
        <v>2670</v>
      </c>
      <c r="P391" s="42" t="s">
        <v>1944</v>
      </c>
      <c r="Q391" s="46"/>
      <c r="R391" s="46"/>
      <c r="S391" s="46"/>
      <c r="T391" s="46">
        <v>7</v>
      </c>
      <c r="U391" s="46">
        <v>7</v>
      </c>
      <c r="V391" s="46">
        <v>7</v>
      </c>
      <c r="W391" s="46"/>
      <c r="X391" s="46"/>
      <c r="Y391" s="46"/>
      <c r="Z391" s="46"/>
      <c r="AA391" s="46"/>
      <c r="AB391" s="46"/>
      <c r="AC391" s="46">
        <v>21</v>
      </c>
      <c r="AD391" s="42">
        <v>23</v>
      </c>
      <c r="AE391" s="42" t="s">
        <v>1870</v>
      </c>
      <c r="AF391" s="47" t="s">
        <v>1871</v>
      </c>
      <c r="AG391" s="19"/>
      <c r="AH391" s="19"/>
      <c r="AI391" s="18"/>
      <c r="AJ391" s="18"/>
      <c r="AK391" s="18"/>
      <c r="AN391" s="28" t="s">
        <v>2327</v>
      </c>
    </row>
    <row r="392" spans="1:48" s="28" customFormat="1" ht="22.5" customHeight="1" x14ac:dyDescent="0.25">
      <c r="A392" s="19">
        <v>47</v>
      </c>
      <c r="B392" s="19"/>
      <c r="C392" s="20"/>
      <c r="D392" s="40">
        <v>2073240231</v>
      </c>
      <c r="E392" s="41" t="s">
        <v>3450</v>
      </c>
      <c r="F392" s="42" t="s">
        <v>4</v>
      </c>
      <c r="G392" s="43">
        <v>37515</v>
      </c>
      <c r="H392" s="42" t="s">
        <v>1919</v>
      </c>
      <c r="I392" s="44" t="s">
        <v>3451</v>
      </c>
      <c r="J392" s="40" t="s">
        <v>3452</v>
      </c>
      <c r="K392" s="42" t="s">
        <v>3453</v>
      </c>
      <c r="L392" s="42" t="s">
        <v>3454</v>
      </c>
      <c r="M392" s="42" t="s">
        <v>1878</v>
      </c>
      <c r="N392" s="42" t="s">
        <v>1869</v>
      </c>
      <c r="O392" s="42" t="s">
        <v>2670</v>
      </c>
      <c r="P392" s="42" t="s">
        <v>1888</v>
      </c>
      <c r="Q392" s="46"/>
      <c r="R392" s="46"/>
      <c r="S392" s="46"/>
      <c r="T392" s="46"/>
      <c r="U392" s="46"/>
      <c r="V392" s="46"/>
      <c r="W392" s="46">
        <v>9</v>
      </c>
      <c r="X392" s="46">
        <v>9.6999999999999993</v>
      </c>
      <c r="Y392" s="46">
        <v>9.1999999999999993</v>
      </c>
      <c r="Z392" s="46"/>
      <c r="AA392" s="46"/>
      <c r="AB392" s="46"/>
      <c r="AC392" s="46">
        <v>27.9</v>
      </c>
      <c r="AD392" s="42">
        <v>27.9</v>
      </c>
      <c r="AE392" s="42" t="s">
        <v>1870</v>
      </c>
      <c r="AF392" s="47" t="s">
        <v>1871</v>
      </c>
      <c r="AG392" s="19"/>
      <c r="AH392" s="19"/>
      <c r="AI392" s="18"/>
      <c r="AJ392" s="18"/>
      <c r="AK392" s="18"/>
      <c r="AN392" s="28" t="s">
        <v>2327</v>
      </c>
    </row>
    <row r="393" spans="1:48" s="28" customFormat="1" ht="22.5" customHeight="1" x14ac:dyDescent="0.25">
      <c r="A393" s="19">
        <v>48</v>
      </c>
      <c r="B393" s="19"/>
      <c r="C393" s="20">
        <v>253702863046</v>
      </c>
      <c r="D393" s="40">
        <v>2073240243</v>
      </c>
      <c r="E393" s="41" t="s">
        <v>3455</v>
      </c>
      <c r="F393" s="42" t="s">
        <v>4</v>
      </c>
      <c r="G393" s="43">
        <v>37510</v>
      </c>
      <c r="H393" s="42" t="s">
        <v>1863</v>
      </c>
      <c r="I393" s="44" t="s">
        <v>3456</v>
      </c>
      <c r="J393" s="44" t="s">
        <v>1333</v>
      </c>
      <c r="K393" s="42" t="s">
        <v>3457</v>
      </c>
      <c r="L393" s="42" t="s">
        <v>3458</v>
      </c>
      <c r="M393" s="42" t="s">
        <v>1878</v>
      </c>
      <c r="N393" s="42" t="s">
        <v>1869</v>
      </c>
      <c r="O393" s="42" t="s">
        <v>2670</v>
      </c>
      <c r="P393" s="42" t="s">
        <v>1888</v>
      </c>
      <c r="Q393" s="46"/>
      <c r="R393" s="46"/>
      <c r="S393" s="46"/>
      <c r="T393" s="46"/>
      <c r="U393" s="46"/>
      <c r="V393" s="46"/>
      <c r="W393" s="46">
        <v>8</v>
      </c>
      <c r="X393" s="46">
        <v>8.8000000000000007</v>
      </c>
      <c r="Y393" s="46">
        <v>9.4</v>
      </c>
      <c r="Z393" s="46"/>
      <c r="AA393" s="46"/>
      <c r="AB393" s="46"/>
      <c r="AC393" s="46">
        <v>26.200000000000003</v>
      </c>
      <c r="AD393" s="42">
        <v>26.200000000000003</v>
      </c>
      <c r="AE393" s="42" t="s">
        <v>1889</v>
      </c>
      <c r="AF393" s="47" t="s">
        <v>1889</v>
      </c>
      <c r="AG393" s="19" t="s">
        <v>1890</v>
      </c>
      <c r="AH393" s="19"/>
      <c r="AI393" s="18"/>
      <c r="AJ393" s="18"/>
      <c r="AK393" s="18"/>
    </row>
    <row r="394" spans="1:48" s="28" customFormat="1" ht="22.5" customHeight="1" x14ac:dyDescent="0.25">
      <c r="A394" s="19">
        <v>49</v>
      </c>
      <c r="B394" s="19"/>
      <c r="C394" s="20">
        <v>258470917888</v>
      </c>
      <c r="D394" s="40">
        <v>2073240275</v>
      </c>
      <c r="E394" s="41" t="s">
        <v>3459</v>
      </c>
      <c r="F394" s="42" t="s">
        <v>4</v>
      </c>
      <c r="G394" s="43">
        <v>37261</v>
      </c>
      <c r="H394" s="42" t="s">
        <v>1863</v>
      </c>
      <c r="I394" s="44" t="s">
        <v>3460</v>
      </c>
      <c r="J394" s="44" t="s">
        <v>1320</v>
      </c>
      <c r="K394" s="42" t="s">
        <v>3461</v>
      </c>
      <c r="L394" s="42" t="s">
        <v>3462</v>
      </c>
      <c r="M394" s="42" t="s">
        <v>1878</v>
      </c>
      <c r="N394" s="42" t="s">
        <v>1879</v>
      </c>
      <c r="O394" s="42" t="s">
        <v>2670</v>
      </c>
      <c r="P394" s="42" t="s">
        <v>1888</v>
      </c>
      <c r="Q394" s="46"/>
      <c r="R394" s="46"/>
      <c r="S394" s="46"/>
      <c r="T394" s="46"/>
      <c r="U394" s="46"/>
      <c r="V394" s="46"/>
      <c r="W394" s="46">
        <v>8.1</v>
      </c>
      <c r="X394" s="46">
        <v>7.1</v>
      </c>
      <c r="Y394" s="46">
        <v>8.6999999999999993</v>
      </c>
      <c r="Z394" s="46"/>
      <c r="AA394" s="46"/>
      <c r="AB394" s="46"/>
      <c r="AC394" s="46">
        <v>23.9</v>
      </c>
      <c r="AD394" s="42">
        <v>24.4</v>
      </c>
      <c r="AE394" s="42" t="s">
        <v>1889</v>
      </c>
      <c r="AF394" s="47" t="s">
        <v>1889</v>
      </c>
      <c r="AG394" s="19" t="s">
        <v>1890</v>
      </c>
      <c r="AH394" s="19"/>
      <c r="AI394" s="18"/>
      <c r="AJ394" s="18"/>
      <c r="AK394" s="18"/>
    </row>
    <row r="395" spans="1:48" s="28" customFormat="1" ht="22.5" customHeight="1" x14ac:dyDescent="0.25">
      <c r="A395" s="19">
        <v>50</v>
      </c>
      <c r="B395" s="19"/>
      <c r="C395" s="20"/>
      <c r="D395" s="40">
        <v>2073240277</v>
      </c>
      <c r="E395" s="41" t="s">
        <v>3463</v>
      </c>
      <c r="F395" s="42" t="s">
        <v>4</v>
      </c>
      <c r="G395" s="43">
        <v>37575</v>
      </c>
      <c r="H395" s="42" t="s">
        <v>1863</v>
      </c>
      <c r="I395" s="44" t="s">
        <v>3464</v>
      </c>
      <c r="J395" s="44" t="s">
        <v>1379</v>
      </c>
      <c r="K395" s="42" t="s">
        <v>3465</v>
      </c>
      <c r="L395" s="42" t="s">
        <v>3466</v>
      </c>
      <c r="M395" s="42" t="s">
        <v>1878</v>
      </c>
      <c r="N395" s="42" t="s">
        <v>1869</v>
      </c>
      <c r="O395" s="42" t="s">
        <v>2670</v>
      </c>
      <c r="P395" s="42" t="s">
        <v>1888</v>
      </c>
      <c r="Q395" s="46"/>
      <c r="R395" s="46"/>
      <c r="S395" s="46"/>
      <c r="T395" s="46"/>
      <c r="U395" s="46"/>
      <c r="V395" s="46"/>
      <c r="W395" s="46">
        <v>8.1999999999999993</v>
      </c>
      <c r="X395" s="46">
        <v>8.4</v>
      </c>
      <c r="Y395" s="46">
        <v>7.7</v>
      </c>
      <c r="Z395" s="46"/>
      <c r="AA395" s="46"/>
      <c r="AB395" s="46"/>
      <c r="AC395" s="46">
        <v>24.3</v>
      </c>
      <c r="AD395" s="42">
        <v>24.3</v>
      </c>
      <c r="AE395" s="42" t="s">
        <v>1870</v>
      </c>
      <c r="AF395" s="47" t="s">
        <v>1871</v>
      </c>
      <c r="AG395" s="19"/>
      <c r="AH395" s="19"/>
      <c r="AI395" s="18"/>
      <c r="AJ395" s="18"/>
      <c r="AK395" s="18"/>
      <c r="AN395" s="28" t="s">
        <v>2327</v>
      </c>
    </row>
    <row r="396" spans="1:48" s="28" customFormat="1" ht="22.5" customHeight="1" x14ac:dyDescent="0.25">
      <c r="A396" s="19">
        <v>51</v>
      </c>
      <c r="B396" s="19"/>
      <c r="C396" s="20">
        <v>260940929950</v>
      </c>
      <c r="D396" s="40">
        <v>2073240289</v>
      </c>
      <c r="E396" s="41" t="s">
        <v>3467</v>
      </c>
      <c r="F396" s="42" t="s">
        <v>4</v>
      </c>
      <c r="G396" s="43">
        <v>37547</v>
      </c>
      <c r="H396" s="42" t="s">
        <v>1863</v>
      </c>
      <c r="I396" s="44" t="s">
        <v>3468</v>
      </c>
      <c r="J396" s="44" t="s">
        <v>1323</v>
      </c>
      <c r="K396" s="42" t="s">
        <v>3469</v>
      </c>
      <c r="L396" s="42" t="s">
        <v>3470</v>
      </c>
      <c r="M396" s="42" t="s">
        <v>1878</v>
      </c>
      <c r="N396" s="42" t="s">
        <v>1869</v>
      </c>
      <c r="O396" s="42" t="s">
        <v>2670</v>
      </c>
      <c r="P396" s="42" t="s">
        <v>1888</v>
      </c>
      <c r="Q396" s="46"/>
      <c r="R396" s="46"/>
      <c r="S396" s="46"/>
      <c r="T396" s="46"/>
      <c r="U396" s="46"/>
      <c r="V396" s="46"/>
      <c r="W396" s="46">
        <v>8</v>
      </c>
      <c r="X396" s="46">
        <v>8</v>
      </c>
      <c r="Y396" s="46">
        <v>8</v>
      </c>
      <c r="Z396" s="46"/>
      <c r="AA396" s="46"/>
      <c r="AB396" s="46"/>
      <c r="AC396" s="46">
        <v>24</v>
      </c>
      <c r="AD396" s="42">
        <v>24</v>
      </c>
      <c r="AE396" s="42" t="s">
        <v>1889</v>
      </c>
      <c r="AF396" s="47" t="s">
        <v>1889</v>
      </c>
      <c r="AG396" s="19" t="s">
        <v>1890</v>
      </c>
      <c r="AH396" s="19"/>
      <c r="AI396" s="18"/>
      <c r="AJ396" s="18"/>
      <c r="AK396" s="18"/>
    </row>
    <row r="397" spans="1:48" s="252" customFormat="1" ht="22.5" customHeight="1" x14ac:dyDescent="0.25">
      <c r="A397" s="19">
        <v>52</v>
      </c>
      <c r="B397" s="19"/>
      <c r="C397" s="20">
        <v>261086308570</v>
      </c>
      <c r="D397" s="40">
        <v>2073240292</v>
      </c>
      <c r="E397" s="41" t="s">
        <v>3471</v>
      </c>
      <c r="F397" s="42" t="s">
        <v>4</v>
      </c>
      <c r="G397" s="43">
        <v>37449</v>
      </c>
      <c r="H397" s="42" t="s">
        <v>1863</v>
      </c>
      <c r="I397" s="44" t="s">
        <v>3472</v>
      </c>
      <c r="J397" s="44" t="s">
        <v>1324</v>
      </c>
      <c r="K397" s="42" t="s">
        <v>3473</v>
      </c>
      <c r="L397" s="42" t="s">
        <v>3474</v>
      </c>
      <c r="M397" s="42" t="s">
        <v>1878</v>
      </c>
      <c r="N397" s="42" t="s">
        <v>1869</v>
      </c>
      <c r="O397" s="42" t="s">
        <v>2670</v>
      </c>
      <c r="P397" s="42" t="s">
        <v>1888</v>
      </c>
      <c r="Q397" s="46"/>
      <c r="R397" s="46"/>
      <c r="S397" s="46"/>
      <c r="T397" s="46"/>
      <c r="U397" s="46"/>
      <c r="V397" s="46"/>
      <c r="W397" s="46">
        <v>6.5</v>
      </c>
      <c r="X397" s="46">
        <v>8.9</v>
      </c>
      <c r="Y397" s="46">
        <v>8.6</v>
      </c>
      <c r="Z397" s="46"/>
      <c r="AA397" s="46"/>
      <c r="AB397" s="46"/>
      <c r="AC397" s="46">
        <v>24</v>
      </c>
      <c r="AD397" s="42">
        <v>24</v>
      </c>
      <c r="AE397" s="42" t="s">
        <v>1889</v>
      </c>
      <c r="AF397" s="47" t="s">
        <v>1889</v>
      </c>
      <c r="AG397" s="19" t="s">
        <v>1890</v>
      </c>
      <c r="AH397" s="19"/>
      <c r="AI397" s="18"/>
      <c r="AJ397" s="18"/>
      <c r="AK397" s="1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</row>
    <row r="398" spans="1:48" s="28" customFormat="1" ht="22.5" customHeight="1" x14ac:dyDescent="0.25">
      <c r="A398" s="253">
        <v>53</v>
      </c>
      <c r="B398" s="253"/>
      <c r="C398" s="254" t="s">
        <v>3475</v>
      </c>
      <c r="D398" s="255">
        <v>2073240294</v>
      </c>
      <c r="E398" s="256" t="s">
        <v>3476</v>
      </c>
      <c r="F398" s="257" t="s">
        <v>5</v>
      </c>
      <c r="G398" s="258">
        <v>37303</v>
      </c>
      <c r="H398" s="257" t="s">
        <v>1863</v>
      </c>
      <c r="I398" s="259" t="s">
        <v>3477</v>
      </c>
      <c r="J398" s="259" t="s">
        <v>1357</v>
      </c>
      <c r="K398" s="257" t="s">
        <v>3478</v>
      </c>
      <c r="L398" s="257" t="s">
        <v>3479</v>
      </c>
      <c r="M398" s="260" t="s">
        <v>1868</v>
      </c>
      <c r="N398" s="257" t="s">
        <v>1933</v>
      </c>
      <c r="O398" s="257" t="s">
        <v>2670</v>
      </c>
      <c r="P398" s="257" t="s">
        <v>1888</v>
      </c>
      <c r="Q398" s="261"/>
      <c r="R398" s="261"/>
      <c r="S398" s="261"/>
      <c r="T398" s="261"/>
      <c r="U398" s="261"/>
      <c r="V398" s="261"/>
      <c r="W398" s="261">
        <v>6.8</v>
      </c>
      <c r="X398" s="261">
        <v>7.3</v>
      </c>
      <c r="Y398" s="261">
        <v>7.6</v>
      </c>
      <c r="Z398" s="261"/>
      <c r="AA398" s="261"/>
      <c r="AB398" s="261"/>
      <c r="AC398" s="261">
        <v>21.7</v>
      </c>
      <c r="AD398" s="257">
        <v>23.95</v>
      </c>
      <c r="AE398" s="257" t="s">
        <v>1889</v>
      </c>
      <c r="AF398" s="262" t="s">
        <v>1889</v>
      </c>
      <c r="AG398" s="253"/>
      <c r="AH398" s="253"/>
      <c r="AI398" s="263"/>
      <c r="AJ398" s="263"/>
      <c r="AK398" s="263"/>
      <c r="AL398" s="252"/>
      <c r="AM398" s="252"/>
      <c r="AN398" s="252"/>
      <c r="AO398" s="252"/>
      <c r="AP398" s="252"/>
      <c r="AQ398" s="252"/>
      <c r="AR398" s="252"/>
      <c r="AS398" s="252"/>
      <c r="AT398" s="252"/>
      <c r="AU398" s="252"/>
      <c r="AV398" s="252"/>
    </row>
    <row r="399" spans="1:48" s="28" customFormat="1" ht="22.5" customHeight="1" x14ac:dyDescent="0.25">
      <c r="A399" s="19">
        <v>54</v>
      </c>
      <c r="B399" s="19"/>
      <c r="C399" s="20">
        <v>253007087738</v>
      </c>
      <c r="D399" s="40">
        <v>2073240295</v>
      </c>
      <c r="E399" s="41" t="s">
        <v>2886</v>
      </c>
      <c r="F399" s="42" t="s">
        <v>4</v>
      </c>
      <c r="G399" s="43">
        <v>37621</v>
      </c>
      <c r="H399" s="42" t="s">
        <v>1863</v>
      </c>
      <c r="I399" s="44" t="s">
        <v>3480</v>
      </c>
      <c r="J399" s="44" t="s">
        <v>1318</v>
      </c>
      <c r="K399" s="42" t="s">
        <v>3481</v>
      </c>
      <c r="L399" s="42" t="s">
        <v>3482</v>
      </c>
      <c r="M399" s="42" t="s">
        <v>1878</v>
      </c>
      <c r="N399" s="42" t="s">
        <v>1869</v>
      </c>
      <c r="O399" s="42" t="s">
        <v>2670</v>
      </c>
      <c r="P399" s="42" t="s">
        <v>1888</v>
      </c>
      <c r="Q399" s="46"/>
      <c r="R399" s="46"/>
      <c r="S399" s="46"/>
      <c r="T399" s="46"/>
      <c r="U399" s="46"/>
      <c r="V399" s="46"/>
      <c r="W399" s="46">
        <v>6.4</v>
      </c>
      <c r="X399" s="46">
        <v>8.8000000000000007</v>
      </c>
      <c r="Y399" s="46">
        <v>8.6</v>
      </c>
      <c r="Z399" s="46"/>
      <c r="AA399" s="46"/>
      <c r="AB399" s="46"/>
      <c r="AC399" s="46">
        <v>23.8</v>
      </c>
      <c r="AD399" s="42">
        <v>23.8</v>
      </c>
      <c r="AE399" s="42" t="s">
        <v>1889</v>
      </c>
      <c r="AF399" s="47" t="s">
        <v>1889</v>
      </c>
      <c r="AG399" s="19" t="s">
        <v>1890</v>
      </c>
      <c r="AH399" s="19"/>
      <c r="AI399" s="18"/>
      <c r="AJ399" s="18"/>
      <c r="AK399" s="18"/>
    </row>
    <row r="400" spans="1:48" s="28" customFormat="1" ht="22.5" customHeight="1" x14ac:dyDescent="0.25">
      <c r="A400" s="19">
        <v>55</v>
      </c>
      <c r="B400" s="19"/>
      <c r="C400" s="20">
        <v>249425987148</v>
      </c>
      <c r="D400" s="40">
        <v>2073240307</v>
      </c>
      <c r="E400" s="41" t="s">
        <v>3483</v>
      </c>
      <c r="F400" s="42" t="s">
        <v>4</v>
      </c>
      <c r="G400" s="43">
        <v>37574</v>
      </c>
      <c r="H400" s="42" t="s">
        <v>1863</v>
      </c>
      <c r="I400" s="44" t="s">
        <v>3484</v>
      </c>
      <c r="J400" s="44" t="s">
        <v>1310</v>
      </c>
      <c r="K400" s="42" t="s">
        <v>3485</v>
      </c>
      <c r="L400" s="42" t="s">
        <v>3486</v>
      </c>
      <c r="M400" s="42" t="s">
        <v>1878</v>
      </c>
      <c r="N400" s="42" t="s">
        <v>1897</v>
      </c>
      <c r="O400" s="42" t="s">
        <v>2670</v>
      </c>
      <c r="P400" s="42" t="s">
        <v>1888</v>
      </c>
      <c r="Q400" s="46"/>
      <c r="R400" s="46"/>
      <c r="S400" s="46"/>
      <c r="T400" s="46"/>
      <c r="U400" s="46"/>
      <c r="V400" s="46"/>
      <c r="W400" s="46">
        <v>6.8</v>
      </c>
      <c r="X400" s="46">
        <v>8.6</v>
      </c>
      <c r="Y400" s="46">
        <v>7.2</v>
      </c>
      <c r="Z400" s="46"/>
      <c r="AA400" s="46"/>
      <c r="AB400" s="46"/>
      <c r="AC400" s="46">
        <v>22.599999999999998</v>
      </c>
      <c r="AD400" s="42">
        <v>23.349999999999998</v>
      </c>
      <c r="AE400" s="42" t="s">
        <v>1889</v>
      </c>
      <c r="AF400" s="47" t="s">
        <v>1889</v>
      </c>
      <c r="AG400" s="19" t="s">
        <v>1890</v>
      </c>
      <c r="AH400" s="19"/>
      <c r="AI400" s="18"/>
      <c r="AJ400" s="18"/>
      <c r="AK400" s="18"/>
    </row>
    <row r="401" spans="1:48" s="28" customFormat="1" ht="22.5" customHeight="1" x14ac:dyDescent="0.25">
      <c r="A401" s="19">
        <v>56</v>
      </c>
      <c r="B401" s="19"/>
      <c r="C401" s="20"/>
      <c r="D401" s="40">
        <v>2073240310</v>
      </c>
      <c r="E401" s="41" t="s">
        <v>2460</v>
      </c>
      <c r="F401" s="42" t="s">
        <v>4</v>
      </c>
      <c r="G401" s="43">
        <v>37111</v>
      </c>
      <c r="H401" s="42" t="s">
        <v>1863</v>
      </c>
      <c r="I401" s="44" t="s">
        <v>3487</v>
      </c>
      <c r="J401" s="44" t="s">
        <v>3488</v>
      </c>
      <c r="K401" s="42" t="s">
        <v>3489</v>
      </c>
      <c r="L401" s="42" t="s">
        <v>3490</v>
      </c>
      <c r="M401" s="42" t="s">
        <v>1878</v>
      </c>
      <c r="N401" s="42" t="s">
        <v>1933</v>
      </c>
      <c r="O401" s="42" t="s">
        <v>2670</v>
      </c>
      <c r="P401" s="42" t="s">
        <v>1888</v>
      </c>
      <c r="Q401" s="46"/>
      <c r="R401" s="46"/>
      <c r="S401" s="46"/>
      <c r="T401" s="46"/>
      <c r="U401" s="46"/>
      <c r="V401" s="46"/>
      <c r="W401" s="46">
        <v>7.2</v>
      </c>
      <c r="X401" s="46">
        <v>7.7</v>
      </c>
      <c r="Y401" s="46">
        <v>8.1</v>
      </c>
      <c r="Z401" s="46"/>
      <c r="AA401" s="46"/>
      <c r="AB401" s="46"/>
      <c r="AC401" s="46">
        <v>23</v>
      </c>
      <c r="AD401" s="42">
        <v>23.25</v>
      </c>
      <c r="AE401" s="42" t="s">
        <v>1870</v>
      </c>
      <c r="AF401" s="47" t="s">
        <v>1889</v>
      </c>
      <c r="AG401" s="19" t="s">
        <v>1890</v>
      </c>
      <c r="AH401" s="19"/>
      <c r="AI401" s="18"/>
      <c r="AJ401" s="18"/>
      <c r="AK401" s="18"/>
      <c r="AN401" s="28" t="s">
        <v>3491</v>
      </c>
    </row>
    <row r="402" spans="1:48" s="264" customFormat="1" ht="22.5" customHeight="1" x14ac:dyDescent="0.25">
      <c r="A402" s="19">
        <v>57</v>
      </c>
      <c r="B402" s="19"/>
      <c r="C402" s="20"/>
      <c r="D402" s="40">
        <v>2073240313</v>
      </c>
      <c r="E402" s="41" t="s">
        <v>3492</v>
      </c>
      <c r="F402" s="42" t="s">
        <v>4</v>
      </c>
      <c r="G402" s="43">
        <v>37407</v>
      </c>
      <c r="H402" s="42" t="s">
        <v>1863</v>
      </c>
      <c r="I402" s="44" t="s">
        <v>3493</v>
      </c>
      <c r="J402" s="44" t="s">
        <v>1352</v>
      </c>
      <c r="K402" s="42" t="s">
        <v>3494</v>
      </c>
      <c r="L402" s="42" t="s">
        <v>3495</v>
      </c>
      <c r="M402" s="42" t="s">
        <v>1878</v>
      </c>
      <c r="N402" s="42" t="s">
        <v>1869</v>
      </c>
      <c r="O402" s="42" t="s">
        <v>2670</v>
      </c>
      <c r="P402" s="42" t="s">
        <v>1888</v>
      </c>
      <c r="Q402" s="46"/>
      <c r="R402" s="46"/>
      <c r="S402" s="46"/>
      <c r="T402" s="46"/>
      <c r="U402" s="46"/>
      <c r="V402" s="46"/>
      <c r="W402" s="46">
        <v>7.7</v>
      </c>
      <c r="X402" s="46">
        <v>8</v>
      </c>
      <c r="Y402" s="46">
        <v>7.4</v>
      </c>
      <c r="Z402" s="46"/>
      <c r="AA402" s="46"/>
      <c r="AB402" s="46"/>
      <c r="AC402" s="46">
        <v>23.1</v>
      </c>
      <c r="AD402" s="42">
        <v>23.1</v>
      </c>
      <c r="AE402" s="42" t="s">
        <v>1870</v>
      </c>
      <c r="AF402" s="47" t="s">
        <v>1871</v>
      </c>
      <c r="AG402" s="19"/>
      <c r="AH402" s="19"/>
      <c r="AI402" s="18"/>
      <c r="AJ402" s="18"/>
      <c r="AK402" s="18"/>
      <c r="AL402" s="28"/>
      <c r="AM402" s="28"/>
      <c r="AN402" s="28" t="s">
        <v>2327</v>
      </c>
      <c r="AO402" s="28"/>
      <c r="AP402" s="28"/>
      <c r="AQ402" s="28"/>
      <c r="AR402" s="28"/>
      <c r="AS402" s="28"/>
      <c r="AT402" s="28"/>
      <c r="AU402" s="28"/>
      <c r="AV402" s="28"/>
    </row>
    <row r="403" spans="1:48" s="28" customFormat="1" ht="22.5" customHeight="1" x14ac:dyDescent="0.25">
      <c r="A403" s="265">
        <v>58</v>
      </c>
      <c r="B403" s="265"/>
      <c r="C403" s="266">
        <v>253007016826</v>
      </c>
      <c r="D403" s="267">
        <v>2073240319</v>
      </c>
      <c r="E403" s="268" t="s">
        <v>3496</v>
      </c>
      <c r="F403" s="269" t="s">
        <v>4</v>
      </c>
      <c r="G403" s="270">
        <v>37536</v>
      </c>
      <c r="H403" s="269" t="s">
        <v>1863</v>
      </c>
      <c r="I403" s="271" t="s">
        <v>3497</v>
      </c>
      <c r="J403" s="271" t="s">
        <v>1313</v>
      </c>
      <c r="K403" s="269" t="s">
        <v>3498</v>
      </c>
      <c r="L403" s="269" t="s">
        <v>3499</v>
      </c>
      <c r="M403" s="269" t="s">
        <v>1878</v>
      </c>
      <c r="N403" s="269" t="s">
        <v>1869</v>
      </c>
      <c r="O403" s="269" t="s">
        <v>2670</v>
      </c>
      <c r="P403" s="269" t="s">
        <v>1888</v>
      </c>
      <c r="Q403" s="272"/>
      <c r="R403" s="272"/>
      <c r="S403" s="272"/>
      <c r="T403" s="272"/>
      <c r="U403" s="272"/>
      <c r="V403" s="272"/>
      <c r="W403" s="272">
        <v>6.2</v>
      </c>
      <c r="X403" s="272">
        <v>8.6</v>
      </c>
      <c r="Y403" s="272">
        <v>8</v>
      </c>
      <c r="Z403" s="272"/>
      <c r="AA403" s="272"/>
      <c r="AB403" s="272"/>
      <c r="AC403" s="272">
        <v>22.8</v>
      </c>
      <c r="AD403" s="269">
        <v>22.8</v>
      </c>
      <c r="AE403" s="269" t="s">
        <v>1889</v>
      </c>
      <c r="AF403" s="273" t="s">
        <v>1889</v>
      </c>
      <c r="AG403" s="265"/>
      <c r="AH403" s="265" t="s">
        <v>3500</v>
      </c>
      <c r="AI403" s="274"/>
      <c r="AJ403" s="274"/>
      <c r="AK403" s="274"/>
      <c r="AL403" s="264"/>
      <c r="AM403" s="264"/>
      <c r="AN403" s="264"/>
      <c r="AO403" s="264"/>
      <c r="AP403" s="264"/>
      <c r="AQ403" s="264"/>
      <c r="AR403" s="264"/>
      <c r="AS403" s="264"/>
      <c r="AT403" s="264"/>
      <c r="AU403" s="264"/>
      <c r="AV403" s="264"/>
    </row>
    <row r="404" spans="1:48" s="28" customFormat="1" ht="22.5" customHeight="1" x14ac:dyDescent="0.25">
      <c r="A404" s="19">
        <v>59</v>
      </c>
      <c r="B404" s="19"/>
      <c r="C404" s="20"/>
      <c r="D404" s="40">
        <v>2073240321</v>
      </c>
      <c r="E404" s="41" t="s">
        <v>2323</v>
      </c>
      <c r="F404" s="42" t="s">
        <v>4</v>
      </c>
      <c r="G404" s="43">
        <v>37591</v>
      </c>
      <c r="H404" s="42" t="s">
        <v>1939</v>
      </c>
      <c r="I404" s="44" t="s">
        <v>3501</v>
      </c>
      <c r="J404" s="44" t="s">
        <v>1373</v>
      </c>
      <c r="K404" s="42" t="s">
        <v>3502</v>
      </c>
      <c r="L404" s="42" t="s">
        <v>3503</v>
      </c>
      <c r="M404" s="42" t="s">
        <v>1878</v>
      </c>
      <c r="N404" s="42" t="s">
        <v>1869</v>
      </c>
      <c r="O404" s="42" t="s">
        <v>2670</v>
      </c>
      <c r="P404" s="42" t="s">
        <v>1888</v>
      </c>
      <c r="Q404" s="46"/>
      <c r="R404" s="46"/>
      <c r="S404" s="46"/>
      <c r="T404" s="46"/>
      <c r="U404" s="46"/>
      <c r="V404" s="46"/>
      <c r="W404" s="46">
        <v>8</v>
      </c>
      <c r="X404" s="46">
        <v>7.8</v>
      </c>
      <c r="Y404" s="46">
        <v>6.9</v>
      </c>
      <c r="Z404" s="46"/>
      <c r="AA404" s="46"/>
      <c r="AB404" s="46"/>
      <c r="AC404" s="46">
        <v>22.700000000000003</v>
      </c>
      <c r="AD404" s="42">
        <v>22.700000000000003</v>
      </c>
      <c r="AE404" s="42" t="s">
        <v>2625</v>
      </c>
      <c r="AF404" s="47" t="s">
        <v>1871</v>
      </c>
      <c r="AG404" s="19"/>
      <c r="AH404" s="19"/>
      <c r="AI404" s="18"/>
      <c r="AJ404" s="18"/>
      <c r="AK404" s="18"/>
    </row>
    <row r="405" spans="1:48" s="28" customFormat="1" ht="22.5" customHeight="1" x14ac:dyDescent="0.25">
      <c r="A405" s="19">
        <v>60</v>
      </c>
      <c r="B405" s="19"/>
      <c r="C405" s="20">
        <v>249426210246</v>
      </c>
      <c r="D405" s="40">
        <v>2073240330</v>
      </c>
      <c r="E405" s="41" t="s">
        <v>3504</v>
      </c>
      <c r="F405" s="42" t="s">
        <v>5</v>
      </c>
      <c r="G405" s="43">
        <v>37568</v>
      </c>
      <c r="H405" s="42" t="s">
        <v>1952</v>
      </c>
      <c r="I405" s="44" t="s">
        <v>3505</v>
      </c>
      <c r="J405" s="44" t="s">
        <v>1299</v>
      </c>
      <c r="K405" s="42" t="s">
        <v>3506</v>
      </c>
      <c r="L405" s="42" t="s">
        <v>3507</v>
      </c>
      <c r="M405" s="42" t="s">
        <v>1878</v>
      </c>
      <c r="N405" s="42" t="s">
        <v>1897</v>
      </c>
      <c r="O405" s="42" t="s">
        <v>2670</v>
      </c>
      <c r="P405" s="42" t="s">
        <v>1888</v>
      </c>
      <c r="Q405" s="46"/>
      <c r="R405" s="46"/>
      <c r="S405" s="46"/>
      <c r="T405" s="46"/>
      <c r="U405" s="46"/>
      <c r="V405" s="46"/>
      <c r="W405" s="46">
        <v>6.5</v>
      </c>
      <c r="X405" s="46">
        <v>7.8</v>
      </c>
      <c r="Y405" s="46">
        <v>6.9</v>
      </c>
      <c r="Z405" s="46"/>
      <c r="AA405" s="46"/>
      <c r="AB405" s="46"/>
      <c r="AC405" s="46">
        <v>21.200000000000003</v>
      </c>
      <c r="AD405" s="42">
        <v>21.950000000000003</v>
      </c>
      <c r="AE405" s="42" t="s">
        <v>1889</v>
      </c>
      <c r="AF405" s="47" t="s">
        <v>1889</v>
      </c>
      <c r="AG405" s="19" t="s">
        <v>1890</v>
      </c>
      <c r="AH405" s="19"/>
      <c r="AI405" s="18"/>
      <c r="AJ405" s="18"/>
      <c r="AK405" s="18"/>
    </row>
    <row r="406" spans="1:48" s="28" customFormat="1" ht="22.5" customHeight="1" x14ac:dyDescent="0.25">
      <c r="A406" s="19">
        <v>61</v>
      </c>
      <c r="B406" s="19"/>
      <c r="C406" s="20">
        <v>248005971076</v>
      </c>
      <c r="D406" s="40">
        <v>2073240331</v>
      </c>
      <c r="E406" s="41" t="s">
        <v>3508</v>
      </c>
      <c r="F406" s="42" t="s">
        <v>4</v>
      </c>
      <c r="G406" s="43">
        <v>37346</v>
      </c>
      <c r="H406" s="42" t="s">
        <v>1863</v>
      </c>
      <c r="I406" s="40">
        <v>231408248</v>
      </c>
      <c r="J406" s="44" t="s">
        <v>1273</v>
      </c>
      <c r="K406" s="42" t="s">
        <v>3509</v>
      </c>
      <c r="L406" s="42" t="s">
        <v>3510</v>
      </c>
      <c r="M406" s="42" t="s">
        <v>1878</v>
      </c>
      <c r="N406" s="42" t="s">
        <v>1897</v>
      </c>
      <c r="O406" s="42" t="s">
        <v>2670</v>
      </c>
      <c r="P406" s="42" t="s">
        <v>1888</v>
      </c>
      <c r="Q406" s="46"/>
      <c r="R406" s="46"/>
      <c r="S406" s="46"/>
      <c r="T406" s="46"/>
      <c r="U406" s="46"/>
      <c r="V406" s="46"/>
      <c r="W406" s="46">
        <v>7.3</v>
      </c>
      <c r="X406" s="46">
        <v>7</v>
      </c>
      <c r="Y406" s="46">
        <v>6.7</v>
      </c>
      <c r="Z406" s="46"/>
      <c r="AA406" s="46"/>
      <c r="AB406" s="46"/>
      <c r="AC406" s="46">
        <v>21</v>
      </c>
      <c r="AD406" s="42">
        <v>21.75</v>
      </c>
      <c r="AE406" s="42" t="s">
        <v>1889</v>
      </c>
      <c r="AF406" s="47" t="s">
        <v>1889</v>
      </c>
      <c r="AG406" s="19" t="s">
        <v>1890</v>
      </c>
      <c r="AH406" s="19"/>
      <c r="AI406" s="18"/>
      <c r="AJ406" s="18"/>
      <c r="AK406" s="18"/>
    </row>
    <row r="407" spans="1:48" s="28" customFormat="1" ht="22.5" customHeight="1" x14ac:dyDescent="0.25">
      <c r="A407" s="19">
        <v>62</v>
      </c>
      <c r="B407" s="19"/>
      <c r="C407" s="20">
        <v>261159818828</v>
      </c>
      <c r="D407" s="40">
        <v>2073240340</v>
      </c>
      <c r="E407" s="41" t="s">
        <v>3511</v>
      </c>
      <c r="F407" s="42" t="s">
        <v>4</v>
      </c>
      <c r="G407" s="43">
        <v>37491</v>
      </c>
      <c r="H407" s="42" t="s">
        <v>1863</v>
      </c>
      <c r="I407" s="44" t="s">
        <v>3512</v>
      </c>
      <c r="J407" s="44" t="s">
        <v>1270</v>
      </c>
      <c r="K407" s="42" t="s">
        <v>3513</v>
      </c>
      <c r="L407" s="42" t="s">
        <v>3514</v>
      </c>
      <c r="M407" s="42" t="s">
        <v>1878</v>
      </c>
      <c r="N407" s="42" t="s">
        <v>1869</v>
      </c>
      <c r="O407" s="42" t="s">
        <v>2670</v>
      </c>
      <c r="P407" s="42" t="s">
        <v>1888</v>
      </c>
      <c r="Q407" s="46"/>
      <c r="R407" s="46"/>
      <c r="S407" s="46"/>
      <c r="T407" s="46"/>
      <c r="U407" s="46"/>
      <c r="V407" s="46"/>
      <c r="W407" s="46">
        <v>6.6</v>
      </c>
      <c r="X407" s="46">
        <v>6.9</v>
      </c>
      <c r="Y407" s="46">
        <v>7.3</v>
      </c>
      <c r="Z407" s="46"/>
      <c r="AA407" s="46"/>
      <c r="AB407" s="46"/>
      <c r="AC407" s="46">
        <v>20.8</v>
      </c>
      <c r="AD407" s="42">
        <v>20.8</v>
      </c>
      <c r="AE407" s="42" t="s">
        <v>1889</v>
      </c>
      <c r="AF407" s="47" t="s">
        <v>1871</v>
      </c>
      <c r="AG407" s="19" t="s">
        <v>1890</v>
      </c>
      <c r="AH407" s="19"/>
      <c r="AI407" s="18"/>
      <c r="AJ407" s="18"/>
      <c r="AK407" s="18"/>
    </row>
    <row r="408" spans="1:48" s="28" customFormat="1" ht="22.5" customHeight="1" x14ac:dyDescent="0.25">
      <c r="A408" s="19">
        <v>63</v>
      </c>
      <c r="B408" s="19"/>
      <c r="C408" s="20"/>
      <c r="D408" s="21">
        <v>2073240195</v>
      </c>
      <c r="E408" s="48" t="s">
        <v>3515</v>
      </c>
      <c r="F408" s="19" t="s">
        <v>5</v>
      </c>
      <c r="G408" s="23">
        <v>37467</v>
      </c>
      <c r="H408" s="19" t="s">
        <v>1939</v>
      </c>
      <c r="I408" s="24" t="s">
        <v>3516</v>
      </c>
      <c r="J408" s="24" t="s">
        <v>3517</v>
      </c>
      <c r="K408" s="19" t="s">
        <v>3518</v>
      </c>
      <c r="L408" s="19" t="s">
        <v>3519</v>
      </c>
      <c r="M408" s="19" t="s">
        <v>1878</v>
      </c>
      <c r="N408" s="19" t="s">
        <v>1869</v>
      </c>
      <c r="O408" s="19" t="s">
        <v>2670</v>
      </c>
      <c r="P408" s="19" t="s">
        <v>2058</v>
      </c>
      <c r="Q408" s="26"/>
      <c r="R408" s="26"/>
      <c r="S408" s="26"/>
      <c r="T408" s="26"/>
      <c r="U408" s="26"/>
      <c r="V408" s="26"/>
      <c r="W408" s="26"/>
      <c r="X408" s="26"/>
      <c r="Y408" s="26"/>
      <c r="Z408" s="26">
        <v>9.1</v>
      </c>
      <c r="AA408" s="26">
        <v>9</v>
      </c>
      <c r="AB408" s="26">
        <v>8.8000000000000007</v>
      </c>
      <c r="AC408" s="26">
        <v>26.900000000000002</v>
      </c>
      <c r="AD408" s="19">
        <v>26.900000000000002</v>
      </c>
      <c r="AE408" s="19" t="s">
        <v>1870</v>
      </c>
      <c r="AF408" s="27" t="s">
        <v>1871</v>
      </c>
      <c r="AG408" s="19"/>
      <c r="AH408" s="19"/>
      <c r="AI408" s="18"/>
      <c r="AJ408" s="18"/>
      <c r="AK408" s="18"/>
      <c r="AN408" s="28" t="s">
        <v>2327</v>
      </c>
    </row>
    <row r="409" spans="1:48" s="28" customFormat="1" ht="22.5" customHeight="1" x14ac:dyDescent="0.25">
      <c r="A409" s="19">
        <v>64</v>
      </c>
      <c r="B409" s="19"/>
      <c r="C409" s="20"/>
      <c r="D409" s="40">
        <v>2073240353</v>
      </c>
      <c r="E409" s="41" t="s">
        <v>3520</v>
      </c>
      <c r="F409" s="42" t="s">
        <v>4</v>
      </c>
      <c r="G409" s="43">
        <v>37392</v>
      </c>
      <c r="H409" s="42" t="s">
        <v>1863</v>
      </c>
      <c r="I409" s="44" t="s">
        <v>3521</v>
      </c>
      <c r="J409" s="44" t="s">
        <v>3522</v>
      </c>
      <c r="K409" s="42" t="s">
        <v>3523</v>
      </c>
      <c r="L409" s="42" t="s">
        <v>3524</v>
      </c>
      <c r="M409" s="45" t="s">
        <v>3449</v>
      </c>
      <c r="N409" s="42" t="s">
        <v>1869</v>
      </c>
      <c r="O409" s="42" t="s">
        <v>2670</v>
      </c>
      <c r="P409" s="42" t="s">
        <v>2058</v>
      </c>
      <c r="Q409" s="46"/>
      <c r="R409" s="46"/>
      <c r="S409" s="46"/>
      <c r="T409" s="46"/>
      <c r="U409" s="46"/>
      <c r="V409" s="46"/>
      <c r="W409" s="46"/>
      <c r="X409" s="46"/>
      <c r="Y409" s="46"/>
      <c r="Z409" s="46">
        <v>8.1</v>
      </c>
      <c r="AA409" s="46">
        <v>6.7</v>
      </c>
      <c r="AB409" s="46">
        <v>9.1</v>
      </c>
      <c r="AC409" s="46">
        <v>23.9</v>
      </c>
      <c r="AD409" s="42">
        <v>25.9</v>
      </c>
      <c r="AE409" s="42" t="s">
        <v>1870</v>
      </c>
      <c r="AF409" s="47" t="s">
        <v>1871</v>
      </c>
      <c r="AG409" s="19"/>
      <c r="AH409" s="19"/>
      <c r="AI409" s="18"/>
      <c r="AJ409" s="18"/>
      <c r="AK409" s="18"/>
      <c r="AN409" s="28" t="s">
        <v>2327</v>
      </c>
    </row>
    <row r="410" spans="1:48" s="252" customFormat="1" ht="22.5" customHeight="1" x14ac:dyDescent="0.25">
      <c r="A410" s="19">
        <v>65</v>
      </c>
      <c r="B410" s="19"/>
      <c r="C410" s="20">
        <v>257561668234</v>
      </c>
      <c r="D410" s="40">
        <v>2073240359</v>
      </c>
      <c r="E410" s="41" t="s">
        <v>3525</v>
      </c>
      <c r="F410" s="42" t="s">
        <v>4</v>
      </c>
      <c r="G410" s="43">
        <v>37609</v>
      </c>
      <c r="H410" s="42" t="s">
        <v>1863</v>
      </c>
      <c r="I410" s="44" t="s">
        <v>3526</v>
      </c>
      <c r="J410" s="44" t="s">
        <v>1330</v>
      </c>
      <c r="K410" s="42" t="s">
        <v>3527</v>
      </c>
      <c r="L410" s="42" t="s">
        <v>3528</v>
      </c>
      <c r="M410" s="42" t="s">
        <v>1878</v>
      </c>
      <c r="N410" s="42" t="s">
        <v>1933</v>
      </c>
      <c r="O410" s="42" t="s">
        <v>2670</v>
      </c>
      <c r="P410" s="42" t="s">
        <v>2058</v>
      </c>
      <c r="Q410" s="46"/>
      <c r="R410" s="46"/>
      <c r="S410" s="46"/>
      <c r="T410" s="46"/>
      <c r="U410" s="46"/>
      <c r="V410" s="46"/>
      <c r="W410" s="46"/>
      <c r="X410" s="46"/>
      <c r="Y410" s="46"/>
      <c r="Z410" s="46">
        <v>8</v>
      </c>
      <c r="AA410" s="46">
        <v>8.5</v>
      </c>
      <c r="AB410" s="46">
        <v>8.5</v>
      </c>
      <c r="AC410" s="46">
        <v>25</v>
      </c>
      <c r="AD410" s="42">
        <v>25.25</v>
      </c>
      <c r="AE410" s="42" t="s">
        <v>1889</v>
      </c>
      <c r="AF410" s="47" t="s">
        <v>1889</v>
      </c>
      <c r="AG410" s="19" t="s">
        <v>1890</v>
      </c>
      <c r="AH410" s="19"/>
      <c r="AI410" s="18"/>
      <c r="AJ410" s="18"/>
      <c r="AK410" s="1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</row>
    <row r="411" spans="1:48" s="28" customFormat="1" ht="22.5" customHeight="1" x14ac:dyDescent="0.25">
      <c r="A411" s="253">
        <v>66</v>
      </c>
      <c r="B411" s="253"/>
      <c r="C411" s="254" t="s">
        <v>2677</v>
      </c>
      <c r="D411" s="255">
        <v>2073240362</v>
      </c>
      <c r="E411" s="275" t="s">
        <v>3529</v>
      </c>
      <c r="F411" s="257" t="s">
        <v>4</v>
      </c>
      <c r="G411" s="258">
        <v>37353</v>
      </c>
      <c r="H411" s="257" t="s">
        <v>1939</v>
      </c>
      <c r="I411" s="259" t="s">
        <v>3530</v>
      </c>
      <c r="J411" s="259" t="s">
        <v>1358</v>
      </c>
      <c r="K411" s="257" t="s">
        <v>3531</v>
      </c>
      <c r="L411" s="257" t="s">
        <v>3532</v>
      </c>
      <c r="M411" s="255" t="s">
        <v>1878</v>
      </c>
      <c r="N411" s="257" t="s">
        <v>1869</v>
      </c>
      <c r="O411" s="257" t="s">
        <v>2670</v>
      </c>
      <c r="P411" s="257" t="s">
        <v>2058</v>
      </c>
      <c r="Q411" s="261"/>
      <c r="R411" s="261"/>
      <c r="S411" s="261"/>
      <c r="T411" s="261"/>
      <c r="U411" s="261"/>
      <c r="V411" s="261"/>
      <c r="W411" s="261"/>
      <c r="X411" s="261"/>
      <c r="Y411" s="261"/>
      <c r="Z411" s="261">
        <v>8.1999999999999993</v>
      </c>
      <c r="AA411" s="261">
        <v>7.9</v>
      </c>
      <c r="AB411" s="261">
        <v>8.9</v>
      </c>
      <c r="AC411" s="261">
        <v>25</v>
      </c>
      <c r="AD411" s="257">
        <v>25</v>
      </c>
      <c r="AE411" s="257" t="s">
        <v>1889</v>
      </c>
      <c r="AF411" s="262" t="s">
        <v>1889</v>
      </c>
      <c r="AG411" s="253" t="s">
        <v>1890</v>
      </c>
      <c r="AH411" s="253"/>
      <c r="AI411" s="263"/>
      <c r="AJ411" s="263"/>
      <c r="AK411" s="263"/>
      <c r="AL411" s="252"/>
      <c r="AM411" s="252"/>
      <c r="AN411" s="252"/>
      <c r="AO411" s="252"/>
      <c r="AP411" s="252"/>
      <c r="AQ411" s="252"/>
      <c r="AR411" s="252"/>
      <c r="AS411" s="252"/>
      <c r="AT411" s="252"/>
      <c r="AU411" s="252"/>
      <c r="AV411" s="252"/>
    </row>
    <row r="412" spans="1:48" s="28" customFormat="1" ht="22.5" customHeight="1" x14ac:dyDescent="0.25">
      <c r="A412" s="19">
        <v>67</v>
      </c>
      <c r="B412" s="19"/>
      <c r="C412" s="20"/>
      <c r="D412" s="40">
        <v>2073240366</v>
      </c>
      <c r="E412" s="41" t="s">
        <v>3533</v>
      </c>
      <c r="F412" s="42" t="s">
        <v>4</v>
      </c>
      <c r="G412" s="43">
        <v>37534</v>
      </c>
      <c r="H412" s="42" t="s">
        <v>1863</v>
      </c>
      <c r="I412" s="44" t="s">
        <v>3534</v>
      </c>
      <c r="J412" s="44" t="s">
        <v>1381</v>
      </c>
      <c r="K412" s="42" t="s">
        <v>3535</v>
      </c>
      <c r="L412" s="42" t="s">
        <v>3536</v>
      </c>
      <c r="M412" s="42" t="s">
        <v>1878</v>
      </c>
      <c r="N412" s="42" t="s">
        <v>1869</v>
      </c>
      <c r="O412" s="42" t="s">
        <v>2670</v>
      </c>
      <c r="P412" s="42" t="s">
        <v>2058</v>
      </c>
      <c r="Q412" s="46"/>
      <c r="R412" s="46"/>
      <c r="S412" s="46"/>
      <c r="T412" s="46"/>
      <c r="U412" s="46"/>
      <c r="V412" s="46"/>
      <c r="W412" s="46"/>
      <c r="X412" s="46"/>
      <c r="Y412" s="46"/>
      <c r="Z412" s="46">
        <v>8</v>
      </c>
      <c r="AA412" s="46">
        <v>8.8000000000000007</v>
      </c>
      <c r="AB412" s="46">
        <v>8</v>
      </c>
      <c r="AC412" s="46">
        <v>24.8</v>
      </c>
      <c r="AD412" s="42">
        <v>24.8</v>
      </c>
      <c r="AE412" s="42" t="s">
        <v>1870</v>
      </c>
      <c r="AF412" s="47" t="s">
        <v>1871</v>
      </c>
      <c r="AG412" s="19"/>
      <c r="AH412" s="19"/>
      <c r="AI412" s="18"/>
      <c r="AJ412" s="18"/>
      <c r="AK412" s="18"/>
      <c r="AN412" s="28" t="s">
        <v>2327</v>
      </c>
    </row>
    <row r="413" spans="1:48" s="28" customFormat="1" ht="22.5" customHeight="1" x14ac:dyDescent="0.25">
      <c r="A413" s="19">
        <v>68</v>
      </c>
      <c r="B413" s="19"/>
      <c r="C413" s="20">
        <v>261070728390</v>
      </c>
      <c r="D413" s="40">
        <v>2073240368</v>
      </c>
      <c r="E413" s="41" t="s">
        <v>3537</v>
      </c>
      <c r="F413" s="42" t="s">
        <v>4</v>
      </c>
      <c r="G413" s="43">
        <v>37414</v>
      </c>
      <c r="H413" s="42" t="s">
        <v>1863</v>
      </c>
      <c r="I413" s="44" t="s">
        <v>3538</v>
      </c>
      <c r="J413" s="44" t="s">
        <v>1329</v>
      </c>
      <c r="K413" s="42" t="s">
        <v>3539</v>
      </c>
      <c r="L413" s="42" t="s">
        <v>3540</v>
      </c>
      <c r="M413" s="42" t="s">
        <v>1878</v>
      </c>
      <c r="N413" s="42" t="s">
        <v>1869</v>
      </c>
      <c r="O413" s="42" t="s">
        <v>2670</v>
      </c>
      <c r="P413" s="42" t="s">
        <v>2058</v>
      </c>
      <c r="Q413" s="46"/>
      <c r="R413" s="46"/>
      <c r="S413" s="46"/>
      <c r="T413" s="46"/>
      <c r="U413" s="46"/>
      <c r="V413" s="46"/>
      <c r="W413" s="46"/>
      <c r="X413" s="46"/>
      <c r="Y413" s="46"/>
      <c r="Z413" s="46">
        <v>7.8</v>
      </c>
      <c r="AA413" s="46">
        <v>8.5</v>
      </c>
      <c r="AB413" s="46">
        <v>8.5</v>
      </c>
      <c r="AC413" s="46">
        <v>24.8</v>
      </c>
      <c r="AD413" s="42">
        <v>24.8</v>
      </c>
      <c r="AE413" s="42" t="s">
        <v>1889</v>
      </c>
      <c r="AF413" s="47" t="s">
        <v>1889</v>
      </c>
      <c r="AG413" s="19" t="s">
        <v>1890</v>
      </c>
      <c r="AH413" s="19"/>
      <c r="AI413" s="18"/>
      <c r="AJ413" s="18"/>
      <c r="AK413" s="18"/>
    </row>
    <row r="414" spans="1:48" s="28" customFormat="1" ht="22.5" customHeight="1" x14ac:dyDescent="0.25">
      <c r="A414" s="19">
        <v>69</v>
      </c>
      <c r="B414" s="19"/>
      <c r="C414" s="20">
        <v>254024920516</v>
      </c>
      <c r="D414" s="40">
        <v>2073240381</v>
      </c>
      <c r="E414" s="41" t="s">
        <v>3541</v>
      </c>
      <c r="F414" s="42" t="s">
        <v>4</v>
      </c>
      <c r="G414" s="43">
        <v>37423</v>
      </c>
      <c r="H414" s="42" t="s">
        <v>1863</v>
      </c>
      <c r="I414" s="44" t="s">
        <v>3542</v>
      </c>
      <c r="J414" s="44" t="s">
        <v>3542</v>
      </c>
      <c r="K414" s="42" t="s">
        <v>3543</v>
      </c>
      <c r="L414" s="42" t="s">
        <v>3544</v>
      </c>
      <c r="M414" s="45" t="s">
        <v>1868</v>
      </c>
      <c r="N414" s="42" t="s">
        <v>1869</v>
      </c>
      <c r="O414" s="42" t="s">
        <v>2670</v>
      </c>
      <c r="P414" s="42" t="s">
        <v>2058</v>
      </c>
      <c r="Q414" s="46"/>
      <c r="R414" s="46"/>
      <c r="S414" s="46"/>
      <c r="T414" s="46"/>
      <c r="U414" s="46"/>
      <c r="V414" s="46"/>
      <c r="W414" s="46"/>
      <c r="X414" s="46"/>
      <c r="Y414" s="46"/>
      <c r="Z414" s="46">
        <v>8</v>
      </c>
      <c r="AA414" s="46">
        <v>7</v>
      </c>
      <c r="AB414" s="46">
        <v>7</v>
      </c>
      <c r="AC414" s="46">
        <v>22</v>
      </c>
      <c r="AD414" s="42">
        <v>24</v>
      </c>
      <c r="AE414" s="42" t="s">
        <v>1889</v>
      </c>
      <c r="AF414" s="47" t="s">
        <v>1889</v>
      </c>
      <c r="AG414" s="19"/>
      <c r="AH414" s="19"/>
      <c r="AI414" s="18"/>
      <c r="AJ414" s="18"/>
      <c r="AK414" s="18"/>
    </row>
    <row r="415" spans="1:48" s="28" customFormat="1" ht="22.5" customHeight="1" x14ac:dyDescent="0.25">
      <c r="A415" s="19">
        <v>70</v>
      </c>
      <c r="B415" s="19"/>
      <c r="C415" s="20">
        <v>254944607152</v>
      </c>
      <c r="D415" s="40">
        <v>2073240388</v>
      </c>
      <c r="E415" s="41" t="s">
        <v>3545</v>
      </c>
      <c r="F415" s="42" t="s">
        <v>5</v>
      </c>
      <c r="G415" s="43">
        <v>37470</v>
      </c>
      <c r="H415" s="42" t="s">
        <v>1863</v>
      </c>
      <c r="I415" s="44" t="s">
        <v>3546</v>
      </c>
      <c r="J415" s="44" t="s">
        <v>1291</v>
      </c>
      <c r="K415" s="42" t="s">
        <v>3547</v>
      </c>
      <c r="L415" s="42" t="s">
        <v>3548</v>
      </c>
      <c r="M415" s="45" t="s">
        <v>1868</v>
      </c>
      <c r="N415" s="42" t="s">
        <v>1869</v>
      </c>
      <c r="O415" s="42" t="s">
        <v>2670</v>
      </c>
      <c r="P415" s="42" t="s">
        <v>2058</v>
      </c>
      <c r="Q415" s="46"/>
      <c r="R415" s="46"/>
      <c r="S415" s="46"/>
      <c r="T415" s="46"/>
      <c r="U415" s="46"/>
      <c r="V415" s="46"/>
      <c r="W415" s="46"/>
      <c r="X415" s="46"/>
      <c r="Y415" s="46"/>
      <c r="Z415" s="46">
        <v>8.1</v>
      </c>
      <c r="AA415" s="46">
        <v>6.5</v>
      </c>
      <c r="AB415" s="46">
        <v>7</v>
      </c>
      <c r="AC415" s="46">
        <v>21.6</v>
      </c>
      <c r="AD415" s="42">
        <v>23.6</v>
      </c>
      <c r="AE415" s="42" t="s">
        <v>1889</v>
      </c>
      <c r="AF415" s="47" t="s">
        <v>1871</v>
      </c>
      <c r="AG415" s="19"/>
      <c r="AH415" s="19"/>
      <c r="AI415" s="18"/>
      <c r="AJ415" s="18"/>
      <c r="AK415" s="18"/>
    </row>
    <row r="416" spans="1:48" s="28" customFormat="1" ht="22.5" customHeight="1" x14ac:dyDescent="0.25">
      <c r="A416" s="19">
        <v>71</v>
      </c>
      <c r="B416" s="19"/>
      <c r="C416" s="20"/>
      <c r="D416" s="40">
        <v>2073240390</v>
      </c>
      <c r="E416" s="41" t="s">
        <v>3549</v>
      </c>
      <c r="F416" s="42" t="s">
        <v>4</v>
      </c>
      <c r="G416" s="43">
        <v>37320</v>
      </c>
      <c r="H416" s="42" t="s">
        <v>1863</v>
      </c>
      <c r="I416" s="44" t="s">
        <v>3550</v>
      </c>
      <c r="J416" s="44" t="s">
        <v>1375</v>
      </c>
      <c r="K416" s="42" t="s">
        <v>3551</v>
      </c>
      <c r="L416" s="42" t="s">
        <v>3552</v>
      </c>
      <c r="M416" s="42" t="s">
        <v>1878</v>
      </c>
      <c r="N416" s="42" t="s">
        <v>1933</v>
      </c>
      <c r="O416" s="42" t="s">
        <v>2670</v>
      </c>
      <c r="P416" s="42" t="s">
        <v>2058</v>
      </c>
      <c r="Q416" s="46"/>
      <c r="R416" s="46"/>
      <c r="S416" s="46"/>
      <c r="T416" s="46"/>
      <c r="U416" s="46"/>
      <c r="V416" s="46"/>
      <c r="W416" s="46"/>
      <c r="X416" s="46"/>
      <c r="Y416" s="46"/>
      <c r="Z416" s="46">
        <v>7.6</v>
      </c>
      <c r="AA416" s="46">
        <v>8</v>
      </c>
      <c r="AB416" s="46">
        <v>7.5</v>
      </c>
      <c r="AC416" s="46">
        <v>23.1</v>
      </c>
      <c r="AD416" s="42">
        <v>23.35</v>
      </c>
      <c r="AE416" s="42" t="s">
        <v>1870</v>
      </c>
      <c r="AF416" s="47" t="s">
        <v>1871</v>
      </c>
      <c r="AG416" s="19"/>
      <c r="AH416" s="19"/>
      <c r="AI416" s="18"/>
      <c r="AJ416" s="18"/>
      <c r="AK416" s="18"/>
      <c r="AN416" s="28" t="s">
        <v>2327</v>
      </c>
    </row>
    <row r="417" spans="1:48" s="28" customFormat="1" ht="22.5" customHeight="1" x14ac:dyDescent="0.25">
      <c r="A417" s="19">
        <v>72</v>
      </c>
      <c r="B417" s="19"/>
      <c r="C417" s="20"/>
      <c r="D417" s="40">
        <v>2073240392</v>
      </c>
      <c r="E417" s="41" t="s">
        <v>3553</v>
      </c>
      <c r="F417" s="42" t="s">
        <v>5</v>
      </c>
      <c r="G417" s="43">
        <v>37488</v>
      </c>
      <c r="H417" s="42" t="s">
        <v>1939</v>
      </c>
      <c r="I417" s="44" t="s">
        <v>3554</v>
      </c>
      <c r="J417" s="44" t="s">
        <v>1370</v>
      </c>
      <c r="K417" s="42" t="s">
        <v>3555</v>
      </c>
      <c r="L417" s="42" t="s">
        <v>3556</v>
      </c>
      <c r="M417" s="45" t="s">
        <v>1868</v>
      </c>
      <c r="N417" s="42" t="s">
        <v>1869</v>
      </c>
      <c r="O417" s="42" t="s">
        <v>2670</v>
      </c>
      <c r="P417" s="42" t="s">
        <v>2058</v>
      </c>
      <c r="Q417" s="46"/>
      <c r="R417" s="46"/>
      <c r="S417" s="46"/>
      <c r="T417" s="46"/>
      <c r="U417" s="46"/>
      <c r="V417" s="46"/>
      <c r="W417" s="46"/>
      <c r="X417" s="46"/>
      <c r="Y417" s="46"/>
      <c r="Z417" s="46">
        <v>7</v>
      </c>
      <c r="AA417" s="46">
        <v>7</v>
      </c>
      <c r="AB417" s="46">
        <v>7</v>
      </c>
      <c r="AC417" s="46">
        <v>21</v>
      </c>
      <c r="AD417" s="42">
        <v>23</v>
      </c>
      <c r="AE417" s="42" t="s">
        <v>1870</v>
      </c>
      <c r="AF417" s="47" t="s">
        <v>1871</v>
      </c>
      <c r="AG417" s="19"/>
      <c r="AH417" s="19"/>
      <c r="AI417" s="18"/>
      <c r="AJ417" s="18"/>
      <c r="AK417" s="18"/>
      <c r="AN417" s="28" t="s">
        <v>2327</v>
      </c>
    </row>
    <row r="418" spans="1:48" s="28" customFormat="1" ht="22.5" customHeight="1" x14ac:dyDescent="0.25">
      <c r="A418" s="19">
        <v>73</v>
      </c>
      <c r="B418" s="19"/>
      <c r="C418" s="20">
        <v>249749246072</v>
      </c>
      <c r="D418" s="40">
        <v>2073240398</v>
      </c>
      <c r="E418" s="41" t="s">
        <v>3557</v>
      </c>
      <c r="F418" s="42" t="s">
        <v>4</v>
      </c>
      <c r="G418" s="43">
        <v>37309</v>
      </c>
      <c r="H418" s="42" t="s">
        <v>1863</v>
      </c>
      <c r="I418" s="44" t="s">
        <v>3558</v>
      </c>
      <c r="J418" s="44" t="s">
        <v>1312</v>
      </c>
      <c r="K418" s="42" t="s">
        <v>3559</v>
      </c>
      <c r="L418" s="42" t="s">
        <v>3560</v>
      </c>
      <c r="M418" s="42" t="s">
        <v>1878</v>
      </c>
      <c r="N418" s="42" t="s">
        <v>1869</v>
      </c>
      <c r="O418" s="42" t="s">
        <v>2670</v>
      </c>
      <c r="P418" s="42" t="s">
        <v>2058</v>
      </c>
      <c r="Q418" s="46"/>
      <c r="R418" s="46"/>
      <c r="S418" s="46"/>
      <c r="T418" s="46"/>
      <c r="U418" s="46"/>
      <c r="V418" s="46"/>
      <c r="W418" s="46"/>
      <c r="X418" s="46"/>
      <c r="Y418" s="46"/>
      <c r="Z418" s="46">
        <v>7.8</v>
      </c>
      <c r="AA418" s="46">
        <v>7.4</v>
      </c>
      <c r="AB418" s="46">
        <v>7.5</v>
      </c>
      <c r="AC418" s="46">
        <v>22.7</v>
      </c>
      <c r="AD418" s="42">
        <v>22.7</v>
      </c>
      <c r="AE418" s="42" t="s">
        <v>1889</v>
      </c>
      <c r="AF418" s="47" t="s">
        <v>1889</v>
      </c>
      <c r="AG418" s="19" t="s">
        <v>1890</v>
      </c>
      <c r="AH418" s="19"/>
      <c r="AI418" s="18"/>
      <c r="AJ418" s="18"/>
      <c r="AK418" s="18"/>
    </row>
    <row r="419" spans="1:48" s="28" customFormat="1" ht="22.5" customHeight="1" x14ac:dyDescent="0.25">
      <c r="A419" s="19">
        <v>74</v>
      </c>
      <c r="B419" s="19"/>
      <c r="C419" s="20"/>
      <c r="D419" s="40">
        <v>2073240405</v>
      </c>
      <c r="E419" s="41" t="s">
        <v>3561</v>
      </c>
      <c r="F419" s="42" t="s">
        <v>5</v>
      </c>
      <c r="G419" s="43">
        <v>37122</v>
      </c>
      <c r="H419" s="42" t="s">
        <v>1964</v>
      </c>
      <c r="I419" s="44" t="s">
        <v>3562</v>
      </c>
      <c r="J419" s="44" t="s">
        <v>3563</v>
      </c>
      <c r="K419" s="42" t="s">
        <v>3564</v>
      </c>
      <c r="L419" s="42" t="s">
        <v>3565</v>
      </c>
      <c r="M419" s="42" t="s">
        <v>1878</v>
      </c>
      <c r="N419" s="42" t="s">
        <v>1869</v>
      </c>
      <c r="O419" s="42" t="s">
        <v>2670</v>
      </c>
      <c r="P419" s="42" t="s">
        <v>2058</v>
      </c>
      <c r="Q419" s="46"/>
      <c r="R419" s="46"/>
      <c r="S419" s="46"/>
      <c r="T419" s="46"/>
      <c r="U419" s="46"/>
      <c r="V419" s="46"/>
      <c r="W419" s="46"/>
      <c r="X419" s="46"/>
      <c r="Y419" s="46"/>
      <c r="Z419" s="46">
        <v>7.6</v>
      </c>
      <c r="AA419" s="46">
        <v>7.6</v>
      </c>
      <c r="AB419" s="46">
        <v>6.9</v>
      </c>
      <c r="AC419" s="46">
        <v>22.1</v>
      </c>
      <c r="AD419" s="42">
        <v>22.1</v>
      </c>
      <c r="AE419" s="42" t="s">
        <v>1889</v>
      </c>
      <c r="AF419" s="47" t="s">
        <v>1889</v>
      </c>
      <c r="AG419" s="19" t="s">
        <v>1890</v>
      </c>
      <c r="AH419" s="19"/>
      <c r="AI419" s="18"/>
      <c r="AJ419" s="18"/>
      <c r="AK419" s="18"/>
    </row>
    <row r="420" spans="1:48" s="28" customFormat="1" ht="22.5" customHeight="1" x14ac:dyDescent="0.25">
      <c r="A420" s="19">
        <v>75</v>
      </c>
      <c r="B420" s="19"/>
      <c r="C420" s="20">
        <v>249981431128</v>
      </c>
      <c r="D420" s="40">
        <v>2073240407</v>
      </c>
      <c r="E420" s="41" t="s">
        <v>3566</v>
      </c>
      <c r="F420" s="42" t="s">
        <v>5</v>
      </c>
      <c r="G420" s="43">
        <v>37443</v>
      </c>
      <c r="H420" s="42" t="s">
        <v>1863</v>
      </c>
      <c r="I420" s="44" t="s">
        <v>3567</v>
      </c>
      <c r="J420" s="44" t="s">
        <v>1303</v>
      </c>
      <c r="K420" s="42" t="s">
        <v>3568</v>
      </c>
      <c r="L420" s="42" t="s">
        <v>3569</v>
      </c>
      <c r="M420" s="42" t="s">
        <v>1878</v>
      </c>
      <c r="N420" s="42" t="s">
        <v>1869</v>
      </c>
      <c r="O420" s="42" t="s">
        <v>2670</v>
      </c>
      <c r="P420" s="42" t="s">
        <v>2058</v>
      </c>
      <c r="Q420" s="46"/>
      <c r="R420" s="46"/>
      <c r="S420" s="46"/>
      <c r="T420" s="46"/>
      <c r="U420" s="46"/>
      <c r="V420" s="46"/>
      <c r="W420" s="46"/>
      <c r="X420" s="46"/>
      <c r="Y420" s="46"/>
      <c r="Z420" s="46">
        <v>6.9</v>
      </c>
      <c r="AA420" s="46">
        <v>7.4</v>
      </c>
      <c r="AB420" s="46">
        <v>7.6</v>
      </c>
      <c r="AC420" s="46">
        <v>21.9</v>
      </c>
      <c r="AD420" s="42">
        <v>21.9</v>
      </c>
      <c r="AE420" s="42" t="s">
        <v>3570</v>
      </c>
      <c r="AF420" s="47" t="s">
        <v>1889</v>
      </c>
      <c r="AG420" s="19" t="s">
        <v>1890</v>
      </c>
      <c r="AH420" s="19"/>
      <c r="AI420" s="18"/>
      <c r="AJ420" s="18"/>
      <c r="AK420" s="18"/>
    </row>
    <row r="421" spans="1:48" s="28" customFormat="1" ht="22.5" customHeight="1" x14ac:dyDescent="0.25">
      <c r="A421" s="19">
        <v>76</v>
      </c>
      <c r="B421" s="19"/>
      <c r="C421" s="20"/>
      <c r="D421" s="40">
        <v>2073240417</v>
      </c>
      <c r="E421" s="41" t="s">
        <v>3571</v>
      </c>
      <c r="F421" s="42" t="s">
        <v>5</v>
      </c>
      <c r="G421" s="43">
        <v>37538</v>
      </c>
      <c r="H421" s="42" t="s">
        <v>1939</v>
      </c>
      <c r="I421" s="44" t="s">
        <v>3572</v>
      </c>
      <c r="J421" s="44" t="s">
        <v>1343</v>
      </c>
      <c r="K421" s="42" t="s">
        <v>3573</v>
      </c>
      <c r="L421" s="42" t="s">
        <v>3574</v>
      </c>
      <c r="M421" s="42" t="s">
        <v>1878</v>
      </c>
      <c r="N421" s="42" t="s">
        <v>1869</v>
      </c>
      <c r="O421" s="42" t="s">
        <v>2670</v>
      </c>
      <c r="P421" s="42" t="s">
        <v>2058</v>
      </c>
      <c r="Q421" s="46"/>
      <c r="R421" s="46"/>
      <c r="S421" s="46"/>
      <c r="T421" s="46"/>
      <c r="U421" s="46"/>
      <c r="V421" s="46"/>
      <c r="W421" s="46"/>
      <c r="X421" s="46"/>
      <c r="Y421" s="46"/>
      <c r="Z421" s="46">
        <v>6.5</v>
      </c>
      <c r="AA421" s="46">
        <v>8</v>
      </c>
      <c r="AB421" s="46">
        <v>5.9</v>
      </c>
      <c r="AC421" s="46">
        <v>20.399999999999999</v>
      </c>
      <c r="AD421" s="42">
        <v>20.399999999999999</v>
      </c>
      <c r="AE421" s="42" t="s">
        <v>1870</v>
      </c>
      <c r="AF421" s="47" t="s">
        <v>1889</v>
      </c>
      <c r="AG421" s="19"/>
      <c r="AH421" s="19"/>
      <c r="AI421" s="18"/>
      <c r="AJ421" s="18"/>
      <c r="AK421" s="18"/>
      <c r="AN421" s="28" t="s">
        <v>3436</v>
      </c>
    </row>
    <row r="422" spans="1:48" s="28" customFormat="1" ht="22.5" customHeight="1" x14ac:dyDescent="0.25">
      <c r="A422" s="19">
        <v>77</v>
      </c>
      <c r="B422" s="19"/>
      <c r="C422" s="20"/>
      <c r="D422" s="40">
        <v>2073240418</v>
      </c>
      <c r="E422" s="41" t="s">
        <v>3575</v>
      </c>
      <c r="F422" s="42" t="s">
        <v>4</v>
      </c>
      <c r="G422" s="43">
        <v>37318</v>
      </c>
      <c r="H422" s="42" t="s">
        <v>1863</v>
      </c>
      <c r="I422" s="44" t="s">
        <v>3576</v>
      </c>
      <c r="J422" s="44" t="s">
        <v>1368</v>
      </c>
      <c r="K422" s="42" t="s">
        <v>3577</v>
      </c>
      <c r="L422" s="42" t="s">
        <v>3578</v>
      </c>
      <c r="M422" s="42" t="s">
        <v>1878</v>
      </c>
      <c r="N422" s="42" t="s">
        <v>1869</v>
      </c>
      <c r="O422" s="42" t="s">
        <v>2670</v>
      </c>
      <c r="P422" s="42" t="s">
        <v>2058</v>
      </c>
      <c r="Q422" s="46"/>
      <c r="R422" s="46"/>
      <c r="S422" s="46"/>
      <c r="T422" s="46"/>
      <c r="U422" s="46"/>
      <c r="V422" s="46"/>
      <c r="W422" s="46"/>
      <c r="X422" s="46"/>
      <c r="Y422" s="46"/>
      <c r="Z422" s="46">
        <v>6.2</v>
      </c>
      <c r="AA422" s="46">
        <v>7.3</v>
      </c>
      <c r="AB422" s="46">
        <v>6.8</v>
      </c>
      <c r="AC422" s="46">
        <v>20.3</v>
      </c>
      <c r="AD422" s="42">
        <v>20.3</v>
      </c>
      <c r="AE422" s="42" t="s">
        <v>1870</v>
      </c>
      <c r="AF422" s="47" t="s">
        <v>1871</v>
      </c>
      <c r="AG422" s="19"/>
      <c r="AH422" s="19"/>
      <c r="AI422" s="18"/>
      <c r="AJ422" s="18"/>
      <c r="AK422" s="18"/>
      <c r="AN422" s="28" t="s">
        <v>2327</v>
      </c>
    </row>
    <row r="423" spans="1:48" s="160" customFormat="1" ht="22.5" customHeight="1" x14ac:dyDescent="0.25">
      <c r="A423" s="19">
        <v>78</v>
      </c>
      <c r="B423" s="19"/>
      <c r="C423" s="20"/>
      <c r="D423" s="40">
        <v>2073240422</v>
      </c>
      <c r="E423" s="41" t="s">
        <v>3579</v>
      </c>
      <c r="F423" s="42" t="s">
        <v>4</v>
      </c>
      <c r="G423" s="43">
        <v>37530</v>
      </c>
      <c r="H423" s="42" t="s">
        <v>1863</v>
      </c>
      <c r="I423" s="44" t="s">
        <v>3580</v>
      </c>
      <c r="J423" s="44" t="s">
        <v>1367</v>
      </c>
      <c r="K423" s="42" t="s">
        <v>3581</v>
      </c>
      <c r="L423" s="42" t="s">
        <v>3582</v>
      </c>
      <c r="M423" s="42" t="s">
        <v>1878</v>
      </c>
      <c r="N423" s="42" t="s">
        <v>1869</v>
      </c>
      <c r="O423" s="42" t="s">
        <v>2670</v>
      </c>
      <c r="P423" s="42" t="s">
        <v>2058</v>
      </c>
      <c r="Q423" s="46"/>
      <c r="R423" s="46"/>
      <c r="S423" s="46"/>
      <c r="T423" s="46"/>
      <c r="U423" s="46"/>
      <c r="V423" s="46"/>
      <c r="W423" s="46"/>
      <c r="X423" s="46"/>
      <c r="Y423" s="46"/>
      <c r="Z423" s="46">
        <v>6.5</v>
      </c>
      <c r="AA423" s="46">
        <v>6.5</v>
      </c>
      <c r="AB423" s="46">
        <v>6.7</v>
      </c>
      <c r="AC423" s="46">
        <v>19.7</v>
      </c>
      <c r="AD423" s="42">
        <v>19.7</v>
      </c>
      <c r="AE423" s="42" t="s">
        <v>1870</v>
      </c>
      <c r="AF423" s="47" t="s">
        <v>1871</v>
      </c>
      <c r="AG423" s="19"/>
      <c r="AH423" s="19"/>
      <c r="AI423" s="18"/>
      <c r="AJ423" s="18"/>
      <c r="AK423" s="18"/>
      <c r="AL423" s="28"/>
      <c r="AM423" s="28"/>
      <c r="AN423" s="28" t="s">
        <v>2327</v>
      </c>
      <c r="AO423" s="28"/>
      <c r="AP423" s="28"/>
      <c r="AQ423" s="28"/>
      <c r="AR423" s="28"/>
      <c r="AS423" s="28"/>
      <c r="AT423" s="28"/>
      <c r="AU423" s="28"/>
      <c r="AV423" s="28"/>
    </row>
    <row r="424" spans="1:48" s="28" customFormat="1" ht="22.5" customHeight="1" x14ac:dyDescent="0.25">
      <c r="A424" s="152">
        <v>79</v>
      </c>
      <c r="B424" s="152"/>
      <c r="C424" s="153"/>
      <c r="D424" s="276">
        <v>2073240427</v>
      </c>
      <c r="E424" s="277" t="s">
        <v>3583</v>
      </c>
      <c r="F424" s="278" t="s">
        <v>4</v>
      </c>
      <c r="G424" s="279">
        <v>37323</v>
      </c>
      <c r="H424" s="278"/>
      <c r="I424" s="276"/>
      <c r="J424" s="276"/>
      <c r="K424" s="278"/>
      <c r="L424" s="278"/>
      <c r="M424" s="278"/>
      <c r="N424" s="278"/>
      <c r="O424" s="278" t="s">
        <v>2670</v>
      </c>
      <c r="P424" s="278"/>
      <c r="Q424" s="280"/>
      <c r="R424" s="280"/>
      <c r="S424" s="280"/>
      <c r="T424" s="280"/>
      <c r="U424" s="280"/>
      <c r="V424" s="280"/>
      <c r="W424" s="280"/>
      <c r="X424" s="280"/>
      <c r="Y424" s="280"/>
      <c r="Z424" s="280"/>
      <c r="AA424" s="280"/>
      <c r="AB424" s="280"/>
      <c r="AC424" s="280"/>
      <c r="AD424" s="278"/>
      <c r="AE424" s="278" t="s">
        <v>2625</v>
      </c>
      <c r="AF424" s="281" t="s">
        <v>1889</v>
      </c>
      <c r="AG424" s="152" t="s">
        <v>1890</v>
      </c>
      <c r="AH424" s="152" t="s">
        <v>3584</v>
      </c>
      <c r="AI424" s="159"/>
      <c r="AJ424" s="159"/>
      <c r="AK424" s="159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</row>
    <row r="425" spans="1:48" s="264" customFormat="1" ht="22.5" customHeight="1" x14ac:dyDescent="0.25">
      <c r="A425" s="19">
        <v>80</v>
      </c>
      <c r="B425" s="19"/>
      <c r="C425" s="20">
        <v>261071852128</v>
      </c>
      <c r="D425" s="40">
        <v>2073240428</v>
      </c>
      <c r="E425" s="41" t="s">
        <v>3585</v>
      </c>
      <c r="F425" s="42" t="s">
        <v>4</v>
      </c>
      <c r="G425" s="43">
        <v>37284</v>
      </c>
      <c r="H425" s="42" t="s">
        <v>1863</v>
      </c>
      <c r="I425" s="44" t="s">
        <v>3586</v>
      </c>
      <c r="J425" s="44" t="s">
        <v>3587</v>
      </c>
      <c r="K425" s="42" t="s">
        <v>3588</v>
      </c>
      <c r="L425" s="42" t="s">
        <v>3589</v>
      </c>
      <c r="M425" s="45" t="s">
        <v>1868</v>
      </c>
      <c r="N425" s="42" t="s">
        <v>1869</v>
      </c>
      <c r="O425" s="42" t="s">
        <v>2670</v>
      </c>
      <c r="P425" s="42" t="s">
        <v>2058</v>
      </c>
      <c r="Q425" s="46"/>
      <c r="R425" s="46"/>
      <c r="S425" s="46"/>
      <c r="T425" s="46"/>
      <c r="U425" s="46"/>
      <c r="V425" s="46"/>
      <c r="W425" s="46"/>
      <c r="X425" s="46"/>
      <c r="Y425" s="46"/>
      <c r="Z425" s="46">
        <v>7.2</v>
      </c>
      <c r="AA425" s="46">
        <v>7.7</v>
      </c>
      <c r="AB425" s="46">
        <v>7.5</v>
      </c>
      <c r="AC425" s="46">
        <v>22.4</v>
      </c>
      <c r="AD425" s="42">
        <v>24.4</v>
      </c>
      <c r="AE425" s="42" t="s">
        <v>1889</v>
      </c>
      <c r="AF425" s="47" t="s">
        <v>1871</v>
      </c>
      <c r="AG425" s="19" t="s">
        <v>1890</v>
      </c>
      <c r="AH425" s="19"/>
      <c r="AI425" s="18"/>
      <c r="AJ425" s="18"/>
      <c r="AK425" s="1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</row>
    <row r="426" spans="1:48" s="28" customFormat="1" ht="22.5" customHeight="1" x14ac:dyDescent="0.25">
      <c r="A426" s="265">
        <v>81</v>
      </c>
      <c r="B426" s="265"/>
      <c r="C426" s="266"/>
      <c r="D426" s="267">
        <v>2073240429</v>
      </c>
      <c r="E426" s="282" t="s">
        <v>3590</v>
      </c>
      <c r="F426" s="269" t="s">
        <v>4</v>
      </c>
      <c r="G426" s="270">
        <v>37366</v>
      </c>
      <c r="H426" s="269" t="s">
        <v>1863</v>
      </c>
      <c r="I426" s="271" t="s">
        <v>3591</v>
      </c>
      <c r="J426" s="267" t="s">
        <v>3592</v>
      </c>
      <c r="K426" s="269"/>
      <c r="L426" s="269"/>
      <c r="M426" s="269"/>
      <c r="N426" s="269" t="s">
        <v>1869</v>
      </c>
      <c r="O426" s="269" t="s">
        <v>2670</v>
      </c>
      <c r="P426" s="269" t="s">
        <v>2058</v>
      </c>
      <c r="Q426" s="272"/>
      <c r="R426" s="272"/>
      <c r="S426" s="272"/>
      <c r="T426" s="272"/>
      <c r="U426" s="272"/>
      <c r="V426" s="272"/>
      <c r="W426" s="272"/>
      <c r="X426" s="272"/>
      <c r="Y426" s="272"/>
      <c r="Z426" s="272">
        <v>8.3000000000000007</v>
      </c>
      <c r="AA426" s="272">
        <v>6.6</v>
      </c>
      <c r="AB426" s="272">
        <v>7.8</v>
      </c>
      <c r="AC426" s="272">
        <v>22.7</v>
      </c>
      <c r="AD426" s="269">
        <v>22.7</v>
      </c>
      <c r="AE426" s="269" t="s">
        <v>1870</v>
      </c>
      <c r="AF426" s="273" t="s">
        <v>1871</v>
      </c>
      <c r="AG426" s="265"/>
      <c r="AH426" s="265" t="s">
        <v>3593</v>
      </c>
      <c r="AI426" s="274"/>
      <c r="AJ426" s="274"/>
      <c r="AK426" s="274"/>
      <c r="AL426" s="264"/>
      <c r="AM426" s="264"/>
      <c r="AN426" s="264" t="s">
        <v>3594</v>
      </c>
      <c r="AO426" s="264"/>
      <c r="AP426" s="264"/>
      <c r="AQ426" s="264"/>
      <c r="AR426" s="264"/>
      <c r="AS426" s="264"/>
      <c r="AT426" s="264"/>
      <c r="AU426" s="264"/>
      <c r="AV426" s="264"/>
    </row>
    <row r="427" spans="1:48" s="28" customFormat="1" ht="22.5" customHeight="1" x14ac:dyDescent="0.25">
      <c r="A427" s="19">
        <v>82</v>
      </c>
      <c r="B427" s="19"/>
      <c r="C427" s="20">
        <v>253007063790</v>
      </c>
      <c r="D427" s="40">
        <v>2073240430</v>
      </c>
      <c r="E427" s="41" t="s">
        <v>3595</v>
      </c>
      <c r="F427" s="42" t="s">
        <v>4</v>
      </c>
      <c r="G427" s="43">
        <v>37560</v>
      </c>
      <c r="H427" s="42" t="s">
        <v>1863</v>
      </c>
      <c r="I427" s="44" t="s">
        <v>3596</v>
      </c>
      <c r="J427" s="44" t="s">
        <v>1294</v>
      </c>
      <c r="K427" s="42" t="s">
        <v>3597</v>
      </c>
      <c r="L427" s="42" t="s">
        <v>3598</v>
      </c>
      <c r="M427" s="42" t="s">
        <v>1878</v>
      </c>
      <c r="N427" s="42" t="s">
        <v>1869</v>
      </c>
      <c r="O427" s="42" t="s">
        <v>2670</v>
      </c>
      <c r="P427" s="42" t="s">
        <v>1888</v>
      </c>
      <c r="Q427" s="46"/>
      <c r="R427" s="46"/>
      <c r="S427" s="46"/>
      <c r="T427" s="46"/>
      <c r="U427" s="46"/>
      <c r="V427" s="46"/>
      <c r="W427" s="46">
        <v>6.3</v>
      </c>
      <c r="X427" s="46">
        <v>8.3000000000000007</v>
      </c>
      <c r="Y427" s="46">
        <v>8.1</v>
      </c>
      <c r="Z427" s="46"/>
      <c r="AA427" s="46"/>
      <c r="AB427" s="46"/>
      <c r="AC427" s="46">
        <v>22.700000000000003</v>
      </c>
      <c r="AD427" s="42"/>
      <c r="AE427" s="42" t="s">
        <v>1889</v>
      </c>
      <c r="AF427" s="47" t="s">
        <v>1889</v>
      </c>
      <c r="AG427" s="19" t="s">
        <v>1890</v>
      </c>
      <c r="AH427" s="19"/>
      <c r="AI427" s="18"/>
      <c r="AJ427" s="18"/>
      <c r="AK427" s="18"/>
    </row>
    <row r="428" spans="1:48" s="28" customFormat="1" ht="22.5" customHeight="1" x14ac:dyDescent="0.25">
      <c r="A428" s="19">
        <v>83</v>
      </c>
      <c r="B428" s="19"/>
      <c r="C428" s="20"/>
      <c r="D428" s="40">
        <v>2073240431</v>
      </c>
      <c r="E428" s="49" t="s">
        <v>3599</v>
      </c>
      <c r="F428" s="42" t="s">
        <v>4</v>
      </c>
      <c r="G428" s="43" t="s">
        <v>163</v>
      </c>
      <c r="H428" s="42"/>
      <c r="I428" s="40"/>
      <c r="J428" s="40" t="s">
        <v>3600</v>
      </c>
      <c r="K428" s="42"/>
      <c r="L428" s="42"/>
      <c r="M428" s="42"/>
      <c r="N428" s="42"/>
      <c r="O428" s="42" t="s">
        <v>2670</v>
      </c>
      <c r="P428" s="42" t="s">
        <v>3601</v>
      </c>
      <c r="Q428" s="46"/>
      <c r="R428" s="46"/>
      <c r="S428" s="46"/>
      <c r="T428" s="46"/>
      <c r="U428" s="46"/>
      <c r="V428" s="46"/>
      <c r="W428" s="46">
        <v>7.5</v>
      </c>
      <c r="X428" s="46">
        <v>7.8</v>
      </c>
      <c r="Y428" s="46">
        <v>8.6</v>
      </c>
      <c r="Z428" s="46"/>
      <c r="AA428" s="46"/>
      <c r="AB428" s="46"/>
      <c r="AC428" s="46">
        <v>23.9</v>
      </c>
      <c r="AD428" s="42"/>
      <c r="AE428" s="42" t="s">
        <v>1870</v>
      </c>
      <c r="AF428" s="47" t="s">
        <v>1871</v>
      </c>
      <c r="AG428" s="19"/>
      <c r="AH428" s="19"/>
      <c r="AI428" s="18"/>
      <c r="AJ428" s="18"/>
      <c r="AK428" s="18"/>
      <c r="AN428" s="28" t="s">
        <v>2327</v>
      </c>
    </row>
    <row r="429" spans="1:48" s="28" customFormat="1" ht="22.5" customHeight="1" x14ac:dyDescent="0.25">
      <c r="A429" s="19">
        <v>84</v>
      </c>
      <c r="B429" s="19"/>
      <c r="C429" s="20">
        <v>254946427586</v>
      </c>
      <c r="D429" s="40">
        <v>2073240433</v>
      </c>
      <c r="E429" s="49" t="s">
        <v>3602</v>
      </c>
      <c r="F429" s="42" t="s">
        <v>5</v>
      </c>
      <c r="G429" s="43">
        <v>37351</v>
      </c>
      <c r="H429" s="42" t="s">
        <v>1863</v>
      </c>
      <c r="I429" s="44" t="s">
        <v>3603</v>
      </c>
      <c r="J429" s="44" t="s">
        <v>1298</v>
      </c>
      <c r="K429" s="42"/>
      <c r="L429" s="42"/>
      <c r="M429" s="42"/>
      <c r="N429" s="42" t="s">
        <v>1869</v>
      </c>
      <c r="O429" s="42" t="s">
        <v>2670</v>
      </c>
      <c r="P429" s="42" t="s">
        <v>2058</v>
      </c>
      <c r="Q429" s="46"/>
      <c r="R429" s="46"/>
      <c r="S429" s="46"/>
      <c r="T429" s="46"/>
      <c r="U429" s="46"/>
      <c r="V429" s="46"/>
      <c r="W429" s="46"/>
      <c r="X429" s="46"/>
      <c r="Y429" s="46"/>
      <c r="Z429" s="46">
        <v>7.3</v>
      </c>
      <c r="AA429" s="46">
        <v>5.8</v>
      </c>
      <c r="AB429" s="46">
        <v>6.2</v>
      </c>
      <c r="AC429" s="46">
        <v>19.3</v>
      </c>
      <c r="AD429" s="42">
        <v>19.3</v>
      </c>
      <c r="AE429" s="42" t="s">
        <v>1889</v>
      </c>
      <c r="AF429" s="47" t="s">
        <v>1871</v>
      </c>
      <c r="AG429" s="19"/>
      <c r="AH429" s="19"/>
      <c r="AI429" s="18"/>
      <c r="AJ429" s="18"/>
      <c r="AK429" s="18"/>
    </row>
    <row r="430" spans="1:48" s="28" customFormat="1" ht="22.5" customHeight="1" x14ac:dyDescent="0.25">
      <c r="A430" s="19">
        <v>85</v>
      </c>
      <c r="B430" s="19"/>
      <c r="C430" s="20">
        <v>256514591136</v>
      </c>
      <c r="D430" s="21">
        <v>2073240434</v>
      </c>
      <c r="E430" s="22" t="s">
        <v>3604</v>
      </c>
      <c r="F430" s="19" t="s">
        <v>4</v>
      </c>
      <c r="G430" s="23">
        <v>37542</v>
      </c>
      <c r="H430" s="19" t="s">
        <v>1863</v>
      </c>
      <c r="I430" s="21">
        <v>1302028014</v>
      </c>
      <c r="J430" s="21">
        <v>1302028014</v>
      </c>
      <c r="K430" s="19"/>
      <c r="L430" s="19"/>
      <c r="M430" s="19"/>
      <c r="N430" s="19"/>
      <c r="O430" s="19" t="s">
        <v>2670</v>
      </c>
      <c r="P430" s="19" t="s">
        <v>1888</v>
      </c>
      <c r="Q430" s="26"/>
      <c r="R430" s="26"/>
      <c r="S430" s="26"/>
      <c r="T430" s="26"/>
      <c r="U430" s="26"/>
      <c r="V430" s="26"/>
      <c r="W430" s="26">
        <v>7</v>
      </c>
      <c r="X430" s="26">
        <v>7</v>
      </c>
      <c r="Y430" s="26">
        <v>7</v>
      </c>
      <c r="Z430" s="26"/>
      <c r="AA430" s="26"/>
      <c r="AB430" s="26"/>
      <c r="AC430" s="26">
        <f>SUM(Q430:AB430)</f>
        <v>21</v>
      </c>
      <c r="AD430" s="19">
        <f>IF(N430="KV3",0,IF(N430="KV2",0.25,IF(N430="KV2-NT",0.5,IF(N430="KV1",0.75,0))))+IF(OR(M430="01",M430="02",M430="03",M430="04"),2,IF(OR(M430="05",M430="06",M430="07"),1,0))+AC430</f>
        <v>21</v>
      </c>
      <c r="AE430" s="19" t="s">
        <v>1889</v>
      </c>
      <c r="AF430" s="27" t="s">
        <v>1871</v>
      </c>
      <c r="AG430" s="19" t="s">
        <v>1890</v>
      </c>
      <c r="AH430" s="19"/>
      <c r="AI430" s="18"/>
      <c r="AJ430" s="18"/>
      <c r="AK430" s="18"/>
    </row>
    <row r="431" spans="1:48" s="28" customFormat="1" ht="22.5" customHeight="1" x14ac:dyDescent="0.25">
      <c r="A431" s="19">
        <v>86</v>
      </c>
      <c r="B431" s="19"/>
      <c r="C431" s="20">
        <v>252316023908</v>
      </c>
      <c r="D431" s="283">
        <v>2073240445</v>
      </c>
      <c r="E431" s="49" t="s">
        <v>3605</v>
      </c>
      <c r="F431" s="42" t="s">
        <v>4</v>
      </c>
      <c r="G431" s="43">
        <v>37492</v>
      </c>
      <c r="H431" s="42" t="s">
        <v>1863</v>
      </c>
      <c r="I431" s="44" t="s">
        <v>3606</v>
      </c>
      <c r="J431" s="44" t="s">
        <v>1322</v>
      </c>
      <c r="K431" s="42" t="s">
        <v>3607</v>
      </c>
      <c r="L431" s="42" t="s">
        <v>3608</v>
      </c>
      <c r="M431" s="42" t="s">
        <v>1878</v>
      </c>
      <c r="N431" s="42" t="s">
        <v>1933</v>
      </c>
      <c r="O431" s="42" t="s">
        <v>2670</v>
      </c>
      <c r="P431" s="42" t="s">
        <v>1928</v>
      </c>
      <c r="Q431" s="46">
        <v>7.8</v>
      </c>
      <c r="R431" s="46">
        <v>8.3000000000000007</v>
      </c>
      <c r="S431" s="46">
        <v>7.8</v>
      </c>
      <c r="T431" s="46"/>
      <c r="U431" s="46"/>
      <c r="V431" s="46"/>
      <c r="W431" s="46"/>
      <c r="X431" s="46"/>
      <c r="Y431" s="46"/>
      <c r="Z431" s="46"/>
      <c r="AA431" s="46"/>
      <c r="AB431" s="46"/>
      <c r="AC431" s="26">
        <v>23.900000000000002</v>
      </c>
      <c r="AD431" s="19">
        <v>24.150000000000002</v>
      </c>
      <c r="AE431" s="19" t="s">
        <v>2001</v>
      </c>
      <c r="AF431" s="27" t="s">
        <v>1889</v>
      </c>
      <c r="AG431" s="19" t="s">
        <v>1890</v>
      </c>
      <c r="AH431" s="19"/>
      <c r="AI431" s="18"/>
      <c r="AJ431" s="18"/>
      <c r="AK431" s="18"/>
    </row>
    <row r="432" spans="1:48" s="28" customFormat="1" ht="22.5" customHeight="1" x14ac:dyDescent="0.25">
      <c r="A432" s="19">
        <v>87</v>
      </c>
      <c r="B432" s="19"/>
      <c r="C432" s="20">
        <v>248635000636</v>
      </c>
      <c r="D432" s="283">
        <v>2073240447</v>
      </c>
      <c r="E432" s="49" t="s">
        <v>3609</v>
      </c>
      <c r="F432" s="42" t="s">
        <v>5</v>
      </c>
      <c r="G432" s="43">
        <v>37411</v>
      </c>
      <c r="H432" s="42" t="s">
        <v>1863</v>
      </c>
      <c r="I432" s="44" t="s">
        <v>3610</v>
      </c>
      <c r="J432" s="44" t="s">
        <v>3610</v>
      </c>
      <c r="K432" s="42" t="s">
        <v>3611</v>
      </c>
      <c r="L432" s="42" t="s">
        <v>3612</v>
      </c>
      <c r="M432" s="45" t="s">
        <v>1868</v>
      </c>
      <c r="N432" s="42" t="s">
        <v>1897</v>
      </c>
      <c r="O432" s="42" t="s">
        <v>2670</v>
      </c>
      <c r="P432" s="42" t="s">
        <v>1928</v>
      </c>
      <c r="Q432" s="46">
        <v>5.2</v>
      </c>
      <c r="R432" s="46">
        <v>7.8</v>
      </c>
      <c r="S432" s="46">
        <v>7.9</v>
      </c>
      <c r="T432" s="46"/>
      <c r="U432" s="46"/>
      <c r="V432" s="46"/>
      <c r="W432" s="46"/>
      <c r="X432" s="46"/>
      <c r="Y432" s="46"/>
      <c r="Z432" s="46"/>
      <c r="AA432" s="46"/>
      <c r="AB432" s="46"/>
      <c r="AC432" s="26">
        <v>20.9</v>
      </c>
      <c r="AD432" s="19">
        <v>23.65</v>
      </c>
      <c r="AE432" s="19" t="s">
        <v>1889</v>
      </c>
      <c r="AF432" s="27" t="s">
        <v>1871</v>
      </c>
      <c r="AG432" s="19"/>
      <c r="AH432" s="19"/>
      <c r="AI432" s="18"/>
      <c r="AJ432" s="18"/>
      <c r="AK432" s="18"/>
    </row>
    <row r="433" spans="1:40" s="28" customFormat="1" ht="22.5" customHeight="1" x14ac:dyDescent="0.25">
      <c r="A433" s="19">
        <v>88</v>
      </c>
      <c r="B433" s="19"/>
      <c r="C433" s="20">
        <v>252703141246</v>
      </c>
      <c r="D433" s="283">
        <v>2073240456</v>
      </c>
      <c r="E433" s="49" t="s">
        <v>3613</v>
      </c>
      <c r="F433" s="42" t="s">
        <v>4</v>
      </c>
      <c r="G433" s="43">
        <v>37464</v>
      </c>
      <c r="H433" s="42" t="s">
        <v>3614</v>
      </c>
      <c r="I433" s="44" t="s">
        <v>3615</v>
      </c>
      <c r="J433" s="44" t="s">
        <v>1286</v>
      </c>
      <c r="K433" s="42" t="s">
        <v>3616</v>
      </c>
      <c r="L433" s="42" t="s">
        <v>3617</v>
      </c>
      <c r="M433" s="45" t="s">
        <v>2180</v>
      </c>
      <c r="N433" s="42" t="s">
        <v>1897</v>
      </c>
      <c r="O433" s="42" t="s">
        <v>2670</v>
      </c>
      <c r="P433" s="42" t="s">
        <v>1888</v>
      </c>
      <c r="Q433" s="46"/>
      <c r="R433" s="46"/>
      <c r="S433" s="46"/>
      <c r="T433" s="46"/>
      <c r="U433" s="46"/>
      <c r="V433" s="46"/>
      <c r="W433" s="46">
        <v>7.3</v>
      </c>
      <c r="X433" s="46">
        <v>8.5</v>
      </c>
      <c r="Y433" s="46">
        <v>8.6999999999999993</v>
      </c>
      <c r="Z433" s="46"/>
      <c r="AA433" s="46"/>
      <c r="AB433" s="46"/>
      <c r="AC433" s="26">
        <v>24.5</v>
      </c>
      <c r="AD433" s="19">
        <v>27.25</v>
      </c>
      <c r="AE433" s="19" t="s">
        <v>1889</v>
      </c>
      <c r="AF433" s="27" t="s">
        <v>1889</v>
      </c>
      <c r="AG433" s="19" t="s">
        <v>1890</v>
      </c>
      <c r="AH433" s="19"/>
      <c r="AI433" s="18"/>
      <c r="AJ433" s="18"/>
      <c r="AK433" s="18"/>
    </row>
    <row r="434" spans="1:40" s="28" customFormat="1" ht="22.5" customHeight="1" x14ac:dyDescent="0.25">
      <c r="A434" s="19">
        <v>89</v>
      </c>
      <c r="B434" s="19"/>
      <c r="C434" s="20">
        <v>255625595770</v>
      </c>
      <c r="D434" s="283">
        <v>2073240457</v>
      </c>
      <c r="E434" s="49" t="s">
        <v>3618</v>
      </c>
      <c r="F434" s="42" t="s">
        <v>4</v>
      </c>
      <c r="G434" s="43">
        <v>37575</v>
      </c>
      <c r="H434" s="42" t="s">
        <v>1863</v>
      </c>
      <c r="I434" s="44" t="s">
        <v>3619</v>
      </c>
      <c r="J434" s="44" t="s">
        <v>1331</v>
      </c>
      <c r="K434" s="42" t="s">
        <v>3620</v>
      </c>
      <c r="L434" s="42" t="s">
        <v>3621</v>
      </c>
      <c r="M434" s="45" t="s">
        <v>1868</v>
      </c>
      <c r="N434" s="42" t="s">
        <v>1869</v>
      </c>
      <c r="O434" s="42" t="s">
        <v>2670</v>
      </c>
      <c r="P434" s="42" t="s">
        <v>1888</v>
      </c>
      <c r="Q434" s="46"/>
      <c r="R434" s="46"/>
      <c r="S434" s="46"/>
      <c r="T434" s="46"/>
      <c r="U434" s="46"/>
      <c r="V434" s="46"/>
      <c r="W434" s="46">
        <v>7.4</v>
      </c>
      <c r="X434" s="46">
        <v>8.5</v>
      </c>
      <c r="Y434" s="46">
        <v>9.1</v>
      </c>
      <c r="Z434" s="46"/>
      <c r="AA434" s="46"/>
      <c r="AB434" s="46"/>
      <c r="AC434" s="26">
        <v>25</v>
      </c>
      <c r="AD434" s="19">
        <v>27</v>
      </c>
      <c r="AE434" s="19" t="s">
        <v>1889</v>
      </c>
      <c r="AF434" s="27" t="s">
        <v>1871</v>
      </c>
      <c r="AG434" s="19" t="s">
        <v>1890</v>
      </c>
      <c r="AH434" s="19"/>
      <c r="AI434" s="18"/>
      <c r="AJ434" s="18"/>
      <c r="AK434" s="18"/>
    </row>
    <row r="435" spans="1:40" s="28" customFormat="1" ht="22.5" customHeight="1" x14ac:dyDescent="0.25">
      <c r="A435" s="19">
        <v>90</v>
      </c>
      <c r="B435" s="19"/>
      <c r="C435" s="20">
        <v>250943602126</v>
      </c>
      <c r="D435" s="283">
        <v>2073240458</v>
      </c>
      <c r="E435" s="49" t="s">
        <v>3622</v>
      </c>
      <c r="F435" s="42" t="s">
        <v>4</v>
      </c>
      <c r="G435" s="43">
        <v>37437</v>
      </c>
      <c r="H435" s="42" t="s">
        <v>1863</v>
      </c>
      <c r="I435" s="44" t="s">
        <v>3623</v>
      </c>
      <c r="J435" s="44" t="s">
        <v>1282</v>
      </c>
      <c r="K435" s="42" t="s">
        <v>3624</v>
      </c>
      <c r="L435" s="42" t="s">
        <v>3625</v>
      </c>
      <c r="M435" s="45" t="s">
        <v>1868</v>
      </c>
      <c r="N435" s="42" t="s">
        <v>1897</v>
      </c>
      <c r="O435" s="42" t="s">
        <v>2670</v>
      </c>
      <c r="P435" s="42" t="s">
        <v>1888</v>
      </c>
      <c r="Q435" s="46"/>
      <c r="R435" s="46"/>
      <c r="S435" s="46"/>
      <c r="T435" s="46"/>
      <c r="U435" s="46"/>
      <c r="V435" s="46"/>
      <c r="W435" s="46">
        <v>7.5</v>
      </c>
      <c r="X435" s="46">
        <v>8.6999999999999993</v>
      </c>
      <c r="Y435" s="46">
        <v>7.8</v>
      </c>
      <c r="Z435" s="46"/>
      <c r="AA435" s="46"/>
      <c r="AB435" s="46"/>
      <c r="AC435" s="26">
        <v>24</v>
      </c>
      <c r="AD435" s="19">
        <v>26.75</v>
      </c>
      <c r="AE435" s="19" t="s">
        <v>1889</v>
      </c>
      <c r="AF435" s="27" t="s">
        <v>1889</v>
      </c>
      <c r="AG435" s="19" t="s">
        <v>1890</v>
      </c>
      <c r="AH435" s="19"/>
      <c r="AI435" s="18"/>
      <c r="AJ435" s="18"/>
      <c r="AK435" s="18"/>
    </row>
    <row r="436" spans="1:40" s="28" customFormat="1" ht="22.5" customHeight="1" x14ac:dyDescent="0.25">
      <c r="A436" s="19">
        <v>91</v>
      </c>
      <c r="B436" s="19"/>
      <c r="C436" s="20"/>
      <c r="D436" s="283">
        <v>2073240459</v>
      </c>
      <c r="E436" s="49" t="s">
        <v>3626</v>
      </c>
      <c r="F436" s="42" t="s">
        <v>4</v>
      </c>
      <c r="G436" s="43">
        <v>37599</v>
      </c>
      <c r="H436" s="42" t="s">
        <v>1863</v>
      </c>
      <c r="I436" s="44" t="s">
        <v>3627</v>
      </c>
      <c r="J436" s="44" t="s">
        <v>1346</v>
      </c>
      <c r="K436" s="42" t="s">
        <v>3628</v>
      </c>
      <c r="L436" s="42" t="s">
        <v>3629</v>
      </c>
      <c r="M436" s="45" t="s">
        <v>1962</v>
      </c>
      <c r="N436" s="42" t="s">
        <v>1933</v>
      </c>
      <c r="O436" s="42" t="s">
        <v>2670</v>
      </c>
      <c r="P436" s="42" t="s">
        <v>1888</v>
      </c>
      <c r="Q436" s="46"/>
      <c r="R436" s="46"/>
      <c r="S436" s="46"/>
      <c r="T436" s="46"/>
      <c r="U436" s="46"/>
      <c r="V436" s="46"/>
      <c r="W436" s="46">
        <v>7.3</v>
      </c>
      <c r="X436" s="46">
        <v>7.9</v>
      </c>
      <c r="Y436" s="46">
        <v>8.6999999999999993</v>
      </c>
      <c r="Z436" s="46"/>
      <c r="AA436" s="46"/>
      <c r="AB436" s="46"/>
      <c r="AC436" s="26">
        <v>23.9</v>
      </c>
      <c r="AD436" s="19">
        <v>26.15</v>
      </c>
      <c r="AE436" s="19" t="s">
        <v>1870</v>
      </c>
      <c r="AF436" s="27" t="s">
        <v>1889</v>
      </c>
      <c r="AG436" s="19" t="s">
        <v>1890</v>
      </c>
      <c r="AH436" s="19"/>
      <c r="AI436" s="18"/>
      <c r="AJ436" s="18"/>
      <c r="AK436" s="18"/>
      <c r="AN436" s="28" t="s">
        <v>3277</v>
      </c>
    </row>
    <row r="437" spans="1:40" s="28" customFormat="1" x14ac:dyDescent="0.25">
      <c r="A437" s="19">
        <v>92</v>
      </c>
      <c r="B437" s="19"/>
      <c r="C437" s="20">
        <v>251243293382</v>
      </c>
      <c r="D437" s="283">
        <v>2073240464</v>
      </c>
      <c r="E437" s="49" t="s">
        <v>3630</v>
      </c>
      <c r="F437" s="42" t="s">
        <v>5</v>
      </c>
      <c r="G437" s="43">
        <v>37593</v>
      </c>
      <c r="H437" s="42" t="s">
        <v>1863</v>
      </c>
      <c r="I437" s="44" t="s">
        <v>3631</v>
      </c>
      <c r="J437" s="44" t="s">
        <v>3632</v>
      </c>
      <c r="K437" s="42" t="s">
        <v>3633</v>
      </c>
      <c r="L437" s="42" t="s">
        <v>3634</v>
      </c>
      <c r="M437" s="45" t="s">
        <v>1868</v>
      </c>
      <c r="N437" s="42" t="s">
        <v>1897</v>
      </c>
      <c r="O437" s="42" t="s">
        <v>2670</v>
      </c>
      <c r="P437" s="42" t="s">
        <v>1888</v>
      </c>
      <c r="Q437" s="46"/>
      <c r="R437" s="46"/>
      <c r="S437" s="46"/>
      <c r="T437" s="46"/>
      <c r="U437" s="46"/>
      <c r="V437" s="46"/>
      <c r="W437" s="46">
        <v>6.9</v>
      </c>
      <c r="X437" s="46">
        <v>8</v>
      </c>
      <c r="Y437" s="46">
        <v>7.9</v>
      </c>
      <c r="Z437" s="46"/>
      <c r="AA437" s="46"/>
      <c r="AB437" s="46"/>
      <c r="AC437" s="26">
        <v>22.8</v>
      </c>
      <c r="AD437" s="19">
        <v>25.55</v>
      </c>
      <c r="AE437" s="19" t="s">
        <v>1889</v>
      </c>
      <c r="AF437" s="27" t="s">
        <v>1889</v>
      </c>
      <c r="AG437" s="19" t="s">
        <v>1890</v>
      </c>
      <c r="AH437" s="19"/>
      <c r="AI437" s="18"/>
      <c r="AJ437" s="18"/>
      <c r="AK437" s="18"/>
    </row>
    <row r="438" spans="1:40" s="28" customFormat="1" x14ac:dyDescent="0.25">
      <c r="A438" s="19">
        <v>93</v>
      </c>
      <c r="B438" s="19"/>
      <c r="C438" s="20">
        <v>259802926532</v>
      </c>
      <c r="D438" s="283">
        <v>2073240475</v>
      </c>
      <c r="E438" s="49" t="s">
        <v>3635</v>
      </c>
      <c r="F438" s="42" t="s">
        <v>4</v>
      </c>
      <c r="G438" s="43">
        <v>37509</v>
      </c>
      <c r="H438" s="42" t="s">
        <v>1863</v>
      </c>
      <c r="I438" s="40">
        <v>187987936</v>
      </c>
      <c r="J438" s="44" t="s">
        <v>1295</v>
      </c>
      <c r="K438" s="42" t="s">
        <v>3636</v>
      </c>
      <c r="L438" s="42" t="s">
        <v>3637</v>
      </c>
      <c r="M438" s="42" t="s">
        <v>1878</v>
      </c>
      <c r="N438" s="42" t="s">
        <v>1879</v>
      </c>
      <c r="O438" s="42" t="s">
        <v>2670</v>
      </c>
      <c r="P438" s="42" t="s">
        <v>1888</v>
      </c>
      <c r="Q438" s="46"/>
      <c r="R438" s="46"/>
      <c r="S438" s="46"/>
      <c r="T438" s="46"/>
      <c r="U438" s="46"/>
      <c r="V438" s="46"/>
      <c r="W438" s="46">
        <v>8</v>
      </c>
      <c r="X438" s="46">
        <v>7.9</v>
      </c>
      <c r="Y438" s="46">
        <v>7.9</v>
      </c>
      <c r="Z438" s="46"/>
      <c r="AA438" s="46"/>
      <c r="AB438" s="46"/>
      <c r="AC438" s="26">
        <v>23.8</v>
      </c>
      <c r="AD438" s="19">
        <v>24.3</v>
      </c>
      <c r="AE438" s="19" t="s">
        <v>1889</v>
      </c>
      <c r="AF438" s="27" t="s">
        <v>1889</v>
      </c>
      <c r="AG438" s="19"/>
      <c r="AH438" s="19"/>
      <c r="AI438" s="18"/>
      <c r="AJ438" s="18"/>
      <c r="AK438" s="18"/>
    </row>
    <row r="439" spans="1:40" s="28" customFormat="1" x14ac:dyDescent="0.25">
      <c r="A439" s="19">
        <v>94</v>
      </c>
      <c r="B439" s="19"/>
      <c r="C439" s="20">
        <v>257070684092</v>
      </c>
      <c r="D439" s="283">
        <v>2073240484</v>
      </c>
      <c r="E439" s="49" t="s">
        <v>3638</v>
      </c>
      <c r="F439" s="42" t="s">
        <v>4</v>
      </c>
      <c r="G439" s="43">
        <v>37477</v>
      </c>
      <c r="H439" s="42" t="s">
        <v>1863</v>
      </c>
      <c r="I439" s="44" t="s">
        <v>3639</v>
      </c>
      <c r="J439" s="44" t="s">
        <v>1279</v>
      </c>
      <c r="K439" s="42" t="s">
        <v>3640</v>
      </c>
      <c r="L439" s="42" t="s">
        <v>3641</v>
      </c>
      <c r="M439" s="42" t="s">
        <v>1878</v>
      </c>
      <c r="N439" s="42" t="s">
        <v>1879</v>
      </c>
      <c r="O439" s="42" t="s">
        <v>2670</v>
      </c>
      <c r="P439" s="42" t="s">
        <v>1888</v>
      </c>
      <c r="Q439" s="46"/>
      <c r="R439" s="46"/>
      <c r="S439" s="46"/>
      <c r="T439" s="46"/>
      <c r="U439" s="46"/>
      <c r="V439" s="46"/>
      <c r="W439" s="46">
        <v>7.4</v>
      </c>
      <c r="X439" s="46">
        <v>7.5</v>
      </c>
      <c r="Y439" s="46">
        <v>7.8</v>
      </c>
      <c r="Z439" s="46"/>
      <c r="AA439" s="46"/>
      <c r="AB439" s="46"/>
      <c r="AC439" s="26">
        <v>22.7</v>
      </c>
      <c r="AD439" s="19">
        <v>23.2</v>
      </c>
      <c r="AE439" s="19" t="s">
        <v>1889</v>
      </c>
      <c r="AF439" s="27" t="s">
        <v>1889</v>
      </c>
      <c r="AG439" s="19" t="s">
        <v>1890</v>
      </c>
      <c r="AH439" s="19"/>
      <c r="AI439" s="18"/>
      <c r="AJ439" s="18"/>
      <c r="AK439" s="18"/>
    </row>
    <row r="440" spans="1:40" s="28" customFormat="1" x14ac:dyDescent="0.25">
      <c r="A440" s="19">
        <v>95</v>
      </c>
      <c r="B440" s="19"/>
      <c r="C440" s="20">
        <v>261085489548</v>
      </c>
      <c r="D440" s="283">
        <v>2073240490</v>
      </c>
      <c r="E440" s="49" t="s">
        <v>3642</v>
      </c>
      <c r="F440" s="42" t="s">
        <v>4</v>
      </c>
      <c r="G440" s="43">
        <v>37384</v>
      </c>
      <c r="H440" s="42" t="s">
        <v>1863</v>
      </c>
      <c r="I440" s="44" t="s">
        <v>3643</v>
      </c>
      <c r="J440" s="44" t="s">
        <v>1269</v>
      </c>
      <c r="K440" s="42" t="s">
        <v>3644</v>
      </c>
      <c r="L440" s="42" t="s">
        <v>3645</v>
      </c>
      <c r="M440" s="45" t="s">
        <v>1868</v>
      </c>
      <c r="N440" s="42" t="s">
        <v>1869</v>
      </c>
      <c r="O440" s="42" t="s">
        <v>2670</v>
      </c>
      <c r="P440" s="42" t="s">
        <v>1888</v>
      </c>
      <c r="Q440" s="46"/>
      <c r="R440" s="46"/>
      <c r="S440" s="46"/>
      <c r="T440" s="46"/>
      <c r="U440" s="46"/>
      <c r="V440" s="46"/>
      <c r="W440" s="46">
        <v>7.2</v>
      </c>
      <c r="X440" s="46">
        <v>6.5</v>
      </c>
      <c r="Y440" s="46">
        <v>6.4</v>
      </c>
      <c r="Z440" s="46"/>
      <c r="AA440" s="46"/>
      <c r="AB440" s="46"/>
      <c r="AC440" s="26">
        <v>20.100000000000001</v>
      </c>
      <c r="AD440" s="19">
        <v>22.1</v>
      </c>
      <c r="AE440" s="19" t="s">
        <v>1889</v>
      </c>
      <c r="AF440" s="27" t="s">
        <v>1889</v>
      </c>
      <c r="AG440" s="19" t="s">
        <v>1890</v>
      </c>
      <c r="AH440" s="19"/>
      <c r="AI440" s="18"/>
      <c r="AJ440" s="18"/>
      <c r="AK440" s="18"/>
    </row>
    <row r="441" spans="1:40" s="132" customFormat="1" x14ac:dyDescent="0.25">
      <c r="A441" s="123">
        <v>96</v>
      </c>
      <c r="B441" s="123"/>
      <c r="C441" s="124">
        <v>250765207676</v>
      </c>
      <c r="D441" s="284">
        <v>2073240491</v>
      </c>
      <c r="E441" s="285" t="s">
        <v>3646</v>
      </c>
      <c r="F441" s="286" t="s">
        <v>5</v>
      </c>
      <c r="G441" s="287">
        <v>37588</v>
      </c>
      <c r="H441" s="286" t="s">
        <v>1863</v>
      </c>
      <c r="I441" s="288" t="s">
        <v>3647</v>
      </c>
      <c r="J441" s="288" t="s">
        <v>1301</v>
      </c>
      <c r="K441" s="286" t="s">
        <v>3648</v>
      </c>
      <c r="L441" s="286" t="s">
        <v>3649</v>
      </c>
      <c r="M441" s="286" t="s">
        <v>1878</v>
      </c>
      <c r="N441" s="286" t="s">
        <v>1869</v>
      </c>
      <c r="O441" s="286" t="s">
        <v>2670</v>
      </c>
      <c r="P441" s="286" t="s">
        <v>1888</v>
      </c>
      <c r="Q441" s="289"/>
      <c r="R441" s="289"/>
      <c r="S441" s="289"/>
      <c r="T441" s="289"/>
      <c r="U441" s="289"/>
      <c r="V441" s="289"/>
      <c r="W441" s="289">
        <v>7.8</v>
      </c>
      <c r="X441" s="289">
        <v>6.8</v>
      </c>
      <c r="Y441" s="289">
        <v>7.1</v>
      </c>
      <c r="Z441" s="289"/>
      <c r="AA441" s="289"/>
      <c r="AB441" s="289"/>
      <c r="AC441" s="129">
        <v>21.7</v>
      </c>
      <c r="AD441" s="123">
        <v>21.7</v>
      </c>
      <c r="AE441" s="123" t="s">
        <v>1889</v>
      </c>
      <c r="AF441" s="130" t="s">
        <v>1871</v>
      </c>
      <c r="AG441" s="123"/>
      <c r="AH441" s="123"/>
      <c r="AI441" s="131"/>
      <c r="AJ441" s="131"/>
      <c r="AK441" s="131"/>
    </row>
    <row r="442" spans="1:40" s="28" customFormat="1" x14ac:dyDescent="0.25">
      <c r="A442" s="19">
        <v>97</v>
      </c>
      <c r="B442" s="19"/>
      <c r="C442" s="20"/>
      <c r="D442" s="283">
        <v>2073240492</v>
      </c>
      <c r="E442" s="49" t="s">
        <v>3650</v>
      </c>
      <c r="F442" s="42" t="s">
        <v>5</v>
      </c>
      <c r="G442" s="43">
        <v>36784</v>
      </c>
      <c r="H442" s="42" t="s">
        <v>1863</v>
      </c>
      <c r="I442" s="44" t="s">
        <v>3651</v>
      </c>
      <c r="J442" s="44" t="s">
        <v>3652</v>
      </c>
      <c r="K442" s="42" t="s">
        <v>3653</v>
      </c>
      <c r="L442" s="42" t="s">
        <v>3654</v>
      </c>
      <c r="M442" s="42" t="s">
        <v>1878</v>
      </c>
      <c r="N442" s="42" t="s">
        <v>1933</v>
      </c>
      <c r="O442" s="42" t="s">
        <v>2670</v>
      </c>
      <c r="P442" s="42" t="s">
        <v>1888</v>
      </c>
      <c r="Q442" s="46"/>
      <c r="R442" s="46"/>
      <c r="S442" s="46"/>
      <c r="T442" s="46"/>
      <c r="U442" s="46"/>
      <c r="V442" s="46"/>
      <c r="W442" s="46">
        <v>6.9</v>
      </c>
      <c r="X442" s="46">
        <v>6.7</v>
      </c>
      <c r="Y442" s="46">
        <v>7.5</v>
      </c>
      <c r="Z442" s="46"/>
      <c r="AA442" s="46"/>
      <c r="AB442" s="46"/>
      <c r="AC442" s="26">
        <v>21.1</v>
      </c>
      <c r="AD442" s="19">
        <v>21.35</v>
      </c>
      <c r="AE442" s="19" t="s">
        <v>1889</v>
      </c>
      <c r="AF442" s="27" t="s">
        <v>1889</v>
      </c>
      <c r="AG442" s="19"/>
      <c r="AH442" s="19"/>
      <c r="AI442" s="18"/>
      <c r="AJ442" s="18"/>
      <c r="AK442" s="18"/>
    </row>
    <row r="443" spans="1:40" s="28" customFormat="1" x14ac:dyDescent="0.25">
      <c r="A443" s="19">
        <v>98</v>
      </c>
      <c r="B443" s="19"/>
      <c r="C443" s="20"/>
      <c r="D443" s="283">
        <v>2073240496</v>
      </c>
      <c r="E443" s="49" t="s">
        <v>3655</v>
      </c>
      <c r="F443" s="42" t="s">
        <v>4</v>
      </c>
      <c r="G443" s="43">
        <v>36567</v>
      </c>
      <c r="H443" s="42" t="s">
        <v>1863</v>
      </c>
      <c r="I443" s="44" t="s">
        <v>3656</v>
      </c>
      <c r="J443" s="44" t="s">
        <v>3657</v>
      </c>
      <c r="K443" s="42" t="s">
        <v>3658</v>
      </c>
      <c r="L443" s="42" t="s">
        <v>3659</v>
      </c>
      <c r="M443" s="42" t="s">
        <v>1878</v>
      </c>
      <c r="N443" s="42" t="s">
        <v>1869</v>
      </c>
      <c r="O443" s="42" t="s">
        <v>2670</v>
      </c>
      <c r="P443" s="42" t="s">
        <v>1888</v>
      </c>
      <c r="Q443" s="46"/>
      <c r="R443" s="46"/>
      <c r="S443" s="46"/>
      <c r="T443" s="46"/>
      <c r="U443" s="46"/>
      <c r="V443" s="46"/>
      <c r="W443" s="46">
        <v>6.5</v>
      </c>
      <c r="X443" s="46">
        <v>6.4</v>
      </c>
      <c r="Y443" s="46">
        <v>6.9</v>
      </c>
      <c r="Z443" s="46"/>
      <c r="AA443" s="46"/>
      <c r="AB443" s="46"/>
      <c r="AC443" s="26">
        <v>19.8</v>
      </c>
      <c r="AD443" s="19">
        <f t="shared" ref="AD443:AD480" si="23">IF(N443="KV3",0,IF(N443="KV2",0.25,IF(N443="KV2-NT",0.5,IF(N443="KV1",0.75,0))))+IF(OR(M443="01",M443="02",M443="03",M443="04"),2,IF(OR(M443="05",M443="06",M443="07"),1,0))+AC443</f>
        <v>19.8</v>
      </c>
      <c r="AE443" s="19" t="s">
        <v>1889</v>
      </c>
      <c r="AF443" s="27" t="s">
        <v>1889</v>
      </c>
      <c r="AG443" s="19" t="s">
        <v>1890</v>
      </c>
      <c r="AH443" s="19"/>
      <c r="AI443" s="18"/>
      <c r="AJ443" s="18"/>
      <c r="AK443" s="18"/>
    </row>
    <row r="444" spans="1:40" s="28" customFormat="1" x14ac:dyDescent="0.25">
      <c r="A444" s="19">
        <v>99</v>
      </c>
      <c r="B444" s="19"/>
      <c r="C444" s="20"/>
      <c r="D444" s="283">
        <v>2073240501</v>
      </c>
      <c r="E444" s="104" t="s">
        <v>3660</v>
      </c>
      <c r="F444" s="42" t="s">
        <v>4</v>
      </c>
      <c r="G444" s="43">
        <v>37207</v>
      </c>
      <c r="H444" s="42" t="s">
        <v>1883</v>
      </c>
      <c r="I444" s="44" t="s">
        <v>3661</v>
      </c>
      <c r="J444" s="44" t="s">
        <v>3662</v>
      </c>
      <c r="K444" s="42" t="s">
        <v>3663</v>
      </c>
      <c r="L444" s="42" t="s">
        <v>3664</v>
      </c>
      <c r="M444" s="44" t="s">
        <v>1868</v>
      </c>
      <c r="N444" s="42" t="s">
        <v>1897</v>
      </c>
      <c r="O444" s="42" t="s">
        <v>2670</v>
      </c>
      <c r="P444" s="42" t="s">
        <v>2058</v>
      </c>
      <c r="Q444" s="46"/>
      <c r="R444" s="46"/>
      <c r="S444" s="46"/>
      <c r="T444" s="46"/>
      <c r="U444" s="46"/>
      <c r="V444" s="46"/>
      <c r="W444" s="46"/>
      <c r="X444" s="46"/>
      <c r="Y444" s="46"/>
      <c r="Z444" s="46">
        <v>8.5</v>
      </c>
      <c r="AA444" s="46">
        <v>7.1</v>
      </c>
      <c r="AB444" s="46">
        <v>7.8</v>
      </c>
      <c r="AC444" s="26">
        <f>SUM(Q444:AB444)</f>
        <v>23.4</v>
      </c>
      <c r="AD444" s="19">
        <f t="shared" si="23"/>
        <v>26.15</v>
      </c>
      <c r="AE444" s="19" t="s">
        <v>1889</v>
      </c>
      <c r="AF444" s="27" t="s">
        <v>1871</v>
      </c>
      <c r="AG444" s="19"/>
      <c r="AH444" s="19"/>
      <c r="AI444" s="18"/>
      <c r="AJ444" s="18"/>
      <c r="AK444" s="18"/>
    </row>
    <row r="445" spans="1:40" s="28" customFormat="1" x14ac:dyDescent="0.25">
      <c r="A445" s="19">
        <v>100</v>
      </c>
      <c r="B445" s="19"/>
      <c r="C445" s="20"/>
      <c r="D445" s="283">
        <v>2073240527</v>
      </c>
      <c r="E445" s="49" t="s">
        <v>3665</v>
      </c>
      <c r="F445" s="42" t="s">
        <v>4</v>
      </c>
      <c r="G445" s="43">
        <v>37358</v>
      </c>
      <c r="H445" s="42" t="s">
        <v>1863</v>
      </c>
      <c r="I445" s="44" t="s">
        <v>3666</v>
      </c>
      <c r="J445" s="44" t="s">
        <v>1344</v>
      </c>
      <c r="K445" s="42" t="s">
        <v>3667</v>
      </c>
      <c r="L445" s="42" t="s">
        <v>3668</v>
      </c>
      <c r="M445" s="42" t="s">
        <v>1878</v>
      </c>
      <c r="N445" s="42" t="s">
        <v>1933</v>
      </c>
      <c r="O445" s="42" t="s">
        <v>2670</v>
      </c>
      <c r="P445" s="42" t="s">
        <v>2058</v>
      </c>
      <c r="Q445" s="46"/>
      <c r="R445" s="46"/>
      <c r="S445" s="46"/>
      <c r="T445" s="46"/>
      <c r="U445" s="46"/>
      <c r="V445" s="46"/>
      <c r="W445" s="46"/>
      <c r="X445" s="46"/>
      <c r="Y445" s="46"/>
      <c r="Z445" s="46">
        <v>6.7</v>
      </c>
      <c r="AA445" s="46">
        <v>6.7</v>
      </c>
      <c r="AB445" s="46">
        <v>7.5</v>
      </c>
      <c r="AC445" s="26">
        <v>20.9</v>
      </c>
      <c r="AD445" s="19">
        <f t="shared" si="23"/>
        <v>21.15</v>
      </c>
      <c r="AE445" s="19" t="s">
        <v>1870</v>
      </c>
      <c r="AF445" s="27" t="s">
        <v>1889</v>
      </c>
      <c r="AG445" s="19" t="s">
        <v>1890</v>
      </c>
      <c r="AH445" s="19"/>
      <c r="AI445" s="18"/>
      <c r="AJ445" s="18"/>
      <c r="AK445" s="18"/>
      <c r="AN445" s="28" t="s">
        <v>3277</v>
      </c>
    </row>
    <row r="446" spans="1:40" s="28" customFormat="1" x14ac:dyDescent="0.25">
      <c r="A446" s="19">
        <v>101</v>
      </c>
      <c r="B446" s="19"/>
      <c r="C446" s="20">
        <v>253327152064</v>
      </c>
      <c r="D446" s="283">
        <v>2073240534</v>
      </c>
      <c r="E446" s="49" t="s">
        <v>3669</v>
      </c>
      <c r="F446" s="42" t="s">
        <v>5</v>
      </c>
      <c r="G446" s="43">
        <v>37569</v>
      </c>
      <c r="H446" s="42" t="s">
        <v>3670</v>
      </c>
      <c r="I446" s="44" t="s">
        <v>3671</v>
      </c>
      <c r="J446" s="44" t="s">
        <v>1338</v>
      </c>
      <c r="K446" s="42" t="s">
        <v>3672</v>
      </c>
      <c r="L446" s="42" t="s">
        <v>3673</v>
      </c>
      <c r="M446" s="42" t="s">
        <v>1878</v>
      </c>
      <c r="N446" s="42" t="s">
        <v>1933</v>
      </c>
      <c r="O446" s="42" t="s">
        <v>2670</v>
      </c>
      <c r="P446" s="42" t="s">
        <v>2058</v>
      </c>
      <c r="Q446" s="46"/>
      <c r="R446" s="46"/>
      <c r="S446" s="46"/>
      <c r="T446" s="46"/>
      <c r="U446" s="46"/>
      <c r="V446" s="46"/>
      <c r="W446" s="46"/>
      <c r="X446" s="46"/>
      <c r="Y446" s="46"/>
      <c r="Z446" s="46">
        <v>6.5</v>
      </c>
      <c r="AA446" s="46">
        <v>6</v>
      </c>
      <c r="AB446" s="46">
        <v>6.3</v>
      </c>
      <c r="AC446" s="26">
        <v>18.8</v>
      </c>
      <c r="AD446" s="19">
        <f t="shared" si="23"/>
        <v>19.05</v>
      </c>
      <c r="AE446" s="19" t="s">
        <v>1870</v>
      </c>
      <c r="AF446" s="27" t="s">
        <v>1889</v>
      </c>
      <c r="AG446" s="19"/>
      <c r="AH446" s="19"/>
      <c r="AI446" s="18"/>
      <c r="AJ446" s="18"/>
      <c r="AK446" s="18"/>
      <c r="AN446" s="28" t="s">
        <v>2245</v>
      </c>
    </row>
    <row r="447" spans="1:40" s="28" customFormat="1" x14ac:dyDescent="0.25">
      <c r="A447" s="19">
        <v>102</v>
      </c>
      <c r="B447" s="19"/>
      <c r="C447" s="20">
        <v>258136143752</v>
      </c>
      <c r="D447" s="283">
        <v>2073240536</v>
      </c>
      <c r="E447" s="22" t="s">
        <v>3674</v>
      </c>
      <c r="F447" s="19" t="s">
        <v>5</v>
      </c>
      <c r="G447" s="23">
        <v>37470</v>
      </c>
      <c r="H447" s="19" t="s">
        <v>1863</v>
      </c>
      <c r="I447" s="21" t="s">
        <v>3675</v>
      </c>
      <c r="J447" s="21">
        <v>988737880</v>
      </c>
      <c r="K447" s="95" t="s">
        <v>3676</v>
      </c>
      <c r="L447" s="19"/>
      <c r="M447" s="19"/>
      <c r="N447" s="19" t="s">
        <v>1869</v>
      </c>
      <c r="O447" s="42" t="s">
        <v>2670</v>
      </c>
      <c r="P447" s="19" t="s">
        <v>1928</v>
      </c>
      <c r="Q447" s="26">
        <v>8.4</v>
      </c>
      <c r="R447" s="26">
        <v>7.6</v>
      </c>
      <c r="S447" s="26">
        <v>8</v>
      </c>
      <c r="T447" s="26"/>
      <c r="U447" s="26"/>
      <c r="V447" s="26"/>
      <c r="W447" s="26"/>
      <c r="X447" s="26"/>
      <c r="Y447" s="26"/>
      <c r="Z447" s="26"/>
      <c r="AA447" s="26"/>
      <c r="AB447" s="26"/>
      <c r="AC447" s="26">
        <v>24</v>
      </c>
      <c r="AD447" s="19">
        <f t="shared" si="23"/>
        <v>24</v>
      </c>
      <c r="AE447" s="19" t="s">
        <v>1889</v>
      </c>
      <c r="AF447" s="27" t="s">
        <v>1889</v>
      </c>
      <c r="AG447" s="19" t="s">
        <v>1890</v>
      </c>
      <c r="AH447" s="19"/>
      <c r="AI447" s="18"/>
      <c r="AJ447" s="18"/>
      <c r="AK447" s="18"/>
    </row>
    <row r="448" spans="1:40" s="28" customFormat="1" x14ac:dyDescent="0.25">
      <c r="A448" s="19">
        <v>103</v>
      </c>
      <c r="B448" s="19"/>
      <c r="C448" s="20">
        <v>256737148748</v>
      </c>
      <c r="D448" s="283">
        <v>2073240537</v>
      </c>
      <c r="E448" s="22" t="s">
        <v>3677</v>
      </c>
      <c r="F448" s="19" t="s">
        <v>5</v>
      </c>
      <c r="G448" s="23">
        <v>37507</v>
      </c>
      <c r="H448" s="19" t="s">
        <v>1863</v>
      </c>
      <c r="I448" s="21" t="s">
        <v>3678</v>
      </c>
      <c r="J448" s="21">
        <v>356365936</v>
      </c>
      <c r="K448" s="95" t="s">
        <v>3679</v>
      </c>
      <c r="L448" s="19"/>
      <c r="M448" s="19" t="s">
        <v>1878</v>
      </c>
      <c r="N448" s="19" t="s">
        <v>1869</v>
      </c>
      <c r="O448" s="42" t="s">
        <v>2670</v>
      </c>
      <c r="P448" s="19" t="s">
        <v>1888</v>
      </c>
      <c r="Q448" s="26"/>
      <c r="R448" s="26"/>
      <c r="S448" s="26"/>
      <c r="T448" s="26"/>
      <c r="U448" s="26"/>
      <c r="V448" s="26"/>
      <c r="W448" s="26">
        <v>8</v>
      </c>
      <c r="X448" s="26">
        <v>9.1</v>
      </c>
      <c r="Y448" s="26">
        <v>8.8000000000000007</v>
      </c>
      <c r="Z448" s="26"/>
      <c r="AA448" s="26"/>
      <c r="AB448" s="26"/>
      <c r="AC448" s="26">
        <v>25.900000000000002</v>
      </c>
      <c r="AD448" s="19">
        <f t="shared" si="23"/>
        <v>25.900000000000002</v>
      </c>
      <c r="AE448" s="19" t="s">
        <v>1870</v>
      </c>
      <c r="AF448" s="27" t="s">
        <v>1889</v>
      </c>
      <c r="AG448" s="19" t="s">
        <v>1890</v>
      </c>
      <c r="AH448" s="19"/>
      <c r="AI448" s="18"/>
      <c r="AJ448" s="18"/>
      <c r="AK448" s="18"/>
      <c r="AN448" s="28" t="s">
        <v>2245</v>
      </c>
    </row>
    <row r="449" spans="1:40" s="28" customFormat="1" x14ac:dyDescent="0.25">
      <c r="A449" s="19">
        <v>104</v>
      </c>
      <c r="B449" s="19"/>
      <c r="C449" s="20">
        <v>254736619756</v>
      </c>
      <c r="D449" s="283">
        <v>2073240540</v>
      </c>
      <c r="E449" s="22" t="s">
        <v>3680</v>
      </c>
      <c r="F449" s="19" t="s">
        <v>4</v>
      </c>
      <c r="G449" s="23">
        <v>37582</v>
      </c>
      <c r="H449" s="19" t="s">
        <v>1863</v>
      </c>
      <c r="I449" s="21" t="s">
        <v>3681</v>
      </c>
      <c r="J449" s="21" t="s">
        <v>1311</v>
      </c>
      <c r="K449" s="19"/>
      <c r="L449" s="19" t="s">
        <v>3682</v>
      </c>
      <c r="M449" s="19"/>
      <c r="N449" s="19" t="s">
        <v>1897</v>
      </c>
      <c r="O449" s="42" t="s">
        <v>2670</v>
      </c>
      <c r="P449" s="19" t="s">
        <v>1928</v>
      </c>
      <c r="Q449" s="26">
        <v>8</v>
      </c>
      <c r="R449" s="26">
        <v>7.3</v>
      </c>
      <c r="S449" s="26">
        <v>7.3</v>
      </c>
      <c r="T449" s="26"/>
      <c r="U449" s="26"/>
      <c r="V449" s="26"/>
      <c r="W449" s="26"/>
      <c r="X449" s="26"/>
      <c r="Y449" s="26"/>
      <c r="Z449" s="26"/>
      <c r="AA449" s="26"/>
      <c r="AB449" s="26"/>
      <c r="AC449" s="26">
        <f t="shared" ref="AC449:AC473" si="24">SUM(Q449:AB449)</f>
        <v>22.6</v>
      </c>
      <c r="AD449" s="19">
        <f t="shared" si="23"/>
        <v>23.35</v>
      </c>
      <c r="AE449" s="19" t="s">
        <v>1889</v>
      </c>
      <c r="AF449" s="27" t="s">
        <v>1889</v>
      </c>
      <c r="AG449" s="19" t="s">
        <v>1890</v>
      </c>
      <c r="AH449" s="19"/>
      <c r="AI449" s="18"/>
      <c r="AJ449" s="18"/>
      <c r="AK449" s="18"/>
    </row>
    <row r="450" spans="1:40" s="28" customFormat="1" x14ac:dyDescent="0.25">
      <c r="A450" s="19">
        <v>105</v>
      </c>
      <c r="B450" s="19"/>
      <c r="C450" s="20"/>
      <c r="D450" s="283">
        <v>2073240541</v>
      </c>
      <c r="E450" s="22" t="s">
        <v>3683</v>
      </c>
      <c r="F450" s="19" t="s">
        <v>4</v>
      </c>
      <c r="G450" s="23">
        <v>37082</v>
      </c>
      <c r="H450" s="19" t="s">
        <v>1863</v>
      </c>
      <c r="I450" s="21" t="s">
        <v>3684</v>
      </c>
      <c r="J450" s="21" t="s">
        <v>1347</v>
      </c>
      <c r="K450" s="19"/>
      <c r="L450" s="19" t="s">
        <v>3685</v>
      </c>
      <c r="M450" s="19"/>
      <c r="N450" s="19" t="s">
        <v>1933</v>
      </c>
      <c r="O450" s="42" t="s">
        <v>2670</v>
      </c>
      <c r="P450" s="19" t="s">
        <v>1888</v>
      </c>
      <c r="Q450" s="26"/>
      <c r="R450" s="26"/>
      <c r="S450" s="26"/>
      <c r="T450" s="26">
        <v>7.8</v>
      </c>
      <c r="U450" s="26">
        <v>7.9</v>
      </c>
      <c r="V450" s="26">
        <v>7.6</v>
      </c>
      <c r="W450" s="26"/>
      <c r="X450" s="26"/>
      <c r="Y450" s="26"/>
      <c r="Z450" s="26"/>
      <c r="AA450" s="26"/>
      <c r="AB450" s="26"/>
      <c r="AC450" s="26">
        <f t="shared" si="24"/>
        <v>23.299999999999997</v>
      </c>
      <c r="AD450" s="19">
        <f t="shared" si="23"/>
        <v>23.549999999999997</v>
      </c>
      <c r="AE450" s="19" t="s">
        <v>1889</v>
      </c>
      <c r="AF450" s="27" t="s">
        <v>1889</v>
      </c>
      <c r="AG450" s="19" t="s">
        <v>1890</v>
      </c>
      <c r="AH450" s="19"/>
      <c r="AI450" s="18"/>
      <c r="AJ450" s="18"/>
      <c r="AK450" s="18"/>
    </row>
    <row r="451" spans="1:40" s="28" customFormat="1" x14ac:dyDescent="0.25">
      <c r="A451" s="19">
        <v>106</v>
      </c>
      <c r="B451" s="19"/>
      <c r="C451" s="20">
        <v>261710370110</v>
      </c>
      <c r="D451" s="283">
        <v>2073240542</v>
      </c>
      <c r="E451" s="22" t="s">
        <v>3541</v>
      </c>
      <c r="F451" s="19" t="s">
        <v>4</v>
      </c>
      <c r="G451" s="23">
        <v>37551</v>
      </c>
      <c r="H451" s="19" t="s">
        <v>1863</v>
      </c>
      <c r="I451" s="21" t="s">
        <v>3686</v>
      </c>
      <c r="J451" s="21" t="s">
        <v>3687</v>
      </c>
      <c r="K451" s="19"/>
      <c r="L451" s="19" t="s">
        <v>3688</v>
      </c>
      <c r="M451" s="19"/>
      <c r="N451" s="19" t="s">
        <v>1933</v>
      </c>
      <c r="O451" s="42" t="s">
        <v>2670</v>
      </c>
      <c r="P451" s="19" t="s">
        <v>1928</v>
      </c>
      <c r="Q451" s="26">
        <v>6.3</v>
      </c>
      <c r="R451" s="26">
        <v>7.2</v>
      </c>
      <c r="S451" s="26">
        <v>7.5</v>
      </c>
      <c r="T451" s="26"/>
      <c r="U451" s="26"/>
      <c r="V451" s="26"/>
      <c r="W451" s="26"/>
      <c r="X451" s="26"/>
      <c r="Y451" s="26"/>
      <c r="Z451" s="26"/>
      <c r="AA451" s="26"/>
      <c r="AB451" s="26"/>
      <c r="AC451" s="26">
        <f t="shared" si="24"/>
        <v>21</v>
      </c>
      <c r="AD451" s="19">
        <f t="shared" si="23"/>
        <v>21.25</v>
      </c>
      <c r="AE451" s="19" t="s">
        <v>1889</v>
      </c>
      <c r="AF451" s="27" t="s">
        <v>1889</v>
      </c>
      <c r="AG451" s="19" t="s">
        <v>1890</v>
      </c>
      <c r="AH451" s="19"/>
      <c r="AI451" s="18"/>
      <c r="AJ451" s="18"/>
      <c r="AK451" s="18"/>
    </row>
    <row r="452" spans="1:40" s="28" customFormat="1" x14ac:dyDescent="0.25">
      <c r="A452" s="19">
        <v>107</v>
      </c>
      <c r="B452" s="19"/>
      <c r="C452" s="20">
        <v>251151389278</v>
      </c>
      <c r="D452" s="283">
        <v>2073240543</v>
      </c>
      <c r="E452" s="22" t="s">
        <v>3689</v>
      </c>
      <c r="F452" s="19" t="s">
        <v>5</v>
      </c>
      <c r="G452" s="23">
        <v>37540</v>
      </c>
      <c r="H452" s="19" t="s">
        <v>1863</v>
      </c>
      <c r="I452" s="21" t="s">
        <v>3690</v>
      </c>
      <c r="J452" s="21" t="s">
        <v>1335</v>
      </c>
      <c r="K452" s="19"/>
      <c r="L452" s="19"/>
      <c r="M452" s="19"/>
      <c r="N452" s="19"/>
      <c r="O452" s="42" t="s">
        <v>2670</v>
      </c>
      <c r="P452" s="19" t="s">
        <v>1944</v>
      </c>
      <c r="Q452" s="26"/>
      <c r="R452" s="26"/>
      <c r="S452" s="26"/>
      <c r="T452" s="26">
        <v>7.3</v>
      </c>
      <c r="U452" s="26">
        <v>8.3000000000000007</v>
      </c>
      <c r="V452" s="26">
        <v>8</v>
      </c>
      <c r="W452" s="26"/>
      <c r="X452" s="26"/>
      <c r="Y452" s="26"/>
      <c r="Z452" s="26"/>
      <c r="AA452" s="26"/>
      <c r="AB452" s="26"/>
      <c r="AC452" s="26">
        <f t="shared" si="24"/>
        <v>23.6</v>
      </c>
      <c r="AD452" s="19">
        <f t="shared" si="23"/>
        <v>23.6</v>
      </c>
      <c r="AE452" s="19" t="s">
        <v>1889</v>
      </c>
      <c r="AF452" s="27" t="s">
        <v>1889</v>
      </c>
      <c r="AG452" s="19" t="s">
        <v>1890</v>
      </c>
      <c r="AH452" s="19"/>
      <c r="AI452" s="18"/>
      <c r="AJ452" s="18"/>
      <c r="AK452" s="18"/>
    </row>
    <row r="453" spans="1:40" s="28" customFormat="1" ht="22.5" customHeight="1" x14ac:dyDescent="0.25">
      <c r="A453" s="19">
        <v>108</v>
      </c>
      <c r="B453" s="19"/>
      <c r="C453" s="20">
        <v>258136186526</v>
      </c>
      <c r="D453" s="283">
        <v>2073240544</v>
      </c>
      <c r="E453" s="22" t="s">
        <v>3691</v>
      </c>
      <c r="F453" s="19" t="s">
        <v>4</v>
      </c>
      <c r="G453" s="23">
        <v>37608</v>
      </c>
      <c r="H453" s="19" t="s">
        <v>1863</v>
      </c>
      <c r="I453" s="21" t="s">
        <v>3692</v>
      </c>
      <c r="J453" s="21" t="s">
        <v>1302</v>
      </c>
      <c r="K453" s="19"/>
      <c r="L453" s="19" t="s">
        <v>3693</v>
      </c>
      <c r="M453" s="19"/>
      <c r="N453" s="19" t="s">
        <v>1869</v>
      </c>
      <c r="O453" s="42" t="s">
        <v>2670</v>
      </c>
      <c r="P453" s="19" t="s">
        <v>2058</v>
      </c>
      <c r="Q453" s="26"/>
      <c r="R453" s="26"/>
      <c r="S453" s="26"/>
      <c r="T453" s="26"/>
      <c r="U453" s="26"/>
      <c r="V453" s="26"/>
      <c r="W453" s="26"/>
      <c r="X453" s="26"/>
      <c r="Y453" s="26"/>
      <c r="Z453" s="26">
        <v>7.2</v>
      </c>
      <c r="AA453" s="26">
        <v>7.5</v>
      </c>
      <c r="AB453" s="26">
        <v>7.1</v>
      </c>
      <c r="AC453" s="26">
        <f t="shared" si="24"/>
        <v>21.799999999999997</v>
      </c>
      <c r="AD453" s="19">
        <f t="shared" si="23"/>
        <v>21.799999999999997</v>
      </c>
      <c r="AE453" s="19" t="s">
        <v>1889</v>
      </c>
      <c r="AF453" s="27" t="s">
        <v>1889</v>
      </c>
      <c r="AG453" s="19" t="s">
        <v>1890</v>
      </c>
      <c r="AH453" s="19"/>
      <c r="AI453" s="18"/>
      <c r="AJ453" s="18"/>
      <c r="AK453" s="18"/>
    </row>
    <row r="454" spans="1:40" s="28" customFormat="1" ht="22.5" customHeight="1" x14ac:dyDescent="0.25">
      <c r="A454" s="19">
        <v>109</v>
      </c>
      <c r="B454" s="19"/>
      <c r="C454" s="20">
        <v>249868379224</v>
      </c>
      <c r="D454" s="283">
        <v>2073240545</v>
      </c>
      <c r="E454" s="22" t="s">
        <v>3694</v>
      </c>
      <c r="F454" s="19" t="s">
        <v>4</v>
      </c>
      <c r="G454" s="23">
        <v>37616</v>
      </c>
      <c r="H454" s="19" t="s">
        <v>1863</v>
      </c>
      <c r="I454" s="21" t="s">
        <v>3695</v>
      </c>
      <c r="J454" s="21" t="s">
        <v>1287</v>
      </c>
      <c r="K454" s="19"/>
      <c r="L454" s="19" t="s">
        <v>3693</v>
      </c>
      <c r="M454" s="19"/>
      <c r="N454" s="19" t="s">
        <v>1869</v>
      </c>
      <c r="O454" s="42" t="s">
        <v>2670</v>
      </c>
      <c r="P454" s="19" t="s">
        <v>1888</v>
      </c>
      <c r="Q454" s="26"/>
      <c r="R454" s="26"/>
      <c r="S454" s="26"/>
      <c r="T454" s="26">
        <v>7.8</v>
      </c>
      <c r="U454" s="26">
        <v>8.9</v>
      </c>
      <c r="V454" s="26">
        <v>9.1</v>
      </c>
      <c r="W454" s="26"/>
      <c r="X454" s="26"/>
      <c r="Y454" s="26"/>
      <c r="Z454" s="26"/>
      <c r="AA454" s="26"/>
      <c r="AB454" s="26"/>
      <c r="AC454" s="26">
        <f t="shared" si="24"/>
        <v>25.799999999999997</v>
      </c>
      <c r="AD454" s="19">
        <f t="shared" si="23"/>
        <v>25.799999999999997</v>
      </c>
      <c r="AE454" s="19" t="s">
        <v>1889</v>
      </c>
      <c r="AF454" s="27" t="s">
        <v>1889</v>
      </c>
      <c r="AG454" s="19" t="s">
        <v>1890</v>
      </c>
      <c r="AH454" s="19"/>
      <c r="AI454" s="18"/>
      <c r="AJ454" s="18"/>
      <c r="AK454" s="18"/>
    </row>
    <row r="455" spans="1:40" s="28" customFormat="1" ht="22.5" customHeight="1" x14ac:dyDescent="0.25">
      <c r="A455" s="19">
        <v>110</v>
      </c>
      <c r="B455" s="19"/>
      <c r="C455" s="20">
        <v>259226905114</v>
      </c>
      <c r="D455" s="283">
        <v>2073240546</v>
      </c>
      <c r="E455" s="22" t="s">
        <v>3696</v>
      </c>
      <c r="F455" s="19" t="s">
        <v>4</v>
      </c>
      <c r="G455" s="23">
        <v>37456</v>
      </c>
      <c r="H455" s="19" t="s">
        <v>1863</v>
      </c>
      <c r="I455" s="21" t="s">
        <v>3697</v>
      </c>
      <c r="J455" s="21" t="s">
        <v>3698</v>
      </c>
      <c r="K455" s="19"/>
      <c r="L455" s="19" t="s">
        <v>3699</v>
      </c>
      <c r="M455" s="19"/>
      <c r="N455" s="19" t="s">
        <v>1869</v>
      </c>
      <c r="O455" s="42" t="s">
        <v>2670</v>
      </c>
      <c r="P455" s="19" t="s">
        <v>1888</v>
      </c>
      <c r="Q455" s="26"/>
      <c r="R455" s="26"/>
      <c r="S455" s="26"/>
      <c r="T455" s="26">
        <v>6.5</v>
      </c>
      <c r="U455" s="26">
        <v>8.4</v>
      </c>
      <c r="V455" s="26">
        <v>7.5</v>
      </c>
      <c r="W455" s="26"/>
      <c r="X455" s="26"/>
      <c r="Y455" s="26"/>
      <c r="Z455" s="26"/>
      <c r="AA455" s="26"/>
      <c r="AB455" s="26"/>
      <c r="AC455" s="26">
        <f t="shared" si="24"/>
        <v>22.4</v>
      </c>
      <c r="AD455" s="19">
        <f t="shared" si="23"/>
        <v>22.4</v>
      </c>
      <c r="AE455" s="19" t="s">
        <v>2001</v>
      </c>
      <c r="AF455" s="27" t="s">
        <v>1889</v>
      </c>
      <c r="AG455" s="19" t="s">
        <v>1890</v>
      </c>
      <c r="AH455" s="19"/>
      <c r="AI455" s="18"/>
      <c r="AJ455" s="18"/>
      <c r="AK455" s="18"/>
    </row>
    <row r="456" spans="1:40" s="28" customFormat="1" ht="22.5" customHeight="1" x14ac:dyDescent="0.25">
      <c r="A456" s="19">
        <v>111</v>
      </c>
      <c r="B456" s="19"/>
      <c r="C456" s="20"/>
      <c r="D456" s="283">
        <v>2073240547</v>
      </c>
      <c r="E456" s="22" t="s">
        <v>3700</v>
      </c>
      <c r="F456" s="19" t="s">
        <v>5</v>
      </c>
      <c r="G456" s="23">
        <v>37420</v>
      </c>
      <c r="H456" s="19" t="s">
        <v>1863</v>
      </c>
      <c r="I456" s="24" t="s">
        <v>3701</v>
      </c>
      <c r="J456" s="24" t="s">
        <v>1345</v>
      </c>
      <c r="K456" s="19"/>
      <c r="L456" s="19" t="s">
        <v>3702</v>
      </c>
      <c r="M456" s="19"/>
      <c r="N456" s="19" t="s">
        <v>1897</v>
      </c>
      <c r="O456" s="42" t="s">
        <v>2670</v>
      </c>
      <c r="P456" s="19" t="s">
        <v>1888</v>
      </c>
      <c r="Q456" s="26"/>
      <c r="R456" s="26"/>
      <c r="S456" s="26"/>
      <c r="T456" s="26">
        <v>6.3</v>
      </c>
      <c r="U456" s="26">
        <v>8</v>
      </c>
      <c r="V456" s="26">
        <v>7.3</v>
      </c>
      <c r="W456" s="26"/>
      <c r="X456" s="26"/>
      <c r="Y456" s="26"/>
      <c r="Z456" s="26"/>
      <c r="AA456" s="26"/>
      <c r="AB456" s="26"/>
      <c r="AC456" s="26">
        <f t="shared" si="24"/>
        <v>21.6</v>
      </c>
      <c r="AD456" s="19">
        <f t="shared" si="23"/>
        <v>22.35</v>
      </c>
      <c r="AE456" s="19" t="s">
        <v>1870</v>
      </c>
      <c r="AF456" s="27" t="s">
        <v>1871</v>
      </c>
      <c r="AG456" s="19" t="s">
        <v>1890</v>
      </c>
      <c r="AH456" s="19"/>
      <c r="AI456" s="18"/>
      <c r="AJ456" s="18"/>
      <c r="AK456" s="18"/>
      <c r="AN456" s="28" t="s">
        <v>3277</v>
      </c>
    </row>
    <row r="457" spans="1:40" s="28" customFormat="1" ht="22.5" customHeight="1" x14ac:dyDescent="0.25">
      <c r="A457" s="19">
        <v>112</v>
      </c>
      <c r="B457" s="19"/>
      <c r="C457" s="20">
        <v>259932530002</v>
      </c>
      <c r="D457" s="283">
        <v>2073240548</v>
      </c>
      <c r="E457" s="22" t="s">
        <v>3703</v>
      </c>
      <c r="F457" s="19" t="s">
        <v>4</v>
      </c>
      <c r="G457" s="23">
        <v>37429</v>
      </c>
      <c r="H457" s="19" t="s">
        <v>1863</v>
      </c>
      <c r="I457" s="24" t="s">
        <v>3704</v>
      </c>
      <c r="J457" s="24" t="s">
        <v>3705</v>
      </c>
      <c r="K457" s="19"/>
      <c r="L457" s="19" t="s">
        <v>3706</v>
      </c>
      <c r="M457" s="19"/>
      <c r="N457" s="19" t="s">
        <v>1897</v>
      </c>
      <c r="O457" s="42" t="s">
        <v>2670</v>
      </c>
      <c r="P457" s="19" t="s">
        <v>1888</v>
      </c>
      <c r="Q457" s="26"/>
      <c r="R457" s="26"/>
      <c r="S457" s="26"/>
      <c r="T457" s="26">
        <v>7.4</v>
      </c>
      <c r="U457" s="26">
        <v>8.3000000000000007</v>
      </c>
      <c r="V457" s="26">
        <v>8</v>
      </c>
      <c r="W457" s="26"/>
      <c r="X457" s="26"/>
      <c r="Y457" s="26"/>
      <c r="Z457" s="26"/>
      <c r="AA457" s="26"/>
      <c r="AB457" s="26"/>
      <c r="AC457" s="26">
        <f t="shared" si="24"/>
        <v>23.700000000000003</v>
      </c>
      <c r="AD457" s="19">
        <f t="shared" si="23"/>
        <v>24.450000000000003</v>
      </c>
      <c r="AE457" s="19" t="s">
        <v>1889</v>
      </c>
      <c r="AF457" s="27" t="s">
        <v>1889</v>
      </c>
      <c r="AG457" s="19" t="s">
        <v>1890</v>
      </c>
      <c r="AH457" s="19"/>
      <c r="AI457" s="18"/>
      <c r="AJ457" s="18"/>
      <c r="AK457" s="18"/>
    </row>
    <row r="458" spans="1:40" s="28" customFormat="1" ht="22.5" customHeight="1" x14ac:dyDescent="0.25">
      <c r="A458" s="19">
        <v>113</v>
      </c>
      <c r="B458" s="19"/>
      <c r="C458" s="20">
        <v>250731130544</v>
      </c>
      <c r="D458" s="283">
        <v>2073240550</v>
      </c>
      <c r="E458" s="22" t="s">
        <v>3707</v>
      </c>
      <c r="F458" s="19" t="s">
        <v>5</v>
      </c>
      <c r="G458" s="23">
        <v>37274</v>
      </c>
      <c r="H458" s="19" t="s">
        <v>1863</v>
      </c>
      <c r="I458" s="21" t="s">
        <v>3708</v>
      </c>
      <c r="J458" s="21" t="s">
        <v>1277</v>
      </c>
      <c r="K458" s="19"/>
      <c r="L458" s="19" t="s">
        <v>3709</v>
      </c>
      <c r="M458" s="19"/>
      <c r="N458" s="19" t="s">
        <v>1869</v>
      </c>
      <c r="O458" s="42" t="s">
        <v>2670</v>
      </c>
      <c r="P458" s="19" t="s">
        <v>2058</v>
      </c>
      <c r="Q458" s="26"/>
      <c r="R458" s="26"/>
      <c r="S458" s="26"/>
      <c r="T458" s="26"/>
      <c r="U458" s="26"/>
      <c r="V458" s="26"/>
      <c r="W458" s="26"/>
      <c r="X458" s="26"/>
      <c r="Y458" s="26"/>
      <c r="Z458" s="26">
        <v>7.5</v>
      </c>
      <c r="AA458" s="26">
        <v>7.3</v>
      </c>
      <c r="AB458" s="26">
        <v>6.7</v>
      </c>
      <c r="AC458" s="26">
        <f t="shared" si="24"/>
        <v>21.5</v>
      </c>
      <c r="AD458" s="19">
        <f t="shared" si="23"/>
        <v>21.5</v>
      </c>
      <c r="AE458" s="19" t="s">
        <v>1889</v>
      </c>
      <c r="AF458" s="27" t="s">
        <v>1889</v>
      </c>
      <c r="AG458" s="19" t="s">
        <v>1890</v>
      </c>
      <c r="AH458" s="19"/>
      <c r="AI458" s="18"/>
      <c r="AJ458" s="18"/>
      <c r="AK458" s="18"/>
    </row>
    <row r="459" spans="1:40" s="28" customFormat="1" ht="22.5" customHeight="1" x14ac:dyDescent="0.25">
      <c r="A459" s="19">
        <v>114</v>
      </c>
      <c r="B459" s="19"/>
      <c r="C459" s="20">
        <v>255339139800</v>
      </c>
      <c r="D459" s="283">
        <v>2073240551</v>
      </c>
      <c r="E459" s="22" t="s">
        <v>3710</v>
      </c>
      <c r="F459" s="19" t="s">
        <v>4</v>
      </c>
      <c r="G459" s="23">
        <v>37600</v>
      </c>
      <c r="H459" s="19" t="s">
        <v>1863</v>
      </c>
      <c r="I459" s="21" t="s">
        <v>3711</v>
      </c>
      <c r="J459" s="21" t="s">
        <v>1356</v>
      </c>
      <c r="K459" s="19"/>
      <c r="L459" s="19" t="s">
        <v>3712</v>
      </c>
      <c r="M459" s="19"/>
      <c r="N459" s="19" t="s">
        <v>1897</v>
      </c>
      <c r="O459" s="19" t="s">
        <v>2670</v>
      </c>
      <c r="P459" s="19" t="s">
        <v>1888</v>
      </c>
      <c r="Q459" s="26"/>
      <c r="R459" s="26"/>
      <c r="S459" s="26"/>
      <c r="T459" s="26"/>
      <c r="U459" s="26"/>
      <c r="V459" s="26"/>
      <c r="W459" s="26">
        <v>6.6</v>
      </c>
      <c r="X459" s="26">
        <v>9</v>
      </c>
      <c r="Y459" s="26">
        <v>6.5</v>
      </c>
      <c r="Z459" s="26"/>
      <c r="AA459" s="26"/>
      <c r="AB459" s="26"/>
      <c r="AC459" s="26">
        <f t="shared" si="24"/>
        <v>22.1</v>
      </c>
      <c r="AD459" s="19">
        <f t="shared" si="23"/>
        <v>22.85</v>
      </c>
      <c r="AE459" s="19" t="s">
        <v>1870</v>
      </c>
      <c r="AF459" s="27" t="s">
        <v>1889</v>
      </c>
      <c r="AG459" s="19" t="s">
        <v>1890</v>
      </c>
      <c r="AH459" s="19"/>
      <c r="AI459" s="18"/>
      <c r="AJ459" s="18"/>
      <c r="AK459" s="18"/>
      <c r="AN459" s="28" t="s">
        <v>2245</v>
      </c>
    </row>
    <row r="460" spans="1:40" s="28" customFormat="1" ht="22.5" customHeight="1" x14ac:dyDescent="0.25">
      <c r="A460" s="19">
        <v>115</v>
      </c>
      <c r="B460" s="19"/>
      <c r="C460" s="20"/>
      <c r="D460" s="283">
        <v>2073240552</v>
      </c>
      <c r="E460" s="22" t="s">
        <v>3713</v>
      </c>
      <c r="F460" s="19" t="s">
        <v>4</v>
      </c>
      <c r="G460" s="23">
        <v>37288</v>
      </c>
      <c r="H460" s="19" t="s">
        <v>1863</v>
      </c>
      <c r="I460" s="21" t="s">
        <v>3714</v>
      </c>
      <c r="J460" s="21" t="s">
        <v>1384</v>
      </c>
      <c r="K460" s="19"/>
      <c r="L460" s="19" t="s">
        <v>3715</v>
      </c>
      <c r="M460" s="19"/>
      <c r="N460" s="19" t="s">
        <v>1933</v>
      </c>
      <c r="O460" s="19" t="s">
        <v>2670</v>
      </c>
      <c r="P460" s="19" t="s">
        <v>1888</v>
      </c>
      <c r="Q460" s="26"/>
      <c r="R460" s="26"/>
      <c r="S460" s="26"/>
      <c r="T460" s="26"/>
      <c r="U460" s="26"/>
      <c r="V460" s="26"/>
      <c r="W460" s="26">
        <v>7.2</v>
      </c>
      <c r="X460" s="26">
        <v>7.6</v>
      </c>
      <c r="Y460" s="26">
        <v>7.6</v>
      </c>
      <c r="Z460" s="26"/>
      <c r="AA460" s="26"/>
      <c r="AB460" s="26"/>
      <c r="AC460" s="26">
        <f t="shared" si="24"/>
        <v>22.4</v>
      </c>
      <c r="AD460" s="19">
        <f t="shared" si="23"/>
        <v>22.65</v>
      </c>
      <c r="AE460" s="19"/>
      <c r="AF460" s="27" t="s">
        <v>1871</v>
      </c>
      <c r="AG460" s="19"/>
      <c r="AH460" s="19"/>
      <c r="AI460" s="18"/>
      <c r="AJ460" s="18"/>
      <c r="AK460" s="18"/>
    </row>
    <row r="461" spans="1:40" s="28" customFormat="1" ht="22.5" customHeight="1" x14ac:dyDescent="0.25">
      <c r="A461" s="19">
        <v>116</v>
      </c>
      <c r="B461" s="19"/>
      <c r="C461" s="20"/>
      <c r="D461" s="283">
        <v>2073240554</v>
      </c>
      <c r="E461" s="50" t="s">
        <v>3716</v>
      </c>
      <c r="F461" s="19" t="s">
        <v>4</v>
      </c>
      <c r="G461" s="23">
        <v>37298</v>
      </c>
      <c r="H461" s="19" t="s">
        <v>1863</v>
      </c>
      <c r="I461" s="21" t="s">
        <v>3717</v>
      </c>
      <c r="J461" s="21" t="s">
        <v>1350</v>
      </c>
      <c r="K461" s="19"/>
      <c r="L461" s="19" t="s">
        <v>3718</v>
      </c>
      <c r="M461" s="21"/>
      <c r="N461" s="19" t="s">
        <v>1897</v>
      </c>
      <c r="O461" s="19" t="s">
        <v>2670</v>
      </c>
      <c r="P461" s="19" t="s">
        <v>1888</v>
      </c>
      <c r="Q461" s="26"/>
      <c r="R461" s="26"/>
      <c r="S461" s="26"/>
      <c r="T461" s="26"/>
      <c r="U461" s="26"/>
      <c r="V461" s="26"/>
      <c r="W461" s="26">
        <v>7.6</v>
      </c>
      <c r="X461" s="26">
        <v>5.9</v>
      </c>
      <c r="Y461" s="26">
        <v>8</v>
      </c>
      <c r="Z461" s="26"/>
      <c r="AA461" s="26"/>
      <c r="AB461" s="26"/>
      <c r="AC461" s="26">
        <f t="shared" si="24"/>
        <v>21.5</v>
      </c>
      <c r="AD461" s="19">
        <f t="shared" si="23"/>
        <v>22.25</v>
      </c>
      <c r="AE461" s="19" t="s">
        <v>1870</v>
      </c>
      <c r="AF461" s="27" t="s">
        <v>1889</v>
      </c>
      <c r="AG461" s="19"/>
      <c r="AH461" s="19"/>
      <c r="AI461" s="18"/>
      <c r="AJ461" s="18"/>
      <c r="AK461" s="18"/>
      <c r="AN461" s="28" t="s">
        <v>3277</v>
      </c>
    </row>
    <row r="462" spans="1:40" s="28" customFormat="1" ht="22.5" customHeight="1" x14ac:dyDescent="0.25">
      <c r="A462" s="19">
        <v>117</v>
      </c>
      <c r="B462" s="19"/>
      <c r="C462" s="20">
        <v>252852331220</v>
      </c>
      <c r="D462" s="21">
        <v>2073240555</v>
      </c>
      <c r="E462" s="50" t="s">
        <v>3719</v>
      </c>
      <c r="F462" s="19" t="s">
        <v>4</v>
      </c>
      <c r="G462" s="23">
        <v>37309</v>
      </c>
      <c r="H462" s="19" t="s">
        <v>1952</v>
      </c>
      <c r="I462" s="21" t="s">
        <v>3720</v>
      </c>
      <c r="J462" s="21" t="s">
        <v>3721</v>
      </c>
      <c r="K462" s="19"/>
      <c r="L462" s="19" t="s">
        <v>3722</v>
      </c>
      <c r="M462" s="21"/>
      <c r="N462" s="19"/>
      <c r="O462" s="19" t="s">
        <v>2670</v>
      </c>
      <c r="P462" s="19" t="s">
        <v>1888</v>
      </c>
      <c r="Q462" s="26"/>
      <c r="R462" s="26"/>
      <c r="S462" s="26"/>
      <c r="T462" s="26"/>
      <c r="U462" s="26"/>
      <c r="V462" s="26"/>
      <c r="W462" s="26">
        <v>8.4</v>
      </c>
      <c r="X462" s="26">
        <v>8.6</v>
      </c>
      <c r="Y462" s="26">
        <v>9.3000000000000007</v>
      </c>
      <c r="Z462" s="26"/>
      <c r="AA462" s="26"/>
      <c r="AB462" s="26"/>
      <c r="AC462" s="26">
        <f t="shared" si="24"/>
        <v>26.3</v>
      </c>
      <c r="AD462" s="19">
        <f t="shared" si="23"/>
        <v>26.3</v>
      </c>
      <c r="AE462" s="19" t="s">
        <v>1889</v>
      </c>
      <c r="AF462" s="27" t="s">
        <v>1889</v>
      </c>
      <c r="AG462" s="19" t="s">
        <v>1890</v>
      </c>
      <c r="AH462" s="19"/>
      <c r="AI462" s="18"/>
      <c r="AJ462" s="18"/>
      <c r="AK462" s="18"/>
    </row>
    <row r="463" spans="1:40" s="28" customFormat="1" ht="22.5" customHeight="1" x14ac:dyDescent="0.25">
      <c r="A463" s="19">
        <v>118</v>
      </c>
      <c r="B463" s="19"/>
      <c r="C463" s="20">
        <v>254377547038</v>
      </c>
      <c r="D463" s="21">
        <v>2073240556</v>
      </c>
      <c r="E463" s="50" t="s">
        <v>3723</v>
      </c>
      <c r="F463" s="19" t="s">
        <v>4</v>
      </c>
      <c r="G463" s="19" t="s">
        <v>9</v>
      </c>
      <c r="H463" s="19" t="s">
        <v>1863</v>
      </c>
      <c r="I463" s="21" t="s">
        <v>3724</v>
      </c>
      <c r="J463" s="21" t="s">
        <v>1278</v>
      </c>
      <c r="K463" s="106" t="s">
        <v>3725</v>
      </c>
      <c r="L463" s="19" t="s">
        <v>3726</v>
      </c>
      <c r="M463" s="21"/>
      <c r="N463" s="19"/>
      <c r="O463" s="19" t="s">
        <v>2670</v>
      </c>
      <c r="P463" s="19" t="s">
        <v>1888</v>
      </c>
      <c r="Q463" s="26"/>
      <c r="R463" s="26"/>
      <c r="S463" s="26"/>
      <c r="T463" s="26"/>
      <c r="U463" s="26"/>
      <c r="V463" s="26"/>
      <c r="W463" s="26">
        <v>7.8</v>
      </c>
      <c r="X463" s="26">
        <v>7.6</v>
      </c>
      <c r="Y463" s="26">
        <v>6.9</v>
      </c>
      <c r="Z463" s="26"/>
      <c r="AA463" s="26"/>
      <c r="AB463" s="26"/>
      <c r="AC463" s="26">
        <f t="shared" si="24"/>
        <v>22.299999999999997</v>
      </c>
      <c r="AD463" s="19">
        <f t="shared" si="23"/>
        <v>22.299999999999997</v>
      </c>
      <c r="AE463" s="19" t="s">
        <v>1889</v>
      </c>
      <c r="AF463" s="27" t="s">
        <v>1889</v>
      </c>
      <c r="AG463" s="19" t="s">
        <v>1890</v>
      </c>
      <c r="AH463" s="19"/>
      <c r="AI463" s="18"/>
      <c r="AJ463" s="18"/>
      <c r="AK463" s="18"/>
    </row>
    <row r="464" spans="1:40" s="28" customFormat="1" ht="22.5" customHeight="1" x14ac:dyDescent="0.25">
      <c r="A464" s="19">
        <v>119</v>
      </c>
      <c r="B464" s="19"/>
      <c r="C464" s="20">
        <v>252899591380</v>
      </c>
      <c r="D464" s="21">
        <v>2073240557</v>
      </c>
      <c r="E464" s="50" t="s">
        <v>3727</v>
      </c>
      <c r="F464" s="19" t="s">
        <v>4</v>
      </c>
      <c r="G464" s="23">
        <v>37373</v>
      </c>
      <c r="H464" s="19"/>
      <c r="I464" s="21">
        <v>36302009424</v>
      </c>
      <c r="J464" s="21" t="s">
        <v>3728</v>
      </c>
      <c r="K464" s="106" t="s">
        <v>3729</v>
      </c>
      <c r="L464" s="19" t="s">
        <v>3730</v>
      </c>
      <c r="M464" s="21"/>
      <c r="N464" s="19"/>
      <c r="O464" s="19" t="s">
        <v>2670</v>
      </c>
      <c r="P464" s="19" t="s">
        <v>1888</v>
      </c>
      <c r="Q464" s="26"/>
      <c r="R464" s="26"/>
      <c r="S464" s="26"/>
      <c r="T464" s="26"/>
      <c r="U464" s="26"/>
      <c r="V464" s="26"/>
      <c r="W464" s="26">
        <v>6.4</v>
      </c>
      <c r="X464" s="26">
        <v>7.9</v>
      </c>
      <c r="Y464" s="26">
        <v>8</v>
      </c>
      <c r="Z464" s="26"/>
      <c r="AA464" s="26"/>
      <c r="AB464" s="26"/>
      <c r="AC464" s="26">
        <f t="shared" si="24"/>
        <v>22.3</v>
      </c>
      <c r="AD464" s="19">
        <f t="shared" si="23"/>
        <v>22.3</v>
      </c>
      <c r="AE464" s="19" t="s">
        <v>1889</v>
      </c>
      <c r="AF464" s="27" t="s">
        <v>1889</v>
      </c>
      <c r="AG464" s="19" t="s">
        <v>1890</v>
      </c>
      <c r="AH464" s="19"/>
      <c r="AI464" s="18"/>
      <c r="AJ464" s="18"/>
      <c r="AK464" s="18"/>
    </row>
    <row r="465" spans="1:48" s="28" customFormat="1" ht="22.5" customHeight="1" x14ac:dyDescent="0.25">
      <c r="A465" s="19">
        <v>120</v>
      </c>
      <c r="B465" s="19"/>
      <c r="C465" s="20"/>
      <c r="D465" s="21">
        <v>2073240560</v>
      </c>
      <c r="E465" s="50" t="s">
        <v>3731</v>
      </c>
      <c r="F465" s="19" t="s">
        <v>4</v>
      </c>
      <c r="G465" s="23">
        <v>37482</v>
      </c>
      <c r="H465" s="19" t="s">
        <v>1863</v>
      </c>
      <c r="I465" s="21" t="s">
        <v>3732</v>
      </c>
      <c r="J465" s="21" t="s">
        <v>1385</v>
      </c>
      <c r="K465" s="19" t="s">
        <v>3733</v>
      </c>
      <c r="L465" s="19" t="s">
        <v>3734</v>
      </c>
      <c r="M465" s="21"/>
      <c r="N465" s="19" t="s">
        <v>1869</v>
      </c>
      <c r="O465" s="19" t="s">
        <v>2670</v>
      </c>
      <c r="P465" s="19" t="s">
        <v>2058</v>
      </c>
      <c r="Q465" s="26"/>
      <c r="R465" s="26"/>
      <c r="S465" s="26"/>
      <c r="T465" s="26"/>
      <c r="U465" s="26"/>
      <c r="V465" s="26"/>
      <c r="W465" s="26"/>
      <c r="X465" s="26"/>
      <c r="Y465" s="26"/>
      <c r="Z465" s="26">
        <v>7.3</v>
      </c>
      <c r="AA465" s="26">
        <v>8.1</v>
      </c>
      <c r="AB465" s="26">
        <v>7.3</v>
      </c>
      <c r="AC465" s="26">
        <f t="shared" si="24"/>
        <v>22.7</v>
      </c>
      <c r="AD465" s="19">
        <f t="shared" si="23"/>
        <v>22.7</v>
      </c>
      <c r="AE465" s="19"/>
      <c r="AF465" s="27"/>
      <c r="AG465" s="19"/>
      <c r="AH465" s="19"/>
      <c r="AI465" s="18"/>
      <c r="AJ465" s="18"/>
      <c r="AK465" s="18"/>
    </row>
    <row r="466" spans="1:48" s="28" customFormat="1" ht="22.5" customHeight="1" x14ac:dyDescent="0.25">
      <c r="A466" s="19">
        <v>121</v>
      </c>
      <c r="B466" s="19"/>
      <c r="C466" s="20"/>
      <c r="D466" s="21">
        <v>2073240561</v>
      </c>
      <c r="E466" s="50" t="s">
        <v>3735</v>
      </c>
      <c r="F466" s="19" t="s">
        <v>4</v>
      </c>
      <c r="G466" s="23">
        <v>37388</v>
      </c>
      <c r="H466" s="19" t="s">
        <v>1863</v>
      </c>
      <c r="I466" s="21" t="s">
        <v>3736</v>
      </c>
      <c r="J466" s="21" t="s">
        <v>1351</v>
      </c>
      <c r="K466" s="19" t="s">
        <v>3737</v>
      </c>
      <c r="L466" s="19" t="s">
        <v>3738</v>
      </c>
      <c r="M466" s="21" t="s">
        <v>1878</v>
      </c>
      <c r="N466" s="19" t="s">
        <v>1869</v>
      </c>
      <c r="O466" s="19" t="s">
        <v>2670</v>
      </c>
      <c r="P466" s="19" t="s">
        <v>1888</v>
      </c>
      <c r="Q466" s="26"/>
      <c r="R466" s="26"/>
      <c r="S466" s="26"/>
      <c r="T466" s="26"/>
      <c r="U466" s="26"/>
      <c r="V466" s="26"/>
      <c r="W466" s="26">
        <v>7.8</v>
      </c>
      <c r="X466" s="26">
        <v>6.8</v>
      </c>
      <c r="Y466" s="26">
        <v>7.6</v>
      </c>
      <c r="Z466" s="26"/>
      <c r="AA466" s="26"/>
      <c r="AB466" s="26"/>
      <c r="AC466" s="26">
        <f t="shared" si="24"/>
        <v>22.2</v>
      </c>
      <c r="AD466" s="19">
        <f t="shared" si="23"/>
        <v>22.2</v>
      </c>
      <c r="AE466" s="19" t="s">
        <v>1870</v>
      </c>
      <c r="AF466" s="27" t="s">
        <v>1889</v>
      </c>
      <c r="AG466" s="19"/>
      <c r="AH466" s="19"/>
      <c r="AI466" s="18"/>
      <c r="AJ466" s="18"/>
      <c r="AK466" s="18"/>
      <c r="AN466" s="28" t="s">
        <v>2327</v>
      </c>
    </row>
    <row r="467" spans="1:48" s="28" customFormat="1" ht="22.5" customHeight="1" x14ac:dyDescent="0.25">
      <c r="A467" s="19">
        <v>122</v>
      </c>
      <c r="B467" s="19"/>
      <c r="C467" s="20">
        <v>252353933366</v>
      </c>
      <c r="D467" s="21">
        <v>2073240564</v>
      </c>
      <c r="E467" s="50" t="s">
        <v>3739</v>
      </c>
      <c r="F467" s="19" t="s">
        <v>4</v>
      </c>
      <c r="G467" s="23">
        <v>37532</v>
      </c>
      <c r="H467" s="19" t="s">
        <v>1863</v>
      </c>
      <c r="I467" s="21" t="s">
        <v>3740</v>
      </c>
      <c r="J467" s="21" t="s">
        <v>3741</v>
      </c>
      <c r="K467" s="19" t="s">
        <v>3742</v>
      </c>
      <c r="L467" s="19" t="s">
        <v>3743</v>
      </c>
      <c r="M467" s="21" t="s">
        <v>1878</v>
      </c>
      <c r="N467" s="19" t="s">
        <v>1933</v>
      </c>
      <c r="O467" s="19" t="s">
        <v>2670</v>
      </c>
      <c r="P467" s="19" t="s">
        <v>1888</v>
      </c>
      <c r="Q467" s="26"/>
      <c r="R467" s="26"/>
      <c r="S467" s="26"/>
      <c r="T467" s="26"/>
      <c r="U467" s="26"/>
      <c r="V467" s="26"/>
      <c r="W467" s="26">
        <v>7.5</v>
      </c>
      <c r="X467" s="26">
        <v>8.5</v>
      </c>
      <c r="Y467" s="26">
        <v>8.1</v>
      </c>
      <c r="Z467" s="26"/>
      <c r="AA467" s="26"/>
      <c r="AB467" s="26"/>
      <c r="AC467" s="26">
        <f t="shared" si="24"/>
        <v>24.1</v>
      </c>
      <c r="AD467" s="19">
        <f t="shared" si="23"/>
        <v>24.35</v>
      </c>
      <c r="AE467" s="19" t="s">
        <v>1889</v>
      </c>
      <c r="AF467" s="27" t="s">
        <v>1871</v>
      </c>
      <c r="AG467" s="19" t="s">
        <v>1890</v>
      </c>
      <c r="AH467" s="19"/>
      <c r="AI467" s="18"/>
      <c r="AJ467" s="18"/>
      <c r="AK467" s="18"/>
    </row>
    <row r="468" spans="1:48" ht="22.5" customHeight="1" x14ac:dyDescent="0.25">
      <c r="A468" s="19">
        <v>123</v>
      </c>
      <c r="B468" s="19"/>
      <c r="C468" s="20">
        <v>253890189688</v>
      </c>
      <c r="D468" s="21">
        <v>2073240565</v>
      </c>
      <c r="E468" s="50" t="s">
        <v>3744</v>
      </c>
      <c r="F468" s="19" t="s">
        <v>4</v>
      </c>
      <c r="G468" s="23">
        <v>37527</v>
      </c>
      <c r="H468" s="19" t="s">
        <v>1863</v>
      </c>
      <c r="I468" s="21" t="s">
        <v>3745</v>
      </c>
      <c r="J468" s="21" t="s">
        <v>1304</v>
      </c>
      <c r="K468" s="19" t="s">
        <v>3746</v>
      </c>
      <c r="L468" s="19" t="s">
        <v>3747</v>
      </c>
      <c r="M468" s="21" t="s">
        <v>1878</v>
      </c>
      <c r="N468" s="19" t="s">
        <v>1869</v>
      </c>
      <c r="O468" s="19" t="s">
        <v>2670</v>
      </c>
      <c r="P468" s="19" t="s">
        <v>2058</v>
      </c>
      <c r="Q468" s="26"/>
      <c r="R468" s="26"/>
      <c r="S468" s="26"/>
      <c r="T468" s="26"/>
      <c r="U468" s="26"/>
      <c r="V468" s="26"/>
      <c r="W468" s="26"/>
      <c r="X468" s="26"/>
      <c r="Y468" s="26"/>
      <c r="Z468" s="26">
        <v>7.5</v>
      </c>
      <c r="AA468" s="26">
        <v>7</v>
      </c>
      <c r="AB468" s="26">
        <v>7.5</v>
      </c>
      <c r="AC468" s="26">
        <f t="shared" si="24"/>
        <v>22</v>
      </c>
      <c r="AD468" s="19">
        <f t="shared" si="23"/>
        <v>22</v>
      </c>
      <c r="AE468" s="19" t="s">
        <v>1889</v>
      </c>
      <c r="AF468" s="27" t="s">
        <v>1871</v>
      </c>
      <c r="AG468" s="19" t="s">
        <v>1890</v>
      </c>
      <c r="AH468" s="19"/>
      <c r="AI468" s="18"/>
      <c r="AJ468" s="18"/>
      <c r="AK468" s="1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</row>
    <row r="469" spans="1:48" x14ac:dyDescent="0.25">
      <c r="A469" s="19">
        <v>124</v>
      </c>
      <c r="B469" s="19"/>
      <c r="C469" s="20">
        <v>251652510858</v>
      </c>
      <c r="D469" s="55">
        <v>2073240572</v>
      </c>
      <c r="E469" s="49" t="s">
        <v>3748</v>
      </c>
      <c r="F469" s="42" t="s">
        <v>4</v>
      </c>
      <c r="G469" s="43">
        <v>37248</v>
      </c>
      <c r="H469" s="42" t="s">
        <v>1863</v>
      </c>
      <c r="I469" s="44" t="s">
        <v>3749</v>
      </c>
      <c r="J469" s="44" t="s">
        <v>1349</v>
      </c>
      <c r="K469" s="42" t="s">
        <v>3750</v>
      </c>
      <c r="L469" s="42" t="s">
        <v>3751</v>
      </c>
      <c r="M469" s="42" t="s">
        <v>1878</v>
      </c>
      <c r="N469" s="42" t="s">
        <v>1933</v>
      </c>
      <c r="O469" s="19" t="s">
        <v>2670</v>
      </c>
      <c r="P469" s="57" t="s">
        <v>1888</v>
      </c>
      <c r="Q469" s="57"/>
      <c r="R469" s="57"/>
      <c r="S469" s="57"/>
      <c r="T469" s="57"/>
      <c r="U469" s="57"/>
      <c r="V469" s="57"/>
      <c r="W469" s="57">
        <v>8.1999999999999993</v>
      </c>
      <c r="X469" s="57">
        <v>8.1999999999999993</v>
      </c>
      <c r="Y469" s="57">
        <v>8.1</v>
      </c>
      <c r="Z469" s="57"/>
      <c r="AA469" s="57"/>
      <c r="AB469" s="57"/>
      <c r="AC469" s="26">
        <f t="shared" si="24"/>
        <v>24.5</v>
      </c>
      <c r="AD469" s="19">
        <f t="shared" si="23"/>
        <v>24.75</v>
      </c>
      <c r="AE469" s="56" t="s">
        <v>1889</v>
      </c>
      <c r="AF469" s="58" t="s">
        <v>1889</v>
      </c>
      <c r="AG469" s="56" t="s">
        <v>1890</v>
      </c>
      <c r="AH469" s="56"/>
    </row>
    <row r="470" spans="1:48" x14ac:dyDescent="0.25">
      <c r="A470" s="19">
        <v>125</v>
      </c>
      <c r="B470" s="19"/>
      <c r="C470" s="20"/>
      <c r="D470" s="72">
        <v>2073240569</v>
      </c>
      <c r="E470" s="243" t="s">
        <v>2678</v>
      </c>
      <c r="F470" s="79" t="s">
        <v>5</v>
      </c>
      <c r="G470" s="290">
        <v>37417</v>
      </c>
      <c r="H470" s="56" t="s">
        <v>1863</v>
      </c>
      <c r="I470" s="167" t="s">
        <v>3752</v>
      </c>
      <c r="J470" s="167" t="s">
        <v>3753</v>
      </c>
      <c r="K470" s="56"/>
      <c r="L470" s="56"/>
      <c r="M470" s="56"/>
      <c r="N470" s="56"/>
      <c r="O470" s="56" t="s">
        <v>2670</v>
      </c>
      <c r="P470" s="57" t="s">
        <v>2058</v>
      </c>
      <c r="Q470" s="57"/>
      <c r="R470" s="57"/>
      <c r="S470" s="57"/>
      <c r="T470" s="57"/>
      <c r="U470" s="57"/>
      <c r="V470" s="57"/>
      <c r="W470" s="57"/>
      <c r="X470" s="57"/>
      <c r="Y470" s="57"/>
      <c r="Z470" s="57">
        <v>8.6</v>
      </c>
      <c r="AA470" s="57">
        <v>6.6</v>
      </c>
      <c r="AB470" s="57">
        <v>7</v>
      </c>
      <c r="AC470" s="26">
        <f t="shared" si="24"/>
        <v>22.2</v>
      </c>
      <c r="AD470" s="19">
        <f t="shared" si="23"/>
        <v>22.2</v>
      </c>
      <c r="AE470" s="56" t="s">
        <v>1870</v>
      </c>
      <c r="AF470" s="58" t="s">
        <v>1889</v>
      </c>
      <c r="AG470" s="56" t="s">
        <v>1890</v>
      </c>
      <c r="AH470" s="56"/>
      <c r="AN470" s="5" t="s">
        <v>3436</v>
      </c>
    </row>
    <row r="471" spans="1:48" x14ac:dyDescent="0.25">
      <c r="A471" s="19">
        <v>126</v>
      </c>
      <c r="B471" s="19"/>
      <c r="C471" s="20"/>
      <c r="D471" s="291">
        <v>2073240500</v>
      </c>
      <c r="E471" s="229" t="s">
        <v>3754</v>
      </c>
      <c r="F471" s="111" t="s">
        <v>4</v>
      </c>
      <c r="G471" s="170">
        <v>37073</v>
      </c>
      <c r="H471" s="111" t="s">
        <v>1863</v>
      </c>
      <c r="I471" s="167" t="s">
        <v>3755</v>
      </c>
      <c r="J471" s="167" t="s">
        <v>3756</v>
      </c>
      <c r="K471" s="56"/>
      <c r="L471" s="56"/>
      <c r="M471" s="56"/>
      <c r="N471" s="56" t="s">
        <v>1933</v>
      </c>
      <c r="O471" s="56" t="s">
        <v>2670</v>
      </c>
      <c r="P471" s="57" t="s">
        <v>2058</v>
      </c>
      <c r="Q471" s="57"/>
      <c r="R471" s="57"/>
      <c r="S471" s="57"/>
      <c r="T471" s="57"/>
      <c r="U471" s="57"/>
      <c r="V471" s="57"/>
      <c r="W471" s="57"/>
      <c r="X471" s="57"/>
      <c r="Y471" s="57"/>
      <c r="Z471" s="57">
        <v>9</v>
      </c>
      <c r="AA471" s="57">
        <v>8.4</v>
      </c>
      <c r="AB471" s="57">
        <v>8.8000000000000007</v>
      </c>
      <c r="AC471" s="26">
        <f t="shared" si="24"/>
        <v>26.2</v>
      </c>
      <c r="AD471" s="19">
        <f t="shared" si="23"/>
        <v>26.45</v>
      </c>
      <c r="AE471" s="56" t="s">
        <v>1889</v>
      </c>
      <c r="AF471" s="58" t="s">
        <v>1871</v>
      </c>
      <c r="AG471" s="56" t="s">
        <v>1890</v>
      </c>
      <c r="AH471" s="56"/>
    </row>
    <row r="472" spans="1:48" x14ac:dyDescent="0.25">
      <c r="A472" s="19">
        <v>128</v>
      </c>
      <c r="B472" s="19"/>
      <c r="C472" s="20">
        <v>254942546368</v>
      </c>
      <c r="D472" s="292">
        <v>2073240526</v>
      </c>
      <c r="E472" s="73" t="s">
        <v>3757</v>
      </c>
      <c r="F472" s="74" t="s">
        <v>4</v>
      </c>
      <c r="G472" s="75">
        <v>37448</v>
      </c>
      <c r="H472" s="74" t="s">
        <v>1863</v>
      </c>
      <c r="I472" s="167" t="s">
        <v>3758</v>
      </c>
      <c r="J472" s="167" t="s">
        <v>3759</v>
      </c>
      <c r="K472" s="56"/>
      <c r="L472" s="56"/>
      <c r="M472" s="56"/>
      <c r="N472" s="56" t="s">
        <v>1869</v>
      </c>
      <c r="O472" s="56" t="s">
        <v>2670</v>
      </c>
      <c r="P472" s="57" t="s">
        <v>2058</v>
      </c>
      <c r="Q472" s="57"/>
      <c r="R472" s="57"/>
      <c r="S472" s="57"/>
      <c r="T472" s="57"/>
      <c r="U472" s="57"/>
      <c r="V472" s="57"/>
      <c r="W472" s="57"/>
      <c r="X472" s="57"/>
      <c r="Y472" s="57"/>
      <c r="Z472" s="57">
        <v>6.8</v>
      </c>
      <c r="AA472" s="57">
        <v>5.6</v>
      </c>
      <c r="AB472" s="57">
        <v>6.8</v>
      </c>
      <c r="AC472" s="26">
        <f t="shared" si="24"/>
        <v>19.2</v>
      </c>
      <c r="AD472" s="19">
        <f t="shared" si="23"/>
        <v>19.2</v>
      </c>
      <c r="AE472" s="56" t="s">
        <v>1889</v>
      </c>
      <c r="AF472" s="58" t="s">
        <v>1889</v>
      </c>
      <c r="AG472" s="56" t="s">
        <v>1890</v>
      </c>
      <c r="AH472" s="56"/>
    </row>
    <row r="473" spans="1:48" x14ac:dyDescent="0.25">
      <c r="A473" s="19">
        <v>129</v>
      </c>
      <c r="B473" s="19"/>
      <c r="C473" s="20">
        <v>259342080164</v>
      </c>
      <c r="D473" s="72">
        <v>2073240570</v>
      </c>
      <c r="E473" s="243" t="s">
        <v>3760</v>
      </c>
      <c r="F473" s="79" t="s">
        <v>5</v>
      </c>
      <c r="G473" s="290">
        <v>37322</v>
      </c>
      <c r="H473" s="56" t="s">
        <v>1863</v>
      </c>
      <c r="I473" s="167" t="s">
        <v>3761</v>
      </c>
      <c r="J473" s="167" t="s">
        <v>1355</v>
      </c>
      <c r="K473" s="56"/>
      <c r="L473" s="56"/>
      <c r="M473" s="56"/>
      <c r="N473" s="56" t="s">
        <v>1879</v>
      </c>
      <c r="O473" s="56" t="s">
        <v>2670</v>
      </c>
      <c r="P473" s="57" t="s">
        <v>1928</v>
      </c>
      <c r="Q473" s="57">
        <v>7.7</v>
      </c>
      <c r="R473" s="57">
        <v>7.5</v>
      </c>
      <c r="S473" s="57">
        <v>7.4</v>
      </c>
      <c r="T473" s="57"/>
      <c r="U473" s="57"/>
      <c r="V473" s="57"/>
      <c r="W473" s="57"/>
      <c r="X473" s="57"/>
      <c r="Y473" s="57"/>
      <c r="Z473" s="57"/>
      <c r="AA473" s="57"/>
      <c r="AB473" s="57"/>
      <c r="AC473" s="26">
        <f t="shared" si="24"/>
        <v>22.6</v>
      </c>
      <c r="AD473" s="19">
        <f t="shared" si="23"/>
        <v>23.1</v>
      </c>
      <c r="AE473" s="56" t="s">
        <v>1870</v>
      </c>
      <c r="AF473" s="58" t="s">
        <v>1871</v>
      </c>
      <c r="AG473" s="56" t="s">
        <v>1890</v>
      </c>
      <c r="AH473" s="56"/>
      <c r="AN473" s="5" t="s">
        <v>2245</v>
      </c>
    </row>
    <row r="474" spans="1:48" x14ac:dyDescent="0.25">
      <c r="A474" s="19">
        <v>130</v>
      </c>
      <c r="B474" s="19"/>
      <c r="C474" s="20">
        <v>254946258600</v>
      </c>
      <c r="D474" s="72">
        <v>2073240571</v>
      </c>
      <c r="E474" s="243" t="s">
        <v>3762</v>
      </c>
      <c r="F474" s="79" t="s">
        <v>4</v>
      </c>
      <c r="G474" s="290">
        <v>37381</v>
      </c>
      <c r="H474" s="79" t="s">
        <v>1863</v>
      </c>
      <c r="I474" s="293" t="s">
        <v>3763</v>
      </c>
      <c r="J474" s="72" t="s">
        <v>1275</v>
      </c>
      <c r="K474" s="243"/>
      <c r="L474" s="79"/>
      <c r="M474" s="72"/>
      <c r="N474" s="79" t="s">
        <v>1869</v>
      </c>
      <c r="O474" s="79" t="s">
        <v>2670</v>
      </c>
      <c r="P474" s="79" t="s">
        <v>1888</v>
      </c>
      <c r="Q474" s="294"/>
      <c r="R474" s="294"/>
      <c r="S474" s="294"/>
      <c r="T474" s="294"/>
      <c r="U474" s="294"/>
      <c r="V474" s="294"/>
      <c r="W474" s="294">
        <v>7.4</v>
      </c>
      <c r="X474" s="294">
        <v>6.6</v>
      </c>
      <c r="Y474" s="294">
        <v>7</v>
      </c>
      <c r="Z474" s="294"/>
      <c r="AA474" s="294"/>
      <c r="AB474" s="294"/>
      <c r="AC474" s="79">
        <f t="shared" ref="AC474:AC480" si="25">SUM(Q474:AB474)</f>
        <v>21</v>
      </c>
      <c r="AD474" s="79">
        <f t="shared" si="23"/>
        <v>21</v>
      </c>
      <c r="AE474" s="56" t="s">
        <v>1889</v>
      </c>
      <c r="AF474" s="58" t="s">
        <v>1889</v>
      </c>
      <c r="AG474" s="56"/>
      <c r="AH474" s="56"/>
    </row>
    <row r="475" spans="1:48" x14ac:dyDescent="0.25">
      <c r="A475" s="19">
        <v>131</v>
      </c>
      <c r="B475" s="19"/>
      <c r="C475" s="20">
        <v>255770163034</v>
      </c>
      <c r="D475" s="72">
        <v>2073240573</v>
      </c>
      <c r="E475" s="243" t="s">
        <v>3764</v>
      </c>
      <c r="F475" s="79" t="s">
        <v>5</v>
      </c>
      <c r="G475" s="290">
        <v>37355</v>
      </c>
      <c r="H475" s="79" t="s">
        <v>1863</v>
      </c>
      <c r="I475" s="293" t="s">
        <v>3765</v>
      </c>
      <c r="J475" s="293" t="s">
        <v>1283</v>
      </c>
      <c r="K475" s="243"/>
      <c r="L475" s="79"/>
      <c r="M475" s="72"/>
      <c r="N475" s="79" t="s">
        <v>1897</v>
      </c>
      <c r="O475" s="79" t="s">
        <v>2670</v>
      </c>
      <c r="P475" s="79" t="s">
        <v>1888</v>
      </c>
      <c r="Q475" s="294"/>
      <c r="R475" s="294"/>
      <c r="S475" s="294"/>
      <c r="T475" s="294"/>
      <c r="U475" s="294"/>
      <c r="V475" s="294"/>
      <c r="W475" s="294">
        <v>7.2</v>
      </c>
      <c r="X475" s="294">
        <v>8.8000000000000007</v>
      </c>
      <c r="Y475" s="294">
        <v>8.1</v>
      </c>
      <c r="Z475" s="294"/>
      <c r="AA475" s="294"/>
      <c r="AB475" s="294"/>
      <c r="AC475" s="79">
        <f t="shared" si="25"/>
        <v>24.1</v>
      </c>
      <c r="AD475" s="79">
        <f t="shared" si="23"/>
        <v>24.85</v>
      </c>
      <c r="AE475" s="56" t="s">
        <v>1889</v>
      </c>
      <c r="AF475" s="58" t="s">
        <v>1889</v>
      </c>
      <c r="AG475" s="56"/>
      <c r="AH475" s="56"/>
    </row>
    <row r="476" spans="1:48" x14ac:dyDescent="0.25">
      <c r="A476" s="19">
        <v>132</v>
      </c>
      <c r="B476" s="19"/>
      <c r="C476" s="20">
        <v>253655865092</v>
      </c>
      <c r="D476" s="72">
        <v>2073240574</v>
      </c>
      <c r="E476" s="243" t="s">
        <v>3766</v>
      </c>
      <c r="F476" s="79" t="s">
        <v>4</v>
      </c>
      <c r="G476" s="290">
        <v>37444</v>
      </c>
      <c r="H476" s="79" t="s">
        <v>1863</v>
      </c>
      <c r="I476" s="72"/>
      <c r="J476" s="72" t="s">
        <v>3767</v>
      </c>
      <c r="K476" s="243"/>
      <c r="L476" s="79"/>
      <c r="M476" s="72" t="s">
        <v>1878</v>
      </c>
      <c r="N476" s="79" t="s">
        <v>1897</v>
      </c>
      <c r="O476" s="79" t="s">
        <v>2670</v>
      </c>
      <c r="P476" s="79" t="s">
        <v>1888</v>
      </c>
      <c r="Q476" s="294"/>
      <c r="R476" s="294"/>
      <c r="S476" s="294"/>
      <c r="T476" s="294"/>
      <c r="U476" s="294"/>
      <c r="V476" s="294"/>
      <c r="W476" s="294">
        <v>7.6</v>
      </c>
      <c r="X476" s="294">
        <v>7</v>
      </c>
      <c r="Y476" s="294">
        <v>7.3</v>
      </c>
      <c r="Z476" s="294"/>
      <c r="AA476" s="294"/>
      <c r="AB476" s="294"/>
      <c r="AC476" s="79">
        <f t="shared" si="25"/>
        <v>21.9</v>
      </c>
      <c r="AD476" s="79">
        <f t="shared" si="23"/>
        <v>22.65</v>
      </c>
      <c r="AE476" s="56" t="s">
        <v>1889</v>
      </c>
      <c r="AF476" s="58" t="s">
        <v>1889</v>
      </c>
      <c r="AG476" s="56"/>
      <c r="AH476" s="56"/>
    </row>
    <row r="477" spans="1:48" x14ac:dyDescent="0.25">
      <c r="A477" s="19">
        <v>133</v>
      </c>
      <c r="B477" s="19"/>
      <c r="C477" s="20">
        <v>249840594070</v>
      </c>
      <c r="D477" s="72">
        <v>2073240575</v>
      </c>
      <c r="E477" s="243" t="s">
        <v>3768</v>
      </c>
      <c r="F477" s="79" t="s">
        <v>4</v>
      </c>
      <c r="G477" s="290">
        <v>37409</v>
      </c>
      <c r="H477" s="79" t="s">
        <v>1863</v>
      </c>
      <c r="I477" s="72"/>
      <c r="J477" s="72" t="s">
        <v>3769</v>
      </c>
      <c r="K477" s="243"/>
      <c r="L477" s="79"/>
      <c r="M477" s="72" t="s">
        <v>1878</v>
      </c>
      <c r="N477" s="79" t="s">
        <v>1933</v>
      </c>
      <c r="O477" s="79" t="s">
        <v>2670</v>
      </c>
      <c r="P477" s="79" t="s">
        <v>1928</v>
      </c>
      <c r="Q477" s="294">
        <v>8.6</v>
      </c>
      <c r="R477" s="294">
        <v>8.1</v>
      </c>
      <c r="S477" s="294">
        <v>8.8000000000000007</v>
      </c>
      <c r="T477" s="294"/>
      <c r="U477" s="294"/>
      <c r="V477" s="294"/>
      <c r="W477" s="294"/>
      <c r="X477" s="294"/>
      <c r="Y477" s="294"/>
      <c r="Z477" s="294"/>
      <c r="AA477" s="294"/>
      <c r="AB477" s="294"/>
      <c r="AC477" s="79">
        <f t="shared" si="25"/>
        <v>25.5</v>
      </c>
      <c r="AD477" s="79">
        <f t="shared" si="23"/>
        <v>25.75</v>
      </c>
      <c r="AE477" s="56" t="s">
        <v>1889</v>
      </c>
      <c r="AF477" s="58"/>
      <c r="AG477" s="56"/>
      <c r="AH477" s="56"/>
    </row>
    <row r="478" spans="1:48" x14ac:dyDescent="0.25">
      <c r="A478" s="19">
        <v>134</v>
      </c>
      <c r="B478" s="19"/>
      <c r="C478" s="20">
        <v>257951188272</v>
      </c>
      <c r="D478" s="72">
        <v>2073240567</v>
      </c>
      <c r="E478" s="243" t="s">
        <v>3770</v>
      </c>
      <c r="F478" s="79" t="s">
        <v>5</v>
      </c>
      <c r="G478" s="290">
        <v>37458</v>
      </c>
      <c r="H478" s="79" t="s">
        <v>1863</v>
      </c>
      <c r="I478" s="293" t="s">
        <v>3771</v>
      </c>
      <c r="J478" s="72" t="s">
        <v>1281</v>
      </c>
      <c r="K478" s="243"/>
      <c r="L478" s="79"/>
      <c r="M478" s="72"/>
      <c r="N478" s="79" t="s">
        <v>1933</v>
      </c>
      <c r="O478" s="79" t="s">
        <v>2670</v>
      </c>
      <c r="P478" s="79" t="s">
        <v>1944</v>
      </c>
      <c r="Q478" s="294">
        <v>7.2</v>
      </c>
      <c r="R478" s="294">
        <v>8.4</v>
      </c>
      <c r="S478" s="294">
        <v>7.2</v>
      </c>
      <c r="T478" s="294"/>
      <c r="U478" s="294"/>
      <c r="V478" s="294"/>
      <c r="W478" s="294"/>
      <c r="X478" s="294"/>
      <c r="Y478" s="294"/>
      <c r="Z478" s="294"/>
      <c r="AA478" s="294"/>
      <c r="AB478" s="294"/>
      <c r="AC478" s="79">
        <f t="shared" si="25"/>
        <v>22.8</v>
      </c>
      <c r="AD478" s="79">
        <f t="shared" si="23"/>
        <v>23.05</v>
      </c>
      <c r="AE478" s="56" t="s">
        <v>1889</v>
      </c>
      <c r="AF478" s="58"/>
      <c r="AG478" s="56"/>
      <c r="AH478" s="56"/>
    </row>
    <row r="479" spans="1:48" x14ac:dyDescent="0.25">
      <c r="A479" s="19">
        <v>135</v>
      </c>
      <c r="B479" s="19"/>
      <c r="C479" s="20"/>
      <c r="D479" s="295">
        <v>2073240520</v>
      </c>
      <c r="E479" s="171" t="s">
        <v>3772</v>
      </c>
      <c r="F479" s="53" t="s">
        <v>4</v>
      </c>
      <c r="G479" s="54">
        <v>37366</v>
      </c>
      <c r="H479" s="53" t="s">
        <v>1863</v>
      </c>
      <c r="I479" s="172" t="s">
        <v>3773</v>
      </c>
      <c r="J479" s="172" t="s">
        <v>1364</v>
      </c>
      <c r="K479" s="173" t="s">
        <v>3774</v>
      </c>
      <c r="L479" s="53" t="s">
        <v>3775</v>
      </c>
      <c r="M479" s="51" t="s">
        <v>1878</v>
      </c>
      <c r="N479" s="53" t="s">
        <v>1869</v>
      </c>
      <c r="O479" s="53" t="s">
        <v>2670</v>
      </c>
      <c r="P479" s="53" t="s">
        <v>2058</v>
      </c>
      <c r="Q479" s="174"/>
      <c r="R479" s="174"/>
      <c r="S479" s="174"/>
      <c r="T479" s="174"/>
      <c r="U479" s="174"/>
      <c r="V479" s="174"/>
      <c r="W479" s="174"/>
      <c r="X479" s="174"/>
      <c r="Y479" s="174"/>
      <c r="Z479" s="174">
        <v>7.3</v>
      </c>
      <c r="AA479" s="174">
        <v>8</v>
      </c>
      <c r="AB479" s="174">
        <v>7.3</v>
      </c>
      <c r="AC479" s="56">
        <f t="shared" si="25"/>
        <v>22.6</v>
      </c>
      <c r="AD479" s="56">
        <f t="shared" si="23"/>
        <v>22.6</v>
      </c>
      <c r="AE479" s="56" t="s">
        <v>1870</v>
      </c>
      <c r="AF479" s="58"/>
      <c r="AG479" s="56"/>
      <c r="AH479" s="56"/>
      <c r="AN479" s="5" t="s">
        <v>2327</v>
      </c>
    </row>
    <row r="480" spans="1:48" x14ac:dyDescent="0.25">
      <c r="A480" s="19">
        <v>136</v>
      </c>
      <c r="B480" s="19"/>
      <c r="C480" s="20"/>
      <c r="D480" s="59">
        <v>2073240562</v>
      </c>
      <c r="E480" s="60" t="s">
        <v>3776</v>
      </c>
      <c r="F480" s="61" t="s">
        <v>4</v>
      </c>
      <c r="G480" s="62">
        <v>37602</v>
      </c>
      <c r="H480" s="61" t="s">
        <v>1863</v>
      </c>
      <c r="I480" s="59" t="s">
        <v>3777</v>
      </c>
      <c r="J480" s="59" t="s">
        <v>1363</v>
      </c>
      <c r="K480" s="60" t="s">
        <v>3778</v>
      </c>
      <c r="L480" s="61" t="s">
        <v>3779</v>
      </c>
      <c r="M480" s="59" t="s">
        <v>1878</v>
      </c>
      <c r="N480" s="61" t="s">
        <v>1933</v>
      </c>
      <c r="O480" s="61" t="s">
        <v>2670</v>
      </c>
      <c r="P480" s="61" t="s">
        <v>1888</v>
      </c>
      <c r="Q480" s="64"/>
      <c r="R480" s="64"/>
      <c r="S480" s="64"/>
      <c r="T480" s="64"/>
      <c r="U480" s="64"/>
      <c r="V480" s="64"/>
      <c r="W480" s="64">
        <v>7.5</v>
      </c>
      <c r="X480" s="64">
        <v>9.1</v>
      </c>
      <c r="Y480" s="64">
        <v>8.4</v>
      </c>
      <c r="Z480" s="64"/>
      <c r="AA480" s="64"/>
      <c r="AB480" s="64"/>
      <c r="AC480" s="61">
        <f t="shared" si="25"/>
        <v>25</v>
      </c>
      <c r="AD480" s="61">
        <f t="shared" si="23"/>
        <v>25.25</v>
      </c>
      <c r="AE480" s="56" t="s">
        <v>1870</v>
      </c>
      <c r="AF480" s="58"/>
      <c r="AG480" s="56"/>
      <c r="AH480" s="56"/>
      <c r="AN480" s="5" t="s">
        <v>2167</v>
      </c>
    </row>
    <row r="481" spans="1:48" x14ac:dyDescent="0.25">
      <c r="A481" s="19">
        <v>137</v>
      </c>
      <c r="B481" s="19"/>
      <c r="C481" s="20"/>
      <c r="D481" s="51">
        <v>2073240360</v>
      </c>
      <c r="E481" s="52" t="s">
        <v>3780</v>
      </c>
      <c r="F481" s="53" t="s">
        <v>4</v>
      </c>
      <c r="G481" s="54">
        <v>37270</v>
      </c>
      <c r="H481" s="53" t="s">
        <v>1863</v>
      </c>
      <c r="I481" s="172" t="s">
        <v>3781</v>
      </c>
      <c r="J481" s="172" t="s">
        <v>3782</v>
      </c>
      <c r="K481" s="53" t="s">
        <v>3783</v>
      </c>
      <c r="L481" s="53" t="s">
        <v>3784</v>
      </c>
      <c r="M481" s="51" t="s">
        <v>1878</v>
      </c>
      <c r="N481" s="53" t="s">
        <v>1869</v>
      </c>
      <c r="O481" s="53" t="s">
        <v>2670</v>
      </c>
      <c r="P481" s="53" t="s">
        <v>2058</v>
      </c>
      <c r="Q481" s="174"/>
      <c r="R481" s="174"/>
      <c r="S481" s="174"/>
      <c r="T481" s="174"/>
      <c r="U481" s="174"/>
      <c r="V481" s="174"/>
      <c r="W481" s="174"/>
      <c r="X481" s="174"/>
      <c r="Y481" s="174"/>
      <c r="Z481" s="174">
        <v>8.6</v>
      </c>
      <c r="AA481" s="174">
        <v>9.3000000000000007</v>
      </c>
      <c r="AB481" s="174">
        <v>7.3</v>
      </c>
      <c r="AC481" s="53">
        <v>25.2</v>
      </c>
      <c r="AD481" s="53">
        <v>25.2</v>
      </c>
      <c r="AE481" s="56" t="s">
        <v>1870</v>
      </c>
      <c r="AF481" s="58"/>
      <c r="AG481" s="56"/>
      <c r="AH481" s="56"/>
      <c r="AN481" s="5" t="s">
        <v>2327</v>
      </c>
    </row>
    <row r="482" spans="1:48" x14ac:dyDescent="0.25">
      <c r="A482" s="19">
        <v>138</v>
      </c>
      <c r="B482" s="19"/>
      <c r="C482" s="20"/>
      <c r="D482" s="296">
        <v>2073240539</v>
      </c>
      <c r="E482" s="67" t="s">
        <v>3785</v>
      </c>
      <c r="F482" s="68" t="s">
        <v>4</v>
      </c>
      <c r="G482" s="69">
        <v>37502</v>
      </c>
      <c r="H482" s="68" t="s">
        <v>1863</v>
      </c>
      <c r="I482" s="66" t="s">
        <v>3786</v>
      </c>
      <c r="J482" s="66">
        <v>789243413</v>
      </c>
      <c r="K482" s="297" t="s">
        <v>3787</v>
      </c>
      <c r="L482" s="68"/>
      <c r="M482" s="66" t="s">
        <v>1878</v>
      </c>
      <c r="N482" s="68" t="s">
        <v>1879</v>
      </c>
      <c r="O482" s="53" t="s">
        <v>2670</v>
      </c>
      <c r="P482" s="68" t="s">
        <v>1944</v>
      </c>
      <c r="Q482" s="71"/>
      <c r="R482" s="71"/>
      <c r="S482" s="71"/>
      <c r="T482" s="71">
        <v>8.1</v>
      </c>
      <c r="U482" s="71">
        <v>6.8</v>
      </c>
      <c r="V482" s="71">
        <v>8.1</v>
      </c>
      <c r="W482" s="71"/>
      <c r="X482" s="71"/>
      <c r="Y482" s="71"/>
      <c r="Z482" s="71"/>
      <c r="AA482" s="71"/>
      <c r="AB482" s="71"/>
      <c r="AC482" s="68">
        <f t="shared" ref="AC482" si="26">SUM(Q482:AB482)</f>
        <v>23</v>
      </c>
      <c r="AD482" s="68">
        <f t="shared" ref="AD482" si="27">IF(N482="KV3",0,IF(N482="KV2",0.25,IF(N482="KV2-NT",0.5,IF(N482="KV1",0.75,0))))+IF(OR(M482="01",M482="02",M482="03",M482="04"),2,IF(OR(M482="05",M482="06",M482="07"),1,0))+AC482</f>
        <v>23.5</v>
      </c>
      <c r="AE482" s="56" t="s">
        <v>1870</v>
      </c>
      <c r="AF482" s="58"/>
      <c r="AG482" s="56"/>
      <c r="AH482" s="56"/>
      <c r="AN482" s="5" t="s">
        <v>2327</v>
      </c>
    </row>
    <row r="483" spans="1:48" x14ac:dyDescent="0.25">
      <c r="A483" s="19">
        <v>139</v>
      </c>
      <c r="B483" s="19"/>
      <c r="C483" s="20"/>
      <c r="D483" s="55">
        <v>2073240192</v>
      </c>
      <c r="E483" s="57" t="s">
        <v>3788</v>
      </c>
      <c r="F483" s="56" t="s">
        <v>4</v>
      </c>
      <c r="G483" s="108">
        <v>37422</v>
      </c>
      <c r="H483" s="56" t="s">
        <v>1939</v>
      </c>
      <c r="I483" s="55" t="s">
        <v>3789</v>
      </c>
      <c r="J483" s="55" t="s">
        <v>1377</v>
      </c>
      <c r="K483" s="298"/>
      <c r="L483" s="56"/>
      <c r="M483" s="55"/>
      <c r="N483" s="56"/>
      <c r="O483" s="56" t="s">
        <v>2670</v>
      </c>
      <c r="P483" s="56" t="s">
        <v>1888</v>
      </c>
      <c r="Q483" s="299"/>
      <c r="R483" s="299"/>
      <c r="S483" s="299"/>
      <c r="T483" s="299"/>
      <c r="U483" s="299"/>
      <c r="V483" s="299"/>
      <c r="W483" s="299">
        <v>6.9</v>
      </c>
      <c r="X483" s="299">
        <v>8.4</v>
      </c>
      <c r="Y483" s="299">
        <v>8.3000000000000007</v>
      </c>
      <c r="Z483" s="299"/>
      <c r="AA483" s="299"/>
      <c r="AB483" s="299"/>
      <c r="AC483" s="56">
        <v>23.6</v>
      </c>
      <c r="AD483" s="56">
        <v>23.6</v>
      </c>
      <c r="AE483" s="56" t="s">
        <v>1870</v>
      </c>
      <c r="AF483" s="58"/>
      <c r="AG483" s="56"/>
      <c r="AH483" s="56"/>
      <c r="AN483" s="5" t="s">
        <v>2327</v>
      </c>
    </row>
    <row r="484" spans="1:48" x14ac:dyDescent="0.25">
      <c r="A484" s="19">
        <v>140</v>
      </c>
      <c r="B484" s="19"/>
      <c r="C484" s="20"/>
      <c r="D484" s="51">
        <v>2073240324</v>
      </c>
      <c r="E484" s="52" t="s">
        <v>3790</v>
      </c>
      <c r="F484" s="53" t="s">
        <v>4</v>
      </c>
      <c r="G484" s="54">
        <v>37441</v>
      </c>
      <c r="H484" s="53" t="s">
        <v>1939</v>
      </c>
      <c r="I484" s="172" t="s">
        <v>3791</v>
      </c>
      <c r="J484" s="172" t="s">
        <v>1372</v>
      </c>
      <c r="K484" s="53" t="s">
        <v>3792</v>
      </c>
      <c r="L484" s="53" t="s">
        <v>3793</v>
      </c>
      <c r="M484" s="51" t="s">
        <v>1878</v>
      </c>
      <c r="N484" s="53" t="s">
        <v>1869</v>
      </c>
      <c r="O484" s="53" t="s">
        <v>2670</v>
      </c>
      <c r="P484" s="53" t="s">
        <v>1888</v>
      </c>
      <c r="Q484" s="174"/>
      <c r="R484" s="174"/>
      <c r="S484" s="174"/>
      <c r="T484" s="174"/>
      <c r="U484" s="174"/>
      <c r="V484" s="174"/>
      <c r="W484" s="174">
        <v>6.8</v>
      </c>
      <c r="X484" s="174">
        <v>7.8</v>
      </c>
      <c r="Y484" s="174">
        <v>7.9</v>
      </c>
      <c r="Z484" s="174"/>
      <c r="AA484" s="174"/>
      <c r="AB484" s="174"/>
      <c r="AC484" s="53">
        <v>22.5</v>
      </c>
      <c r="AD484" s="53">
        <v>22.5</v>
      </c>
      <c r="AE484" s="56" t="s">
        <v>1870</v>
      </c>
      <c r="AF484" s="58"/>
      <c r="AG484" s="56"/>
      <c r="AH484" s="56"/>
      <c r="AN484" s="5" t="s">
        <v>2327</v>
      </c>
    </row>
    <row r="485" spans="1:48" ht="22.5" customHeight="1" x14ac:dyDescent="0.25">
      <c r="A485" s="19">
        <v>141</v>
      </c>
      <c r="B485" s="19"/>
      <c r="C485" s="20"/>
      <c r="D485" s="51">
        <v>2073240262</v>
      </c>
      <c r="E485" s="52" t="s">
        <v>3794</v>
      </c>
      <c r="F485" s="53" t="s">
        <v>4</v>
      </c>
      <c r="G485" s="54">
        <v>37556</v>
      </c>
      <c r="H485" s="53" t="s">
        <v>1863</v>
      </c>
      <c r="I485" s="172" t="s">
        <v>3795</v>
      </c>
      <c r="J485" s="172" t="s">
        <v>1380</v>
      </c>
      <c r="K485" s="53" t="s">
        <v>3796</v>
      </c>
      <c r="L485" s="53" t="s">
        <v>3797</v>
      </c>
      <c r="M485" s="51" t="s">
        <v>1878</v>
      </c>
      <c r="N485" s="53" t="s">
        <v>1933</v>
      </c>
      <c r="O485" s="53" t="s">
        <v>2670</v>
      </c>
      <c r="P485" s="53" t="s">
        <v>1888</v>
      </c>
      <c r="Q485" s="174"/>
      <c r="R485" s="174"/>
      <c r="S485" s="174"/>
      <c r="T485" s="174"/>
      <c r="U485" s="174"/>
      <c r="V485" s="174"/>
      <c r="W485" s="174">
        <v>8</v>
      </c>
      <c r="X485" s="174">
        <v>7.9</v>
      </c>
      <c r="Y485" s="174">
        <v>8.8000000000000007</v>
      </c>
      <c r="Z485" s="174"/>
      <c r="AA485" s="174"/>
      <c r="AB485" s="174"/>
      <c r="AC485" s="53">
        <v>24.700000000000003</v>
      </c>
      <c r="AD485" s="53">
        <v>24.950000000000003</v>
      </c>
      <c r="AE485" s="56" t="s">
        <v>1870</v>
      </c>
      <c r="AF485" s="58"/>
      <c r="AG485" s="56"/>
      <c r="AH485" s="56"/>
      <c r="AN485" s="5" t="s">
        <v>2327</v>
      </c>
    </row>
    <row r="486" spans="1:48" ht="22.5" customHeight="1" x14ac:dyDescent="0.25">
      <c r="A486" s="19">
        <v>142</v>
      </c>
      <c r="B486" s="19"/>
      <c r="C486" s="20"/>
      <c r="D486" s="51">
        <v>2073240223</v>
      </c>
      <c r="E486" s="52" t="s">
        <v>3798</v>
      </c>
      <c r="F486" s="53" t="s">
        <v>4</v>
      </c>
      <c r="G486" s="54">
        <v>37549</v>
      </c>
      <c r="H486" s="53" t="s">
        <v>1939</v>
      </c>
      <c r="I486" s="172" t="s">
        <v>3799</v>
      </c>
      <c r="J486" s="172" t="s">
        <v>1378</v>
      </c>
      <c r="K486" s="53" t="s">
        <v>3800</v>
      </c>
      <c r="L486" s="300" t="s">
        <v>1378</v>
      </c>
      <c r="M486" s="51" t="s">
        <v>1878</v>
      </c>
      <c r="N486" s="53" t="s">
        <v>1869</v>
      </c>
      <c r="O486" s="53" t="s">
        <v>2670</v>
      </c>
      <c r="P486" s="53" t="s">
        <v>1944</v>
      </c>
      <c r="Q486" s="174"/>
      <c r="R486" s="174"/>
      <c r="S486" s="174"/>
      <c r="T486" s="174">
        <v>8.6</v>
      </c>
      <c r="U486" s="174">
        <v>8.6999999999999993</v>
      </c>
      <c r="V486" s="174">
        <v>7</v>
      </c>
      <c r="W486" s="174"/>
      <c r="X486" s="174"/>
      <c r="Y486" s="174"/>
      <c r="Z486" s="174"/>
      <c r="AA486" s="174"/>
      <c r="AB486" s="174"/>
      <c r="AC486" s="53">
        <v>24.299999999999997</v>
      </c>
      <c r="AD486" s="53">
        <v>24.299999999999997</v>
      </c>
      <c r="AE486" s="56" t="s">
        <v>1870</v>
      </c>
      <c r="AF486" s="58"/>
      <c r="AG486" s="56"/>
      <c r="AH486" s="56"/>
      <c r="AN486" s="5" t="s">
        <v>2327</v>
      </c>
    </row>
    <row r="487" spans="1:48" ht="22.5" customHeight="1" x14ac:dyDescent="0.25">
      <c r="A487" s="19">
        <v>143</v>
      </c>
      <c r="B487" s="19"/>
      <c r="C487" s="20"/>
      <c r="D487" s="296">
        <v>2073240549</v>
      </c>
      <c r="E487" s="57" t="s">
        <v>3801</v>
      </c>
      <c r="F487" s="56" t="s">
        <v>4</v>
      </c>
      <c r="G487" s="108">
        <v>37603</v>
      </c>
      <c r="H487" s="56" t="s">
        <v>1863</v>
      </c>
      <c r="I487" s="55" t="s">
        <v>3802</v>
      </c>
      <c r="J487" s="55" t="s">
        <v>1374</v>
      </c>
      <c r="K487" s="298"/>
      <c r="L487" s="56" t="s">
        <v>3803</v>
      </c>
      <c r="M487" s="55"/>
      <c r="N487" s="56" t="s">
        <v>1869</v>
      </c>
      <c r="O487" s="53" t="s">
        <v>2670</v>
      </c>
      <c r="P487" s="56" t="s">
        <v>1888</v>
      </c>
      <c r="Q487" s="299"/>
      <c r="R487" s="299"/>
      <c r="S487" s="299"/>
      <c r="T487" s="299">
        <v>6.9</v>
      </c>
      <c r="U487" s="299">
        <v>8.1999999999999993</v>
      </c>
      <c r="V487" s="299">
        <v>7.9</v>
      </c>
      <c r="W487" s="299"/>
      <c r="X487" s="299"/>
      <c r="Y487" s="299"/>
      <c r="Z487" s="299"/>
      <c r="AA487" s="299"/>
      <c r="AB487" s="299"/>
      <c r="AC487" s="56">
        <f t="shared" ref="AC487:AC490" si="28">SUM(Q487:AB487)</f>
        <v>23</v>
      </c>
      <c r="AD487" s="56">
        <f t="shared" ref="AD487:AD490" si="29">IF(N487="KV3",0,IF(N487="KV2",0.25,IF(N487="KV2-NT",0.5,IF(N487="KV1",0.75,0))))+IF(OR(M487="01",M487="02",M487="03",M487="04"),2,IF(OR(M487="05",M487="06",M487="07"),1,0))+AC487</f>
        <v>23</v>
      </c>
      <c r="AE487" s="56" t="s">
        <v>1870</v>
      </c>
      <c r="AF487" s="58"/>
      <c r="AG487" s="56"/>
      <c r="AH487" s="56"/>
      <c r="AN487" s="5" t="s">
        <v>2327</v>
      </c>
    </row>
    <row r="488" spans="1:48" ht="22.5" customHeight="1" x14ac:dyDescent="0.25">
      <c r="A488" s="19">
        <v>144</v>
      </c>
      <c r="B488" s="19"/>
      <c r="C488" s="20">
        <v>252953956268</v>
      </c>
      <c r="D488" s="3">
        <v>2073240566</v>
      </c>
      <c r="E488" s="243" t="s">
        <v>3804</v>
      </c>
      <c r="F488" s="79" t="s">
        <v>5</v>
      </c>
      <c r="G488" s="290">
        <v>37411</v>
      </c>
      <c r="H488" s="79" t="s">
        <v>1863</v>
      </c>
      <c r="I488" s="293" t="s">
        <v>3805</v>
      </c>
      <c r="J488" s="72" t="s">
        <v>3806</v>
      </c>
      <c r="K488" s="243"/>
      <c r="L488" s="79"/>
      <c r="M488" s="72"/>
      <c r="N488" s="79" t="s">
        <v>1933</v>
      </c>
      <c r="O488" s="79" t="s">
        <v>2670</v>
      </c>
      <c r="P488" s="79" t="s">
        <v>1888</v>
      </c>
      <c r="Q488" s="294"/>
      <c r="R488" s="294"/>
      <c r="S488" s="294"/>
      <c r="T488" s="294"/>
      <c r="U488" s="294"/>
      <c r="V488" s="294"/>
      <c r="W488" s="294">
        <v>6.8</v>
      </c>
      <c r="X488" s="294">
        <v>7.6</v>
      </c>
      <c r="Y488" s="294">
        <v>6.9</v>
      </c>
      <c r="Z488" s="294"/>
      <c r="AA488" s="294"/>
      <c r="AB488" s="294"/>
      <c r="AC488" s="79">
        <f t="shared" si="28"/>
        <v>21.299999999999997</v>
      </c>
      <c r="AD488" s="79">
        <f t="shared" si="29"/>
        <v>21.549999999999997</v>
      </c>
      <c r="AE488" s="56" t="s">
        <v>1889</v>
      </c>
      <c r="AF488" s="58" t="s">
        <v>1871</v>
      </c>
      <c r="AG488" s="56"/>
      <c r="AH488" s="56"/>
    </row>
    <row r="489" spans="1:48" ht="22.5" customHeight="1" x14ac:dyDescent="0.25">
      <c r="A489" s="19">
        <v>145</v>
      </c>
      <c r="B489" s="19"/>
      <c r="C489" s="20"/>
      <c r="D489" s="59">
        <v>2073240558</v>
      </c>
      <c r="E489" s="60" t="s">
        <v>3807</v>
      </c>
      <c r="F489" s="61" t="s">
        <v>4</v>
      </c>
      <c r="G489" s="62">
        <v>36559</v>
      </c>
      <c r="H489" s="61" t="s">
        <v>1863</v>
      </c>
      <c r="I489" s="59">
        <v>231255588</v>
      </c>
      <c r="J489" s="59" t="s">
        <v>3808</v>
      </c>
      <c r="K489" s="186" t="s">
        <v>3809</v>
      </c>
      <c r="L489" s="61" t="s">
        <v>3810</v>
      </c>
      <c r="M489" s="59"/>
      <c r="N489" s="61"/>
      <c r="O489" s="61" t="s">
        <v>2670</v>
      </c>
      <c r="P489" s="61" t="s">
        <v>1888</v>
      </c>
      <c r="Q489" s="64"/>
      <c r="R489" s="64"/>
      <c r="S489" s="64"/>
      <c r="T489" s="64"/>
      <c r="U489" s="64"/>
      <c r="V489" s="64"/>
      <c r="W489" s="64">
        <v>7.2</v>
      </c>
      <c r="X489" s="64">
        <v>8.3000000000000007</v>
      </c>
      <c r="Y489" s="64">
        <v>7</v>
      </c>
      <c r="Z489" s="64"/>
      <c r="AA489" s="64"/>
      <c r="AB489" s="64"/>
      <c r="AC489" s="61">
        <f t="shared" si="28"/>
        <v>22.5</v>
      </c>
      <c r="AD489" s="61">
        <f t="shared" si="29"/>
        <v>22.5</v>
      </c>
      <c r="AE489" s="56" t="s">
        <v>2625</v>
      </c>
      <c r="AF489" s="58" t="s">
        <v>1889</v>
      </c>
      <c r="AG489" s="56"/>
      <c r="AH489" s="56"/>
    </row>
    <row r="490" spans="1:48" ht="22.5" customHeight="1" x14ac:dyDescent="0.25">
      <c r="A490" s="19">
        <v>146</v>
      </c>
      <c r="B490" s="19"/>
      <c r="C490" s="20">
        <v>253700162966</v>
      </c>
      <c r="D490" s="59">
        <v>2073240563</v>
      </c>
      <c r="E490" s="60" t="s">
        <v>3811</v>
      </c>
      <c r="F490" s="61" t="s">
        <v>4</v>
      </c>
      <c r="G490" s="62">
        <v>37316</v>
      </c>
      <c r="H490" s="61" t="s">
        <v>1863</v>
      </c>
      <c r="I490" s="59" t="s">
        <v>3812</v>
      </c>
      <c r="J490" s="59" t="s">
        <v>1289</v>
      </c>
      <c r="K490" s="60" t="s">
        <v>3813</v>
      </c>
      <c r="L490" s="61" t="s">
        <v>3814</v>
      </c>
      <c r="M490" s="59" t="s">
        <v>1878</v>
      </c>
      <c r="N490" s="61" t="s">
        <v>1869</v>
      </c>
      <c r="O490" s="61" t="s">
        <v>2670</v>
      </c>
      <c r="P490" s="61" t="s">
        <v>2058</v>
      </c>
      <c r="Q490" s="64"/>
      <c r="R490" s="64"/>
      <c r="S490" s="64"/>
      <c r="T490" s="64"/>
      <c r="U490" s="64"/>
      <c r="V490" s="64"/>
      <c r="W490" s="64"/>
      <c r="X490" s="64"/>
      <c r="Y490" s="64"/>
      <c r="Z490" s="64">
        <v>7</v>
      </c>
      <c r="AA490" s="64">
        <v>6</v>
      </c>
      <c r="AB490" s="64">
        <v>7.1</v>
      </c>
      <c r="AC490" s="61">
        <f t="shared" si="28"/>
        <v>20.100000000000001</v>
      </c>
      <c r="AD490" s="61">
        <f t="shared" si="29"/>
        <v>20.100000000000001</v>
      </c>
      <c r="AE490" s="56" t="s">
        <v>1889</v>
      </c>
      <c r="AF490" s="58" t="s">
        <v>1889</v>
      </c>
      <c r="AG490" s="56" t="s">
        <v>1890</v>
      </c>
      <c r="AH490" s="56"/>
    </row>
    <row r="491" spans="1:48" ht="22.5" customHeight="1" x14ac:dyDescent="0.25">
      <c r="A491" s="19">
        <v>147</v>
      </c>
      <c r="B491" s="19"/>
      <c r="C491" s="20"/>
      <c r="D491" s="55">
        <v>2073240269</v>
      </c>
      <c r="E491" s="57" t="s">
        <v>3815</v>
      </c>
      <c r="F491" s="57" t="s">
        <v>4</v>
      </c>
      <c r="G491" s="233">
        <v>37502</v>
      </c>
      <c r="H491" s="57" t="s">
        <v>1863</v>
      </c>
      <c r="I491" s="234" t="s">
        <v>3816</v>
      </c>
      <c r="J491" s="234" t="s">
        <v>3817</v>
      </c>
      <c r="K491" s="57" t="s">
        <v>3818</v>
      </c>
      <c r="L491" s="57" t="s">
        <v>3819</v>
      </c>
      <c r="M491" s="57" t="s">
        <v>1878</v>
      </c>
      <c r="N491" s="57" t="s">
        <v>1933</v>
      </c>
      <c r="O491" s="57" t="s">
        <v>2670</v>
      </c>
      <c r="P491" s="57" t="s">
        <v>1888</v>
      </c>
      <c r="Q491" s="57"/>
      <c r="R491" s="57"/>
      <c r="S491" s="57"/>
      <c r="T491" s="57"/>
      <c r="U491" s="57"/>
      <c r="V491" s="57"/>
      <c r="W491" s="57">
        <v>7.9</v>
      </c>
      <c r="X491" s="57">
        <v>7.7</v>
      </c>
      <c r="Y491" s="57">
        <v>8.6999999999999993</v>
      </c>
      <c r="Z491" s="57"/>
      <c r="AA491" s="57"/>
      <c r="AB491" s="57"/>
      <c r="AC491" s="57">
        <v>24.3</v>
      </c>
      <c r="AD491" s="57">
        <v>24.55</v>
      </c>
      <c r="AE491" s="56" t="s">
        <v>1870</v>
      </c>
      <c r="AF491" s="58"/>
      <c r="AG491" s="56"/>
      <c r="AH491" s="56"/>
      <c r="AN491" s="5" t="s">
        <v>3820</v>
      </c>
    </row>
    <row r="492" spans="1:48" s="94" customFormat="1" ht="22.5" customHeight="1" x14ac:dyDescent="0.25">
      <c r="A492" s="19">
        <v>148</v>
      </c>
      <c r="B492" s="19"/>
      <c r="C492" s="20">
        <v>249875670868</v>
      </c>
      <c r="D492" s="59">
        <v>2073240559</v>
      </c>
      <c r="E492" s="60" t="s">
        <v>3821</v>
      </c>
      <c r="F492" s="61" t="s">
        <v>4</v>
      </c>
      <c r="G492" s="62">
        <v>37518</v>
      </c>
      <c r="H492" s="61" t="s">
        <v>1863</v>
      </c>
      <c r="I492" s="59" t="s">
        <v>3822</v>
      </c>
      <c r="J492" s="59" t="s">
        <v>1360</v>
      </c>
      <c r="K492" s="110" t="s">
        <v>3823</v>
      </c>
      <c r="L492" s="61" t="s">
        <v>3824</v>
      </c>
      <c r="M492" s="59"/>
      <c r="N492" s="61" t="s">
        <v>1879</v>
      </c>
      <c r="O492" s="61" t="s">
        <v>2670</v>
      </c>
      <c r="P492" s="61" t="s">
        <v>2058</v>
      </c>
      <c r="Q492" s="64"/>
      <c r="R492" s="64"/>
      <c r="S492" s="64"/>
      <c r="T492" s="64"/>
      <c r="U492" s="64"/>
      <c r="V492" s="64"/>
      <c r="W492" s="64"/>
      <c r="X492" s="64"/>
      <c r="Y492" s="64"/>
      <c r="Z492" s="64">
        <v>8</v>
      </c>
      <c r="AA492" s="64">
        <v>7.6</v>
      </c>
      <c r="AB492" s="64">
        <v>6.5</v>
      </c>
      <c r="AC492" s="61">
        <f t="shared" ref="AC492:AC493" si="30">SUM(Q492:AB492)</f>
        <v>22.1</v>
      </c>
      <c r="AD492" s="61">
        <f t="shared" ref="AD492:AD493" si="31">IF(N492="KV3",0,IF(N492="KV2",0.25,IF(N492="KV2-NT",0.5,IF(N492="KV1",0.75,0))))+IF(OR(M492="01",M492="02",M492="03",M492="04"),2,IF(OR(M492="05",M492="06",M492="07"),1,0))+AC492</f>
        <v>22.6</v>
      </c>
      <c r="AE492" s="56" t="s">
        <v>1889</v>
      </c>
      <c r="AF492" s="58" t="s">
        <v>1871</v>
      </c>
      <c r="AG492" s="56" t="s">
        <v>1890</v>
      </c>
      <c r="AH492" s="56"/>
      <c r="AI492" s="6"/>
      <c r="AJ492" s="6"/>
      <c r="AK492" s="6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</row>
    <row r="493" spans="1:48" x14ac:dyDescent="0.25">
      <c r="A493" s="19">
        <v>149</v>
      </c>
      <c r="B493" s="19"/>
      <c r="C493" s="20">
        <v>255232394006</v>
      </c>
      <c r="D493" s="112">
        <v>2073240576</v>
      </c>
      <c r="E493" s="85" t="s">
        <v>3825</v>
      </c>
      <c r="F493" s="84" t="s">
        <v>5</v>
      </c>
      <c r="G493" s="86">
        <v>37551</v>
      </c>
      <c r="H493" s="85" t="s">
        <v>1863</v>
      </c>
      <c r="I493" s="301" t="s">
        <v>3826</v>
      </c>
      <c r="J493" s="301" t="s">
        <v>1293</v>
      </c>
      <c r="K493" s="85"/>
      <c r="L493" s="85"/>
      <c r="M493" s="85"/>
      <c r="N493" s="85"/>
      <c r="O493" s="84" t="s">
        <v>2670</v>
      </c>
      <c r="P493" s="85" t="s">
        <v>1928</v>
      </c>
      <c r="Q493" s="85">
        <v>8.1</v>
      </c>
      <c r="R493" s="85">
        <v>7.4</v>
      </c>
      <c r="S493" s="85">
        <v>7.1</v>
      </c>
      <c r="T493" s="85"/>
      <c r="U493" s="85"/>
      <c r="V493" s="85"/>
      <c r="W493" s="85"/>
      <c r="X493" s="85"/>
      <c r="Y493" s="85"/>
      <c r="Z493" s="85"/>
      <c r="AA493" s="85"/>
      <c r="AB493" s="85"/>
      <c r="AC493" s="61">
        <f t="shared" si="30"/>
        <v>22.6</v>
      </c>
      <c r="AD493" s="61">
        <f t="shared" si="31"/>
        <v>22.6</v>
      </c>
      <c r="AE493" s="84" t="s">
        <v>1889</v>
      </c>
      <c r="AF493" s="27" t="s">
        <v>1871</v>
      </c>
      <c r="AG493" s="84"/>
      <c r="AH493" s="84"/>
      <c r="AI493" s="92"/>
      <c r="AJ493" s="92"/>
      <c r="AK493" s="92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</row>
    <row r="494" spans="1:48" x14ac:dyDescent="0.25">
      <c r="C494" s="118">
        <v>256557274690</v>
      </c>
      <c r="D494" s="250" t="s">
        <v>3827</v>
      </c>
      <c r="E494" s="5" t="s">
        <v>3828</v>
      </c>
      <c r="F494" s="5" t="s">
        <v>4</v>
      </c>
      <c r="G494" s="119">
        <v>37268</v>
      </c>
      <c r="H494" s="5" t="s">
        <v>1863</v>
      </c>
      <c r="I494" s="120" t="s">
        <v>3829</v>
      </c>
      <c r="J494" s="120" t="s">
        <v>3830</v>
      </c>
      <c r="K494" s="121" t="s">
        <v>3831</v>
      </c>
      <c r="L494" s="5" t="s">
        <v>3832</v>
      </c>
      <c r="O494" s="5" t="s">
        <v>2670</v>
      </c>
      <c r="P494" s="5" t="s">
        <v>2058</v>
      </c>
      <c r="Q494" s="5">
        <v>8.1</v>
      </c>
      <c r="V494" s="5">
        <v>8.4</v>
      </c>
      <c r="W494" s="5">
        <v>8.1999999999999993</v>
      </c>
      <c r="AE494" s="6" t="s">
        <v>1889</v>
      </c>
    </row>
    <row r="495" spans="1:48" x14ac:dyDescent="0.25">
      <c r="C495" s="118">
        <v>250402677716</v>
      </c>
      <c r="D495" s="250" t="s">
        <v>3833</v>
      </c>
      <c r="E495" s="5" t="s">
        <v>3834</v>
      </c>
      <c r="F495" s="5" t="s">
        <v>4</v>
      </c>
      <c r="G495" s="119">
        <v>37477</v>
      </c>
      <c r="H495" s="5" t="s">
        <v>1863</v>
      </c>
      <c r="I495" s="120" t="s">
        <v>3835</v>
      </c>
      <c r="J495" s="120" t="s">
        <v>3836</v>
      </c>
      <c r="L495" s="5" t="s">
        <v>3837</v>
      </c>
      <c r="O495" s="5" t="s">
        <v>2670</v>
      </c>
      <c r="P495" s="5" t="s">
        <v>1888</v>
      </c>
      <c r="W495" s="5">
        <v>8.1</v>
      </c>
      <c r="X495" s="5">
        <v>8.1</v>
      </c>
      <c r="Y495" s="5">
        <v>7.9</v>
      </c>
      <c r="AE495" s="6" t="s">
        <v>3162</v>
      </c>
      <c r="AO495" s="5" t="s">
        <v>2926</v>
      </c>
    </row>
    <row r="496" spans="1:48" x14ac:dyDescent="0.25">
      <c r="C496" s="118">
        <v>256409030290</v>
      </c>
      <c r="D496" s="250" t="s">
        <v>3838</v>
      </c>
      <c r="E496" s="5" t="s">
        <v>2311</v>
      </c>
      <c r="F496" s="5" t="s">
        <v>4</v>
      </c>
      <c r="G496" s="119">
        <v>37283</v>
      </c>
      <c r="H496" s="5" t="s">
        <v>1863</v>
      </c>
      <c r="I496" s="120" t="s">
        <v>3839</v>
      </c>
      <c r="J496" s="120" t="s">
        <v>3840</v>
      </c>
      <c r="K496" s="121" t="s">
        <v>3841</v>
      </c>
      <c r="L496" s="5" t="s">
        <v>3842</v>
      </c>
      <c r="O496" s="5" t="s">
        <v>2670</v>
      </c>
      <c r="P496" s="5" t="s">
        <v>2058</v>
      </c>
      <c r="Q496" s="5">
        <v>7.1</v>
      </c>
      <c r="V496" s="5" t="s">
        <v>3843</v>
      </c>
      <c r="W496" s="5">
        <v>7.2</v>
      </c>
      <c r="AE496" s="6" t="s">
        <v>3844</v>
      </c>
    </row>
    <row r="497" spans="1:41" x14ac:dyDescent="0.25">
      <c r="D497" s="250" t="s">
        <v>3845</v>
      </c>
      <c r="E497" s="5" t="s">
        <v>3846</v>
      </c>
      <c r="F497" s="5" t="s">
        <v>4</v>
      </c>
      <c r="G497" s="119">
        <v>37422</v>
      </c>
      <c r="H497" s="5" t="s">
        <v>1863</v>
      </c>
      <c r="I497" s="120" t="s">
        <v>3847</v>
      </c>
      <c r="J497" s="120" t="s">
        <v>3848</v>
      </c>
      <c r="L497" s="5" t="s">
        <v>3849</v>
      </c>
      <c r="O497" s="5" t="s">
        <v>2670</v>
      </c>
      <c r="P497" s="5" t="s">
        <v>1928</v>
      </c>
      <c r="Q497" s="5">
        <v>6.4</v>
      </c>
      <c r="R497" s="5">
        <v>6.9</v>
      </c>
      <c r="S497" s="5">
        <v>7.4</v>
      </c>
      <c r="AE497" s="6" t="s">
        <v>3850</v>
      </c>
      <c r="AN497" s="5" t="s">
        <v>3851</v>
      </c>
      <c r="AO497" s="5" t="s">
        <v>2608</v>
      </c>
    </row>
    <row r="498" spans="1:41" x14ac:dyDescent="0.25">
      <c r="C498" s="118">
        <v>257323960110</v>
      </c>
      <c r="D498" s="250" t="s">
        <v>3852</v>
      </c>
      <c r="E498" s="5" t="s">
        <v>3853</v>
      </c>
      <c r="F498" s="5" t="s">
        <v>4</v>
      </c>
      <c r="G498" s="119">
        <v>37588</v>
      </c>
      <c r="H498" s="5" t="s">
        <v>1863</v>
      </c>
      <c r="I498" s="120" t="s">
        <v>3854</v>
      </c>
      <c r="J498" s="120" t="s">
        <v>3855</v>
      </c>
      <c r="K498" s="121" t="s">
        <v>3856</v>
      </c>
      <c r="L498" s="5" t="s">
        <v>3857</v>
      </c>
      <c r="N498" s="5" t="s">
        <v>3858</v>
      </c>
      <c r="O498" s="5" t="s">
        <v>2670</v>
      </c>
      <c r="P498" s="5" t="s">
        <v>1888</v>
      </c>
      <c r="W498" s="5">
        <v>6.3</v>
      </c>
      <c r="X498" s="5">
        <v>8.1999999999999993</v>
      </c>
      <c r="Y498" s="5">
        <v>8.8000000000000007</v>
      </c>
      <c r="AE498" s="6" t="s">
        <v>1889</v>
      </c>
    </row>
    <row r="499" spans="1:41" x14ac:dyDescent="0.25">
      <c r="C499" s="118">
        <v>255652244360</v>
      </c>
      <c r="D499" s="250" t="s">
        <v>3859</v>
      </c>
      <c r="E499" s="5" t="s">
        <v>3860</v>
      </c>
      <c r="F499" s="5" t="s">
        <v>5</v>
      </c>
      <c r="G499" s="119">
        <v>37280</v>
      </c>
      <c r="H499" s="5" t="s">
        <v>1863</v>
      </c>
      <c r="I499" s="120" t="s">
        <v>3861</v>
      </c>
      <c r="J499" s="120" t="s">
        <v>3862</v>
      </c>
      <c r="K499" s="121"/>
      <c r="N499" s="5" t="s">
        <v>1897</v>
      </c>
      <c r="O499" s="5" t="s">
        <v>2670</v>
      </c>
      <c r="W499" s="5">
        <v>6.7</v>
      </c>
      <c r="X499" s="5">
        <v>5.3</v>
      </c>
      <c r="Y499" s="5">
        <v>7</v>
      </c>
      <c r="AE499" s="6" t="s">
        <v>1889</v>
      </c>
    </row>
    <row r="500" spans="1:41" x14ac:dyDescent="0.25">
      <c r="C500" s="118">
        <v>259864064510</v>
      </c>
      <c r="D500" s="250" t="s">
        <v>3863</v>
      </c>
      <c r="E500" s="5" t="s">
        <v>3864</v>
      </c>
      <c r="F500" s="5" t="s">
        <v>4</v>
      </c>
      <c r="G500" s="119">
        <v>37310</v>
      </c>
      <c r="H500" s="5" t="s">
        <v>1863</v>
      </c>
      <c r="I500" s="120" t="s">
        <v>3865</v>
      </c>
      <c r="J500" s="120" t="s">
        <v>3866</v>
      </c>
      <c r="K500" s="121"/>
      <c r="O500" s="5" t="s">
        <v>2670</v>
      </c>
      <c r="W500" s="5">
        <v>6.4</v>
      </c>
      <c r="X500" s="5">
        <v>8.6</v>
      </c>
      <c r="Y500" s="5">
        <v>8.4</v>
      </c>
      <c r="AE500" s="6" t="s">
        <v>1889</v>
      </c>
    </row>
    <row r="501" spans="1:41" x14ac:dyDescent="0.25">
      <c r="D501" s="84">
        <v>2073240587</v>
      </c>
      <c r="E501" s="5" t="s">
        <v>3867</v>
      </c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41" s="28" customFormat="1" x14ac:dyDescent="0.25">
      <c r="A502" s="19">
        <v>1</v>
      </c>
      <c r="B502" s="19"/>
      <c r="C502" s="20"/>
      <c r="D502" s="21">
        <v>2073140013</v>
      </c>
      <c r="E502" s="22" t="s">
        <v>3868</v>
      </c>
      <c r="F502" s="19" t="s">
        <v>4</v>
      </c>
      <c r="G502" s="23">
        <v>37132</v>
      </c>
      <c r="H502" s="19" t="s">
        <v>1863</v>
      </c>
      <c r="I502" s="24" t="s">
        <v>3869</v>
      </c>
      <c r="J502" s="24" t="s">
        <v>3870</v>
      </c>
      <c r="K502" s="19" t="s">
        <v>3871</v>
      </c>
      <c r="L502" s="19" t="s">
        <v>3872</v>
      </c>
      <c r="M502" s="19" t="s">
        <v>1878</v>
      </c>
      <c r="N502" s="19" t="s">
        <v>1897</v>
      </c>
      <c r="O502" s="19" t="s">
        <v>1147</v>
      </c>
      <c r="P502" s="19" t="s">
        <v>2058</v>
      </c>
      <c r="Q502" s="26"/>
      <c r="R502" s="26"/>
      <c r="S502" s="26"/>
      <c r="T502" s="26"/>
      <c r="U502" s="26"/>
      <c r="V502" s="26"/>
      <c r="W502" s="26"/>
      <c r="X502" s="26"/>
      <c r="Y502" s="26"/>
      <c r="Z502" s="26">
        <v>6.6</v>
      </c>
      <c r="AA502" s="26">
        <v>6.1</v>
      </c>
      <c r="AB502" s="26">
        <v>7.9</v>
      </c>
      <c r="AC502" s="26">
        <v>20.6</v>
      </c>
      <c r="AD502" s="19">
        <v>21.35</v>
      </c>
      <c r="AE502" s="19" t="s">
        <v>1870</v>
      </c>
      <c r="AF502" s="27" t="s">
        <v>1871</v>
      </c>
      <c r="AG502" s="19"/>
      <c r="AH502" s="19"/>
      <c r="AI502" s="18"/>
      <c r="AJ502" s="18"/>
      <c r="AK502" s="18"/>
      <c r="AN502" s="28" t="s">
        <v>3873</v>
      </c>
    </row>
    <row r="503" spans="1:41" s="28" customFormat="1" x14ac:dyDescent="0.25">
      <c r="A503" s="19">
        <v>2</v>
      </c>
      <c r="B503" s="19"/>
      <c r="C503" s="20"/>
      <c r="D503" s="21">
        <v>2073140015</v>
      </c>
      <c r="E503" s="22" t="s">
        <v>3874</v>
      </c>
      <c r="F503" s="19" t="s">
        <v>4</v>
      </c>
      <c r="G503" s="23">
        <v>37271</v>
      </c>
      <c r="H503" s="19" t="s">
        <v>1939</v>
      </c>
      <c r="I503" s="21">
        <v>312525035</v>
      </c>
      <c r="J503" s="24" t="s">
        <v>3875</v>
      </c>
      <c r="K503" s="19" t="s">
        <v>3876</v>
      </c>
      <c r="L503" s="19" t="s">
        <v>3877</v>
      </c>
      <c r="M503" s="19" t="s">
        <v>1878</v>
      </c>
      <c r="N503" s="19" t="s">
        <v>1933</v>
      </c>
      <c r="O503" s="19" t="s">
        <v>1147</v>
      </c>
      <c r="P503" s="19" t="s">
        <v>1888</v>
      </c>
      <c r="Q503" s="26"/>
      <c r="R503" s="26"/>
      <c r="S503" s="26"/>
      <c r="T503" s="26"/>
      <c r="U503" s="26"/>
      <c r="V503" s="26"/>
      <c r="W503" s="26">
        <v>7.3</v>
      </c>
      <c r="X503" s="26">
        <v>8.4</v>
      </c>
      <c r="Y503" s="26">
        <v>8.8000000000000007</v>
      </c>
      <c r="Z503" s="26"/>
      <c r="AA503" s="26"/>
      <c r="AB503" s="26"/>
      <c r="AC503" s="26">
        <f>SUM(Q503:AB503)</f>
        <v>24.5</v>
      </c>
      <c r="AD503" s="19">
        <f>IF(N503="KV3",0,IF(N503="KV2",0.25, IF(N503="KV2-NT",0.5, IF(N503="KV1",0.75,0)))) + IF(OR(M503="01",M503="02",M503="03",M503="04"),2,IF(OR(M503="05",M503="06",M503="07"),1,0)) +AC503</f>
        <v>24.75</v>
      </c>
      <c r="AE503" s="19" t="s">
        <v>1870</v>
      </c>
      <c r="AF503" s="27" t="s">
        <v>1871</v>
      </c>
      <c r="AG503" s="19"/>
      <c r="AH503" s="19"/>
      <c r="AI503" s="18"/>
      <c r="AJ503" s="18"/>
      <c r="AK503" s="18"/>
      <c r="AN503" s="28" t="s">
        <v>3878</v>
      </c>
    </row>
    <row r="504" spans="1:41" s="28" customFormat="1" x14ac:dyDescent="0.25">
      <c r="A504" s="19">
        <v>3</v>
      </c>
      <c r="B504" s="19"/>
      <c r="C504" s="20">
        <v>248903362448</v>
      </c>
      <c r="D504" s="21">
        <v>2073140024</v>
      </c>
      <c r="E504" s="22" t="s">
        <v>3879</v>
      </c>
      <c r="F504" s="19" t="s">
        <v>4</v>
      </c>
      <c r="G504" s="23">
        <v>37468</v>
      </c>
      <c r="H504" s="19" t="s">
        <v>1863</v>
      </c>
      <c r="I504" s="21">
        <v>264518778</v>
      </c>
      <c r="J504" s="24" t="s">
        <v>1184</v>
      </c>
      <c r="K504" s="19" t="s">
        <v>3880</v>
      </c>
      <c r="L504" s="19" t="s">
        <v>3881</v>
      </c>
      <c r="M504" s="25" t="s">
        <v>1868</v>
      </c>
      <c r="N504" s="19" t="s">
        <v>1897</v>
      </c>
      <c r="O504" s="19" t="s">
        <v>1147</v>
      </c>
      <c r="P504" s="19"/>
      <c r="Q504" s="26">
        <v>6.3</v>
      </c>
      <c r="R504" s="26">
        <v>5.8</v>
      </c>
      <c r="S504" s="26">
        <v>6.5</v>
      </c>
      <c r="T504" s="26"/>
      <c r="U504" s="26"/>
      <c r="V504" s="26"/>
      <c r="W504" s="26"/>
      <c r="X504" s="26"/>
      <c r="Y504" s="26"/>
      <c r="Z504" s="26"/>
      <c r="AA504" s="26"/>
      <c r="AB504" s="26"/>
      <c r="AC504" s="26">
        <v>18.600000000000001</v>
      </c>
      <c r="AD504" s="19">
        <v>21.35</v>
      </c>
      <c r="AE504" s="19" t="s">
        <v>1889</v>
      </c>
      <c r="AF504" s="27" t="s">
        <v>1889</v>
      </c>
      <c r="AG504" s="19"/>
      <c r="AH504" s="19"/>
      <c r="AI504" s="18"/>
      <c r="AJ504" s="18"/>
      <c r="AK504" s="18"/>
    </row>
    <row r="505" spans="1:41" s="28" customFormat="1" x14ac:dyDescent="0.25">
      <c r="A505" s="19">
        <v>4</v>
      </c>
      <c r="B505" s="19"/>
      <c r="C505" s="20"/>
      <c r="D505" s="21">
        <v>2073140046</v>
      </c>
      <c r="E505" s="22" t="s">
        <v>3882</v>
      </c>
      <c r="F505" s="19" t="s">
        <v>4</v>
      </c>
      <c r="G505" s="23">
        <v>37618</v>
      </c>
      <c r="H505" s="19" t="s">
        <v>1939</v>
      </c>
      <c r="I505" s="24" t="s">
        <v>3883</v>
      </c>
      <c r="J505" s="24" t="s">
        <v>3884</v>
      </c>
      <c r="K505" s="19" t="s">
        <v>3885</v>
      </c>
      <c r="L505" s="302" t="s">
        <v>3886</v>
      </c>
      <c r="M505" s="19" t="s">
        <v>1878</v>
      </c>
      <c r="N505" s="19" t="s">
        <v>1869</v>
      </c>
      <c r="O505" s="19" t="s">
        <v>1147</v>
      </c>
      <c r="P505" s="19"/>
      <c r="Q505" s="26"/>
      <c r="R505" s="26"/>
      <c r="S505" s="26"/>
      <c r="T505" s="26"/>
      <c r="U505" s="26"/>
      <c r="V505" s="26"/>
      <c r="W505" s="26">
        <v>8</v>
      </c>
      <c r="X505" s="26">
        <v>7.3</v>
      </c>
      <c r="Y505" s="26">
        <v>7.6</v>
      </c>
      <c r="Z505" s="26"/>
      <c r="AA505" s="26"/>
      <c r="AB505" s="26"/>
      <c r="AC505" s="26">
        <f>SUM(Q505:AB505)</f>
        <v>22.9</v>
      </c>
      <c r="AD505" s="19">
        <f>IF(N505="KV3",0,IF(N505="KV2",0.25, IF(N505="KV2-NT",0.5, IF(N505="KV1",0.75,0)))) + IF(OR(M505="01",M505="02",M505="03",M505="04"),2,IF(OR(M505="05",M505="06",M505="07"),1,0)) +AC505</f>
        <v>22.9</v>
      </c>
      <c r="AE505" s="19"/>
      <c r="AF505" s="27" t="s">
        <v>1871</v>
      </c>
      <c r="AG505" s="19"/>
      <c r="AH505" s="19"/>
      <c r="AI505" s="18"/>
      <c r="AJ505" s="18"/>
      <c r="AK505" s="18"/>
    </row>
    <row r="506" spans="1:41" s="28" customFormat="1" x14ac:dyDescent="0.25">
      <c r="A506" s="19">
        <v>5</v>
      </c>
      <c r="B506" s="19"/>
      <c r="C506" s="20">
        <v>254483584828</v>
      </c>
      <c r="D506" s="21">
        <v>2073140054</v>
      </c>
      <c r="E506" s="22" t="s">
        <v>3887</v>
      </c>
      <c r="F506" s="19" t="s">
        <v>4</v>
      </c>
      <c r="G506" s="23">
        <v>37549</v>
      </c>
      <c r="H506" s="19" t="s">
        <v>1863</v>
      </c>
      <c r="I506" s="24" t="s">
        <v>3888</v>
      </c>
      <c r="J506" s="24" t="s">
        <v>1185</v>
      </c>
      <c r="K506" s="19" t="s">
        <v>3889</v>
      </c>
      <c r="L506" s="19" t="s">
        <v>3890</v>
      </c>
      <c r="M506" s="19" t="s">
        <v>1878</v>
      </c>
      <c r="N506" s="19" t="s">
        <v>1933</v>
      </c>
      <c r="O506" s="19" t="s">
        <v>1147</v>
      </c>
      <c r="P506" s="19" t="s">
        <v>1888</v>
      </c>
      <c r="Q506" s="26"/>
      <c r="R506" s="26"/>
      <c r="S506" s="26"/>
      <c r="T506" s="26"/>
      <c r="U506" s="26"/>
      <c r="V506" s="26"/>
      <c r="W506" s="26">
        <v>7.1</v>
      </c>
      <c r="X506" s="26">
        <v>8.3000000000000007</v>
      </c>
      <c r="Y506" s="26">
        <v>7.6</v>
      </c>
      <c r="Z506" s="26"/>
      <c r="AA506" s="26"/>
      <c r="AB506" s="26"/>
      <c r="AC506" s="26">
        <v>23</v>
      </c>
      <c r="AD506" s="19">
        <v>23.25</v>
      </c>
      <c r="AE506" s="19" t="s">
        <v>1889</v>
      </c>
      <c r="AF506" s="27" t="s">
        <v>1889</v>
      </c>
      <c r="AG506" s="19" t="s">
        <v>1890</v>
      </c>
      <c r="AH506" s="19"/>
      <c r="AI506" s="18"/>
      <c r="AJ506" s="18"/>
      <c r="AK506" s="18"/>
    </row>
    <row r="507" spans="1:41" s="28" customFormat="1" x14ac:dyDescent="0.25">
      <c r="A507" s="19">
        <v>7</v>
      </c>
      <c r="B507" s="19"/>
      <c r="C507" s="20"/>
      <c r="D507" s="40">
        <v>2073140064</v>
      </c>
      <c r="E507" s="41" t="s">
        <v>3891</v>
      </c>
      <c r="F507" s="42" t="s">
        <v>4</v>
      </c>
      <c r="G507" s="43">
        <v>37522</v>
      </c>
      <c r="H507" s="42" t="s">
        <v>1863</v>
      </c>
      <c r="I507" s="44" t="s">
        <v>3892</v>
      </c>
      <c r="J507" s="44" t="s">
        <v>3893</v>
      </c>
      <c r="K507" s="42" t="s">
        <v>3894</v>
      </c>
      <c r="L507" s="42" t="s">
        <v>3895</v>
      </c>
      <c r="M507" s="42" t="s">
        <v>1878</v>
      </c>
      <c r="N507" s="42" t="s">
        <v>1869</v>
      </c>
      <c r="O507" s="42" t="s">
        <v>1147</v>
      </c>
      <c r="P507" s="42" t="s">
        <v>1888</v>
      </c>
      <c r="Q507" s="46"/>
      <c r="R507" s="46"/>
      <c r="S507" s="46"/>
      <c r="T507" s="46"/>
      <c r="U507" s="46"/>
      <c r="V507" s="46"/>
      <c r="W507" s="46">
        <v>7</v>
      </c>
      <c r="X507" s="46">
        <v>9</v>
      </c>
      <c r="Y507" s="46">
        <v>8</v>
      </c>
      <c r="Z507" s="46"/>
      <c r="AA507" s="46"/>
      <c r="AB507" s="46"/>
      <c r="AC507" s="46">
        <v>24</v>
      </c>
      <c r="AD507" s="42">
        <v>24</v>
      </c>
      <c r="AE507" s="42" t="s">
        <v>1870</v>
      </c>
      <c r="AF507" s="47" t="s">
        <v>1889</v>
      </c>
      <c r="AG507" s="19" t="s">
        <v>1890</v>
      </c>
      <c r="AH507" s="19"/>
      <c r="AI507" s="18"/>
      <c r="AJ507" s="18"/>
      <c r="AK507" s="18"/>
      <c r="AN507" s="28" t="s">
        <v>3896</v>
      </c>
    </row>
    <row r="508" spans="1:41" s="28" customFormat="1" x14ac:dyDescent="0.25">
      <c r="A508" s="19">
        <v>8</v>
      </c>
      <c r="B508" s="19"/>
      <c r="C508" s="20"/>
      <c r="D508" s="40">
        <v>2073140075</v>
      </c>
      <c r="E508" s="41" t="s">
        <v>3897</v>
      </c>
      <c r="F508" s="42" t="s">
        <v>5</v>
      </c>
      <c r="G508" s="43">
        <v>37259</v>
      </c>
      <c r="H508" s="42" t="s">
        <v>1863</v>
      </c>
      <c r="I508" s="44" t="s">
        <v>3898</v>
      </c>
      <c r="J508" s="44" t="s">
        <v>1183</v>
      </c>
      <c r="K508" s="42" t="s">
        <v>3899</v>
      </c>
      <c r="L508" s="42" t="s">
        <v>3900</v>
      </c>
      <c r="M508" s="42" t="s">
        <v>1878</v>
      </c>
      <c r="N508" s="42" t="s">
        <v>1933</v>
      </c>
      <c r="O508" s="42" t="s">
        <v>1147</v>
      </c>
      <c r="P508" s="42" t="s">
        <v>1888</v>
      </c>
      <c r="Q508" s="46"/>
      <c r="R508" s="46"/>
      <c r="S508" s="46"/>
      <c r="T508" s="46"/>
      <c r="U508" s="46"/>
      <c r="V508" s="46"/>
      <c r="W508" s="46">
        <v>8</v>
      </c>
      <c r="X508" s="46">
        <v>7</v>
      </c>
      <c r="Y508" s="46">
        <v>6</v>
      </c>
      <c r="Z508" s="46"/>
      <c r="AA508" s="46"/>
      <c r="AB508" s="46"/>
      <c r="AC508" s="46">
        <v>21</v>
      </c>
      <c r="AD508" s="42">
        <v>21.25</v>
      </c>
      <c r="AE508" s="42" t="s">
        <v>1870</v>
      </c>
      <c r="AF508" s="47" t="s">
        <v>1889</v>
      </c>
      <c r="AG508" s="19" t="s">
        <v>1890</v>
      </c>
      <c r="AH508" s="19"/>
      <c r="AI508" s="18"/>
      <c r="AJ508" s="18"/>
      <c r="AK508" s="18"/>
      <c r="AN508" s="28" t="s">
        <v>3901</v>
      </c>
    </row>
    <row r="509" spans="1:41" s="28" customFormat="1" x14ac:dyDescent="0.25">
      <c r="A509" s="19">
        <v>9</v>
      </c>
      <c r="B509" s="19"/>
      <c r="C509" s="20"/>
      <c r="D509" s="40">
        <v>2073140087</v>
      </c>
      <c r="E509" s="49" t="s">
        <v>3902</v>
      </c>
      <c r="F509" s="42" t="s">
        <v>4</v>
      </c>
      <c r="G509" s="43" t="s">
        <v>833</v>
      </c>
      <c r="H509" s="42" t="s">
        <v>1863</v>
      </c>
      <c r="I509" s="40">
        <v>34302009434</v>
      </c>
      <c r="J509" s="40">
        <v>984919306</v>
      </c>
      <c r="K509" s="42"/>
      <c r="L509" s="42" t="s">
        <v>3903</v>
      </c>
      <c r="M509" s="42"/>
      <c r="N509" s="42" t="s">
        <v>1879</v>
      </c>
      <c r="O509" s="42" t="s">
        <v>1147</v>
      </c>
      <c r="P509" s="42" t="s">
        <v>2945</v>
      </c>
      <c r="Q509" s="46"/>
      <c r="R509" s="46"/>
      <c r="S509" s="46"/>
      <c r="T509" s="46"/>
      <c r="U509" s="46"/>
      <c r="V509" s="46"/>
      <c r="W509" s="46"/>
      <c r="X509" s="46"/>
      <c r="Y509" s="46"/>
      <c r="Z509" s="46">
        <v>8.3000000000000007</v>
      </c>
      <c r="AA509" s="46">
        <v>8.1</v>
      </c>
      <c r="AB509" s="46">
        <v>8.5</v>
      </c>
      <c r="AC509" s="46">
        <v>24.9</v>
      </c>
      <c r="AD509" s="42">
        <v>25.4</v>
      </c>
      <c r="AE509" s="42"/>
      <c r="AF509" s="47" t="s">
        <v>1871</v>
      </c>
      <c r="AG509" s="19"/>
      <c r="AH509" s="19"/>
      <c r="AI509" s="18"/>
      <c r="AJ509" s="18"/>
      <c r="AK509" s="18"/>
    </row>
    <row r="510" spans="1:41" s="28" customFormat="1" x14ac:dyDescent="0.25">
      <c r="A510" s="19">
        <v>10</v>
      </c>
      <c r="B510" s="19"/>
      <c r="C510" s="20"/>
      <c r="D510" s="21">
        <v>2073140095</v>
      </c>
      <c r="E510" s="49" t="s">
        <v>3904</v>
      </c>
      <c r="F510" s="42" t="s">
        <v>5</v>
      </c>
      <c r="G510" s="43">
        <v>37005</v>
      </c>
      <c r="H510" s="42" t="s">
        <v>3670</v>
      </c>
      <c r="I510" s="44" t="s">
        <v>3905</v>
      </c>
      <c r="J510" s="44" t="s">
        <v>3906</v>
      </c>
      <c r="K510" s="42" t="s">
        <v>3907</v>
      </c>
      <c r="L510" s="42" t="s">
        <v>3908</v>
      </c>
      <c r="M510" s="42" t="s">
        <v>1878</v>
      </c>
      <c r="N510" s="42" t="s">
        <v>1879</v>
      </c>
      <c r="O510" s="42" t="s">
        <v>1147</v>
      </c>
      <c r="P510" s="42" t="s">
        <v>1888</v>
      </c>
      <c r="Q510" s="46"/>
      <c r="R510" s="46"/>
      <c r="S510" s="46"/>
      <c r="T510" s="46"/>
      <c r="U510" s="46"/>
      <c r="V510" s="46"/>
      <c r="W510" s="46">
        <v>7.8</v>
      </c>
      <c r="X510" s="46">
        <v>8.3000000000000007</v>
      </c>
      <c r="Y510" s="46">
        <v>8.6999999999999993</v>
      </c>
      <c r="Z510" s="46"/>
      <c r="AA510" s="46"/>
      <c r="AB510" s="46"/>
      <c r="AC510" s="26">
        <v>24.8</v>
      </c>
      <c r="AD510" s="19">
        <v>25.3</v>
      </c>
      <c r="AE510" s="19" t="s">
        <v>1870</v>
      </c>
      <c r="AF510" s="27" t="s">
        <v>1889</v>
      </c>
      <c r="AG510" s="19" t="s">
        <v>1890</v>
      </c>
      <c r="AH510" s="19"/>
      <c r="AI510" s="18"/>
      <c r="AJ510" s="18"/>
      <c r="AK510" s="18"/>
    </row>
    <row r="511" spans="1:41" s="28" customFormat="1" x14ac:dyDescent="0.25">
      <c r="A511" s="19">
        <v>11</v>
      </c>
      <c r="B511" s="19"/>
      <c r="C511" s="20"/>
      <c r="D511" s="21">
        <v>2073140100</v>
      </c>
      <c r="E511" s="49" t="s">
        <v>3909</v>
      </c>
      <c r="F511" s="42" t="s">
        <v>4</v>
      </c>
      <c r="G511" s="43">
        <v>36582</v>
      </c>
      <c r="H511" s="42" t="s">
        <v>1863</v>
      </c>
      <c r="I511" s="44" t="s">
        <v>3910</v>
      </c>
      <c r="J511" s="40">
        <v>968194753</v>
      </c>
      <c r="K511" s="42" t="s">
        <v>3911</v>
      </c>
      <c r="L511" s="42" t="s">
        <v>3912</v>
      </c>
      <c r="M511" s="42" t="s">
        <v>1878</v>
      </c>
      <c r="N511" s="42" t="s">
        <v>1869</v>
      </c>
      <c r="O511" s="42" t="s">
        <v>1147</v>
      </c>
      <c r="P511" s="42" t="s">
        <v>1888</v>
      </c>
      <c r="Q511" s="46"/>
      <c r="R511" s="46"/>
      <c r="S511" s="46"/>
      <c r="T511" s="46"/>
      <c r="U511" s="46"/>
      <c r="V511" s="46"/>
      <c r="W511" s="46">
        <v>7.7</v>
      </c>
      <c r="X511" s="46">
        <v>8.5</v>
      </c>
      <c r="Y511" s="46">
        <v>8</v>
      </c>
      <c r="Z511" s="46"/>
      <c r="AA511" s="46"/>
      <c r="AB511" s="46"/>
      <c r="AC511" s="26">
        <v>24.2</v>
      </c>
      <c r="AD511" s="19">
        <v>24.2</v>
      </c>
      <c r="AE511" s="19" t="s">
        <v>1870</v>
      </c>
      <c r="AF511" s="27" t="s">
        <v>1871</v>
      </c>
      <c r="AG511" s="19"/>
      <c r="AH511" s="19"/>
      <c r="AI511" s="18"/>
      <c r="AJ511" s="18"/>
      <c r="AK511" s="18"/>
      <c r="AN511" s="28" t="s">
        <v>3913</v>
      </c>
    </row>
    <row r="512" spans="1:41" s="28" customFormat="1" x14ac:dyDescent="0.25">
      <c r="A512" s="19">
        <v>12</v>
      </c>
      <c r="B512" s="19"/>
      <c r="C512" s="20">
        <v>251023787672</v>
      </c>
      <c r="D512" s="21">
        <v>2073140102</v>
      </c>
      <c r="E512" s="49" t="s">
        <v>3914</v>
      </c>
      <c r="F512" s="42" t="s">
        <v>5</v>
      </c>
      <c r="G512" s="43">
        <v>36197</v>
      </c>
      <c r="H512" s="42" t="s">
        <v>1863</v>
      </c>
      <c r="I512" s="44" t="s">
        <v>3915</v>
      </c>
      <c r="J512" s="44" t="s">
        <v>1186</v>
      </c>
      <c r="K512" s="42" t="s">
        <v>3916</v>
      </c>
      <c r="L512" s="42" t="s">
        <v>3917</v>
      </c>
      <c r="M512" s="42" t="s">
        <v>1878</v>
      </c>
      <c r="N512" s="42" t="s">
        <v>1869</v>
      </c>
      <c r="O512" s="42" t="s">
        <v>1147</v>
      </c>
      <c r="P512" s="42" t="s">
        <v>1888</v>
      </c>
      <c r="Q512" s="46"/>
      <c r="R512" s="46"/>
      <c r="S512" s="46"/>
      <c r="T512" s="46"/>
      <c r="U512" s="46"/>
      <c r="V512" s="46"/>
      <c r="W512" s="46">
        <v>6.9</v>
      </c>
      <c r="X512" s="46">
        <v>8.4</v>
      </c>
      <c r="Y512" s="46">
        <v>8.1999999999999993</v>
      </c>
      <c r="Z512" s="46"/>
      <c r="AA512" s="46"/>
      <c r="AB512" s="46"/>
      <c r="AC512" s="26">
        <v>23.5</v>
      </c>
      <c r="AD512" s="19">
        <v>23.5</v>
      </c>
      <c r="AE512" s="19" t="s">
        <v>1889</v>
      </c>
      <c r="AF512" s="27" t="s">
        <v>1889</v>
      </c>
      <c r="AG512" s="19" t="s">
        <v>1890</v>
      </c>
      <c r="AH512" s="19"/>
      <c r="AI512" s="18"/>
      <c r="AJ512" s="18"/>
      <c r="AK512" s="18"/>
    </row>
    <row r="513" spans="1:48" s="28" customFormat="1" x14ac:dyDescent="0.25">
      <c r="A513" s="19">
        <v>13</v>
      </c>
      <c r="B513" s="19"/>
      <c r="C513" s="20"/>
      <c r="D513" s="21">
        <v>2073140104</v>
      </c>
      <c r="E513" s="49" t="s">
        <v>1985</v>
      </c>
      <c r="F513" s="42" t="s">
        <v>4</v>
      </c>
      <c r="G513" s="43">
        <v>37363</v>
      </c>
      <c r="H513" s="42" t="s">
        <v>1883</v>
      </c>
      <c r="I513" s="44" t="s">
        <v>3918</v>
      </c>
      <c r="J513" s="44" t="s">
        <v>3919</v>
      </c>
      <c r="K513" s="42" t="s">
        <v>3920</v>
      </c>
      <c r="L513" s="42" t="s">
        <v>3921</v>
      </c>
      <c r="M513" s="45" t="s">
        <v>1868</v>
      </c>
      <c r="N513" s="42" t="s">
        <v>1897</v>
      </c>
      <c r="O513" s="42" t="s">
        <v>1147</v>
      </c>
      <c r="P513" s="42" t="s">
        <v>1888</v>
      </c>
      <c r="Q513" s="46"/>
      <c r="R513" s="46"/>
      <c r="S513" s="46"/>
      <c r="T513" s="46"/>
      <c r="U513" s="46"/>
      <c r="V513" s="46"/>
      <c r="W513" s="46">
        <v>7</v>
      </c>
      <c r="X513" s="46">
        <v>6</v>
      </c>
      <c r="Y513" s="46">
        <v>7</v>
      </c>
      <c r="Z513" s="46"/>
      <c r="AA513" s="46"/>
      <c r="AB513" s="46"/>
      <c r="AC513" s="26">
        <v>20</v>
      </c>
      <c r="AD513" s="19">
        <v>22.75</v>
      </c>
      <c r="AE513" s="19" t="s">
        <v>1889</v>
      </c>
      <c r="AF513" s="27" t="s">
        <v>1889</v>
      </c>
      <c r="AG513" s="19"/>
      <c r="AH513" s="19"/>
      <c r="AI513" s="18"/>
      <c r="AJ513" s="18"/>
      <c r="AK513" s="18"/>
    </row>
    <row r="514" spans="1:48" s="28" customFormat="1" ht="22.5" customHeight="1" x14ac:dyDescent="0.25">
      <c r="A514" s="19">
        <v>14</v>
      </c>
      <c r="B514" s="19"/>
      <c r="C514" s="20"/>
      <c r="D514" s="21">
        <v>2073140109</v>
      </c>
      <c r="E514" s="22" t="s">
        <v>3922</v>
      </c>
      <c r="F514" s="19" t="s">
        <v>4</v>
      </c>
      <c r="G514" s="23">
        <v>37202</v>
      </c>
      <c r="H514" s="19" t="s">
        <v>1863</v>
      </c>
      <c r="I514" s="21" t="s">
        <v>3923</v>
      </c>
      <c r="J514" s="21">
        <v>562940135</v>
      </c>
      <c r="K514" s="19" t="s">
        <v>3924</v>
      </c>
      <c r="L514" s="19"/>
      <c r="M514" s="19" t="s">
        <v>1878</v>
      </c>
      <c r="N514" s="19" t="s">
        <v>1933</v>
      </c>
      <c r="O514" s="19" t="s">
        <v>1147</v>
      </c>
      <c r="P514" s="19" t="s">
        <v>2058</v>
      </c>
      <c r="Q514" s="26"/>
      <c r="R514" s="26"/>
      <c r="S514" s="26"/>
      <c r="T514" s="26"/>
      <c r="U514" s="26"/>
      <c r="V514" s="26"/>
      <c r="W514" s="26"/>
      <c r="X514" s="26"/>
      <c r="Y514" s="26"/>
      <c r="Z514" s="26">
        <v>6.3</v>
      </c>
      <c r="AA514" s="26">
        <v>6.4</v>
      </c>
      <c r="AB514" s="26">
        <v>7.5</v>
      </c>
      <c r="AC514" s="26">
        <v>20.2</v>
      </c>
      <c r="AD514" s="19">
        <v>20.45</v>
      </c>
      <c r="AE514" s="19" t="s">
        <v>1889</v>
      </c>
      <c r="AF514" s="27" t="s">
        <v>1871</v>
      </c>
      <c r="AG514" s="19" t="s">
        <v>1890</v>
      </c>
      <c r="AH514" s="19"/>
      <c r="AI514" s="18"/>
      <c r="AJ514" s="18"/>
      <c r="AK514" s="18"/>
    </row>
    <row r="515" spans="1:48" s="28" customFormat="1" ht="22.5" customHeight="1" x14ac:dyDescent="0.25">
      <c r="A515" s="19">
        <v>15</v>
      </c>
      <c r="B515" s="19"/>
      <c r="C515" s="20"/>
      <c r="D515" s="21">
        <v>2073140110</v>
      </c>
      <c r="E515" s="22" t="s">
        <v>3925</v>
      </c>
      <c r="F515" s="19" t="s">
        <v>4</v>
      </c>
      <c r="G515" s="23">
        <v>37395</v>
      </c>
      <c r="H515" s="19" t="s">
        <v>1863</v>
      </c>
      <c r="I515" s="21" t="s">
        <v>3926</v>
      </c>
      <c r="J515" s="21">
        <v>919190502</v>
      </c>
      <c r="K515" s="95" t="s">
        <v>3927</v>
      </c>
      <c r="L515" s="19"/>
      <c r="M515" s="19" t="s">
        <v>1878</v>
      </c>
      <c r="N515" s="19" t="s">
        <v>1897</v>
      </c>
      <c r="O515" s="19" t="s">
        <v>1147</v>
      </c>
      <c r="P515" s="19" t="s">
        <v>1888</v>
      </c>
      <c r="Q515" s="26"/>
      <c r="R515" s="26"/>
      <c r="S515" s="26"/>
      <c r="T515" s="26"/>
      <c r="U515" s="26"/>
      <c r="V515" s="26"/>
      <c r="W515" s="26">
        <v>7.4</v>
      </c>
      <c r="X515" s="26">
        <v>6.8</v>
      </c>
      <c r="Y515" s="26">
        <v>8.1999999999999993</v>
      </c>
      <c r="Z515" s="26"/>
      <c r="AA515" s="26"/>
      <c r="AB515" s="26"/>
      <c r="AC515" s="26">
        <v>22.4</v>
      </c>
      <c r="AD515" s="19">
        <v>23.15</v>
      </c>
      <c r="AE515" s="19" t="s">
        <v>1870</v>
      </c>
      <c r="AF515" s="27" t="s">
        <v>1871</v>
      </c>
      <c r="AG515" s="19"/>
      <c r="AH515" s="19"/>
      <c r="AI515" s="18"/>
      <c r="AJ515" s="18"/>
      <c r="AK515" s="18"/>
      <c r="AN515" s="28" t="s">
        <v>2327</v>
      </c>
    </row>
    <row r="516" spans="1:48" s="28" customFormat="1" ht="22.5" customHeight="1" x14ac:dyDescent="0.25">
      <c r="A516" s="19">
        <v>16</v>
      </c>
      <c r="B516" s="19"/>
      <c r="C516" s="20"/>
      <c r="D516" s="21">
        <v>2073140111</v>
      </c>
      <c r="E516" s="41" t="s">
        <v>3928</v>
      </c>
      <c r="F516" s="42" t="s">
        <v>4</v>
      </c>
      <c r="G516" s="43">
        <v>37359</v>
      </c>
      <c r="H516" s="42" t="s">
        <v>1863</v>
      </c>
      <c r="I516" s="44" t="s">
        <v>3929</v>
      </c>
      <c r="J516" s="44" t="s">
        <v>3930</v>
      </c>
      <c r="K516" s="42" t="s">
        <v>3931</v>
      </c>
      <c r="L516" s="42" t="s">
        <v>3932</v>
      </c>
      <c r="M516" s="42" t="s">
        <v>1878</v>
      </c>
      <c r="N516" s="42" t="s">
        <v>1869</v>
      </c>
      <c r="O516" s="42" t="s">
        <v>1147</v>
      </c>
      <c r="P516" s="42" t="s">
        <v>1888</v>
      </c>
      <c r="Q516" s="46"/>
      <c r="R516" s="46"/>
      <c r="S516" s="46"/>
      <c r="T516" s="46"/>
      <c r="U516" s="46"/>
      <c r="V516" s="46"/>
      <c r="W516" s="46">
        <v>6.6</v>
      </c>
      <c r="X516" s="46">
        <v>7</v>
      </c>
      <c r="Y516" s="46">
        <v>6.9</v>
      </c>
      <c r="Z516" s="46"/>
      <c r="AA516" s="46"/>
      <c r="AB516" s="46"/>
      <c r="AC516" s="46">
        <v>20.5</v>
      </c>
      <c r="AD516" s="42">
        <v>20.5</v>
      </c>
      <c r="AE516" s="42" t="s">
        <v>1870</v>
      </c>
      <c r="AF516" s="47" t="s">
        <v>1889</v>
      </c>
      <c r="AG516" s="19" t="s">
        <v>1890</v>
      </c>
      <c r="AH516" s="19"/>
      <c r="AI516" s="18"/>
      <c r="AJ516" s="18"/>
      <c r="AK516" s="18"/>
      <c r="AN516" s="28" t="s">
        <v>2167</v>
      </c>
    </row>
    <row r="517" spans="1:48" ht="22.5" customHeight="1" x14ac:dyDescent="0.25">
      <c r="A517" s="19">
        <v>17</v>
      </c>
      <c r="B517" s="19"/>
      <c r="C517" s="20"/>
      <c r="D517" s="21">
        <v>2073140114</v>
      </c>
      <c r="E517" s="50" t="s">
        <v>3933</v>
      </c>
      <c r="F517" s="19" t="s">
        <v>4</v>
      </c>
      <c r="G517" s="23">
        <v>37300</v>
      </c>
      <c r="H517" s="19" t="s">
        <v>1863</v>
      </c>
      <c r="I517" s="21">
        <v>1302016562</v>
      </c>
      <c r="J517" s="21" t="s">
        <v>3934</v>
      </c>
      <c r="K517" s="19"/>
      <c r="L517" s="19" t="s">
        <v>3935</v>
      </c>
      <c r="M517" s="21"/>
      <c r="N517" s="19"/>
      <c r="O517" s="19" t="s">
        <v>1147</v>
      </c>
      <c r="P517" s="19" t="s">
        <v>1888</v>
      </c>
      <c r="Q517" s="26"/>
      <c r="R517" s="26"/>
      <c r="S517" s="26"/>
      <c r="T517" s="26"/>
      <c r="U517" s="26"/>
      <c r="V517" s="26"/>
      <c r="W517" s="26">
        <v>7.3</v>
      </c>
      <c r="X517" s="26">
        <v>8.6</v>
      </c>
      <c r="Y517" s="26">
        <v>9.1</v>
      </c>
      <c r="Z517" s="26"/>
      <c r="AA517" s="26"/>
      <c r="AB517" s="26"/>
      <c r="AC517" s="26">
        <f>SUM(Q517:AB517)</f>
        <v>25</v>
      </c>
      <c r="AD517" s="19">
        <f>IF(N517="KV3",0,IF(N517="KV2",0.25,IF(N517="KV2-NT",0.5,IF(N517="KV1",0.75,0))))+IF(OR(M517="01",M517="02",M517="03",M517="04"),2,IF(OR(M517="05",M517="06",M517="07"),1,0))+AC517</f>
        <v>25</v>
      </c>
      <c r="AE517" s="19" t="s">
        <v>1870</v>
      </c>
      <c r="AF517" s="27" t="s">
        <v>1889</v>
      </c>
      <c r="AG517" s="19" t="s">
        <v>1890</v>
      </c>
      <c r="AH517" s="19"/>
      <c r="AI517" s="18"/>
      <c r="AJ517" s="18"/>
      <c r="AK517" s="18"/>
      <c r="AL517" s="28"/>
      <c r="AM517" s="28"/>
      <c r="AN517" s="28" t="s">
        <v>2199</v>
      </c>
      <c r="AO517" s="28"/>
      <c r="AP517" s="28"/>
      <c r="AQ517" s="28"/>
      <c r="AR517" s="28"/>
      <c r="AS517" s="28"/>
      <c r="AT517" s="28"/>
      <c r="AU517" s="28"/>
      <c r="AV517" s="28"/>
    </row>
    <row r="518" spans="1:48" s="94" customFormat="1" ht="22.5" customHeight="1" x14ac:dyDescent="0.25">
      <c r="A518" s="19">
        <v>18</v>
      </c>
      <c r="B518" s="19"/>
      <c r="C518" s="20">
        <v>252190471952</v>
      </c>
      <c r="D518" s="112">
        <v>2073140057</v>
      </c>
      <c r="E518" s="85" t="s">
        <v>3936</v>
      </c>
      <c r="F518" s="84" t="s">
        <v>4</v>
      </c>
      <c r="G518" s="86">
        <v>37352</v>
      </c>
      <c r="H518" s="84" t="s">
        <v>2819</v>
      </c>
      <c r="I518" s="87" t="s">
        <v>3937</v>
      </c>
      <c r="J518" s="112" t="s">
        <v>1187</v>
      </c>
      <c r="K518" s="84"/>
      <c r="L518" s="84"/>
      <c r="M518" s="84"/>
      <c r="N518" s="84" t="s">
        <v>1897</v>
      </c>
      <c r="O518" s="84" t="s">
        <v>1147</v>
      </c>
      <c r="P518" s="85" t="s">
        <v>1888</v>
      </c>
      <c r="Q518" s="85"/>
      <c r="R518" s="85"/>
      <c r="S518" s="85"/>
      <c r="T518" s="85"/>
      <c r="U518" s="85"/>
      <c r="V518" s="85"/>
      <c r="W518" s="85">
        <v>7.3</v>
      </c>
      <c r="X518" s="85">
        <v>8.1999999999999993</v>
      </c>
      <c r="Y518" s="85">
        <v>8.1</v>
      </c>
      <c r="Z518" s="85"/>
      <c r="AA518" s="85"/>
      <c r="AB518" s="85"/>
      <c r="AC518" s="26">
        <f>SUM(Q518:AB518)</f>
        <v>23.6</v>
      </c>
      <c r="AD518" s="19">
        <f>IF(N518="KV3",0,IF(N518="KV2",0.25,IF(N518="KV2-NT",0.5,IF(N518="KV1",0.75,0))))+IF(OR(M518="01",M518="02",M518="03",M518="04"),2,IF(OR(M518="05",M518="06",M518="07"),1,0))+AC518</f>
        <v>24.35</v>
      </c>
      <c r="AE518" s="84" t="s">
        <v>1889</v>
      </c>
      <c r="AF518" s="27" t="s">
        <v>1889</v>
      </c>
      <c r="AG518" s="84"/>
      <c r="AH518" s="84"/>
      <c r="AI518" s="92"/>
      <c r="AJ518" s="92"/>
      <c r="AK518" s="92"/>
    </row>
    <row r="519" spans="1:48" x14ac:dyDescent="0.25">
      <c r="A519" s="152">
        <v>19</v>
      </c>
      <c r="B519" s="152"/>
      <c r="C519" s="153"/>
      <c r="D519" s="194">
        <v>2073140113</v>
      </c>
      <c r="E519" s="197" t="s">
        <v>3938</v>
      </c>
      <c r="F519" s="152" t="s">
        <v>5</v>
      </c>
      <c r="G519" s="303">
        <v>37423</v>
      </c>
      <c r="H519" s="197"/>
      <c r="I519" s="198"/>
      <c r="J519" s="198"/>
      <c r="K519" s="197"/>
      <c r="L519" s="197"/>
      <c r="M519" s="197"/>
      <c r="N519" s="197"/>
      <c r="O519" s="152" t="s">
        <v>1147</v>
      </c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26">
        <f>SUM(Q519:AB519)</f>
        <v>0</v>
      </c>
      <c r="AD519" s="19">
        <f>IF(N519="KV3",0,IF(N519="KV2",0.25,IF(N519="KV2-NT",0.5,IF(N519="KV1",0.75,0))))+IF(OR(M519="01",M519="02",M519="03",M519="04"),2,IF(OR(M519="05",M519="06",M519="07"),1,0))+AC519</f>
        <v>0</v>
      </c>
      <c r="AE519" s="192" t="s">
        <v>2625</v>
      </c>
      <c r="AF519" s="158" t="s">
        <v>1871</v>
      </c>
      <c r="AG519" s="192"/>
      <c r="AH519" s="192" t="s">
        <v>3584</v>
      </c>
      <c r="AI519" s="200"/>
      <c r="AJ519" s="200"/>
      <c r="AK519" s="200"/>
      <c r="AL519" s="201"/>
      <c r="AM519" s="201"/>
      <c r="AN519" s="201"/>
      <c r="AO519" s="201"/>
      <c r="AP519" s="201"/>
      <c r="AQ519" s="201"/>
      <c r="AR519" s="201"/>
      <c r="AS519" s="201"/>
      <c r="AT519" s="201"/>
      <c r="AU519" s="201"/>
      <c r="AV519" s="201"/>
    </row>
    <row r="520" spans="1:48" s="28" customFormat="1" ht="22.5" customHeight="1" x14ac:dyDescent="0.25">
      <c r="A520" s="19">
        <v>1</v>
      </c>
      <c r="B520" s="19"/>
      <c r="C520" s="20"/>
      <c r="D520" s="21">
        <v>2073100011</v>
      </c>
      <c r="E520" s="22" t="s">
        <v>3939</v>
      </c>
      <c r="F520" s="19" t="s">
        <v>4</v>
      </c>
      <c r="G520" s="23">
        <v>37248</v>
      </c>
      <c r="H520" s="19" t="s">
        <v>1863</v>
      </c>
      <c r="I520" s="24" t="s">
        <v>3940</v>
      </c>
      <c r="J520" s="24" t="s">
        <v>3941</v>
      </c>
      <c r="K520" s="19" t="s">
        <v>3942</v>
      </c>
      <c r="L520" s="19" t="s">
        <v>3943</v>
      </c>
      <c r="M520" s="19" t="s">
        <v>1878</v>
      </c>
      <c r="N520" s="19" t="s">
        <v>1869</v>
      </c>
      <c r="O520" s="19" t="s">
        <v>1149</v>
      </c>
      <c r="P520" s="19"/>
      <c r="Q520" s="26"/>
      <c r="R520" s="26"/>
      <c r="S520" s="26"/>
      <c r="T520" s="26"/>
      <c r="U520" s="26"/>
      <c r="V520" s="26"/>
      <c r="W520" s="26"/>
      <c r="X520" s="26"/>
      <c r="Y520" s="26"/>
      <c r="Z520" s="26">
        <v>8.1999999999999993</v>
      </c>
      <c r="AA520" s="26">
        <v>8.9</v>
      </c>
      <c r="AB520" s="26">
        <v>7.4</v>
      </c>
      <c r="AC520" s="26">
        <v>24.5</v>
      </c>
      <c r="AD520" s="19">
        <v>24.5</v>
      </c>
      <c r="AE520" s="19" t="s">
        <v>2037</v>
      </c>
      <c r="AF520" s="27" t="s">
        <v>1889</v>
      </c>
      <c r="AG520" s="19" t="s">
        <v>1890</v>
      </c>
      <c r="AH520" s="19"/>
      <c r="AI520" s="18"/>
      <c r="AJ520" s="18"/>
      <c r="AK520" s="18"/>
    </row>
    <row r="521" spans="1:48" s="28" customFormat="1" ht="22.5" customHeight="1" x14ac:dyDescent="0.25">
      <c r="A521" s="19">
        <v>2</v>
      </c>
      <c r="B521" s="19"/>
      <c r="C521" s="20"/>
      <c r="D521" s="40">
        <v>2073100031</v>
      </c>
      <c r="E521" s="41" t="s">
        <v>3944</v>
      </c>
      <c r="F521" s="42" t="s">
        <v>4</v>
      </c>
      <c r="G521" s="43">
        <v>37404</v>
      </c>
      <c r="H521" s="42" t="s">
        <v>1863</v>
      </c>
      <c r="I521" s="44" t="s">
        <v>3945</v>
      </c>
      <c r="J521" s="44" t="s">
        <v>3946</v>
      </c>
      <c r="K521" s="42" t="s">
        <v>3947</v>
      </c>
      <c r="L521" s="42" t="s">
        <v>3948</v>
      </c>
      <c r="M521" s="42" t="s">
        <v>1878</v>
      </c>
      <c r="N521" s="42" t="s">
        <v>1869</v>
      </c>
      <c r="O521" s="42" t="s">
        <v>1149</v>
      </c>
      <c r="P521" s="42" t="s">
        <v>1888</v>
      </c>
      <c r="Q521" s="46"/>
      <c r="R521" s="46"/>
      <c r="S521" s="46"/>
      <c r="T521" s="46"/>
      <c r="U521" s="46"/>
      <c r="V521" s="46"/>
      <c r="W521" s="46">
        <v>9.3000000000000007</v>
      </c>
      <c r="X521" s="46">
        <v>9.8000000000000007</v>
      </c>
      <c r="Y521" s="46">
        <v>9.5</v>
      </c>
      <c r="Z521" s="46"/>
      <c r="AA521" s="46"/>
      <c r="AB521" s="46"/>
      <c r="AC521" s="46">
        <v>28.6</v>
      </c>
      <c r="AD521" s="42">
        <v>28.6</v>
      </c>
      <c r="AE521" s="42" t="s">
        <v>2007</v>
      </c>
      <c r="AF521" s="47" t="s">
        <v>1871</v>
      </c>
      <c r="AG521" s="19"/>
      <c r="AH521" s="19"/>
      <c r="AI521" s="18"/>
      <c r="AJ521" s="18"/>
      <c r="AK521" s="18"/>
    </row>
    <row r="522" spans="1:48" s="28" customFormat="1" ht="22.5" customHeight="1" x14ac:dyDescent="0.25">
      <c r="A522" s="19">
        <v>3</v>
      </c>
      <c r="B522" s="19"/>
      <c r="C522" s="20">
        <v>257672379998</v>
      </c>
      <c r="D522" s="40" t="s">
        <v>3949</v>
      </c>
      <c r="E522" s="41" t="s">
        <v>3950</v>
      </c>
      <c r="F522" s="42" t="s">
        <v>4</v>
      </c>
      <c r="G522" s="43">
        <v>37484</v>
      </c>
      <c r="H522" s="42" t="s">
        <v>1863</v>
      </c>
      <c r="I522" s="44" t="s">
        <v>3951</v>
      </c>
      <c r="J522" s="44" t="s">
        <v>3952</v>
      </c>
      <c r="K522" s="42" t="s">
        <v>3953</v>
      </c>
      <c r="L522" s="42" t="s">
        <v>3954</v>
      </c>
      <c r="M522" s="42" t="s">
        <v>1878</v>
      </c>
      <c r="N522" s="42" t="s">
        <v>1869</v>
      </c>
      <c r="O522" s="42" t="s">
        <v>1149</v>
      </c>
      <c r="P522" s="42" t="s">
        <v>1888</v>
      </c>
      <c r="Q522" s="46"/>
      <c r="R522" s="46"/>
      <c r="S522" s="46"/>
      <c r="T522" s="46"/>
      <c r="U522" s="46"/>
      <c r="V522" s="46"/>
      <c r="W522" s="46">
        <v>8</v>
      </c>
      <c r="X522" s="46">
        <v>8</v>
      </c>
      <c r="Y522" s="46">
        <v>9</v>
      </c>
      <c r="Z522" s="46"/>
      <c r="AA522" s="46"/>
      <c r="AB522" s="46"/>
      <c r="AC522" s="46">
        <v>25</v>
      </c>
      <c r="AD522" s="42">
        <v>25</v>
      </c>
      <c r="AE522" s="42" t="s">
        <v>2001</v>
      </c>
      <c r="AF522" s="47" t="s">
        <v>1889</v>
      </c>
      <c r="AG522" s="19"/>
      <c r="AH522" s="19" t="s">
        <v>3955</v>
      </c>
      <c r="AI522" s="18"/>
      <c r="AJ522" s="18"/>
      <c r="AK522" s="18"/>
    </row>
    <row r="523" spans="1:48" s="28" customFormat="1" ht="22.5" customHeight="1" x14ac:dyDescent="0.25">
      <c r="A523" s="19">
        <v>4</v>
      </c>
      <c r="B523" s="19"/>
      <c r="C523" s="20"/>
      <c r="D523" s="40">
        <v>2073100054</v>
      </c>
      <c r="E523" s="41" t="s">
        <v>3811</v>
      </c>
      <c r="F523" s="42" t="s">
        <v>4</v>
      </c>
      <c r="G523" s="43">
        <v>37094</v>
      </c>
      <c r="H523" s="42" t="s">
        <v>1863</v>
      </c>
      <c r="I523" s="44" t="s">
        <v>3956</v>
      </c>
      <c r="J523" s="44" t="s">
        <v>3957</v>
      </c>
      <c r="K523" s="42" t="s">
        <v>3958</v>
      </c>
      <c r="L523" s="42" t="s">
        <v>3959</v>
      </c>
      <c r="M523" s="42" t="s">
        <v>1878</v>
      </c>
      <c r="N523" s="42" t="s">
        <v>1933</v>
      </c>
      <c r="O523" s="42" t="s">
        <v>1149</v>
      </c>
      <c r="P523" s="42" t="s">
        <v>2058</v>
      </c>
      <c r="Q523" s="46"/>
      <c r="R523" s="46"/>
      <c r="S523" s="46"/>
      <c r="T523" s="46"/>
      <c r="U523" s="46"/>
      <c r="V523" s="46"/>
      <c r="W523" s="46"/>
      <c r="X523" s="46"/>
      <c r="Y523" s="46"/>
      <c r="Z523" s="46">
        <v>8</v>
      </c>
      <c r="AA523" s="46">
        <v>7.7</v>
      </c>
      <c r="AB523" s="46">
        <v>7.3</v>
      </c>
      <c r="AC523" s="46">
        <v>23</v>
      </c>
      <c r="AD523" s="42">
        <v>23.25</v>
      </c>
      <c r="AE523" s="42" t="s">
        <v>2037</v>
      </c>
      <c r="AF523" s="47" t="s">
        <v>1889</v>
      </c>
      <c r="AG523" s="19" t="s">
        <v>1890</v>
      </c>
      <c r="AH523" s="19"/>
      <c r="AI523" s="18"/>
      <c r="AJ523" s="18"/>
      <c r="AK523" s="18"/>
    </row>
    <row r="524" spans="1:48" s="28" customFormat="1" ht="22.5" customHeight="1" x14ac:dyDescent="0.25">
      <c r="A524" s="19">
        <v>5</v>
      </c>
      <c r="B524" s="19"/>
      <c r="C524" s="20"/>
      <c r="D524" s="21">
        <v>2073100070</v>
      </c>
      <c r="E524" s="49" t="s">
        <v>3960</v>
      </c>
      <c r="F524" s="42" t="s">
        <v>5</v>
      </c>
      <c r="G524" s="43">
        <v>37099</v>
      </c>
      <c r="H524" s="42" t="s">
        <v>2819</v>
      </c>
      <c r="I524" s="40">
        <v>231330932</v>
      </c>
      <c r="J524" s="44" t="s">
        <v>3961</v>
      </c>
      <c r="K524" s="42" t="s">
        <v>3962</v>
      </c>
      <c r="L524" s="42" t="s">
        <v>3963</v>
      </c>
      <c r="M524" s="45" t="s">
        <v>1868</v>
      </c>
      <c r="N524" s="42" t="s">
        <v>1897</v>
      </c>
      <c r="O524" s="42" t="s">
        <v>1149</v>
      </c>
      <c r="P524" s="42" t="s">
        <v>1944</v>
      </c>
      <c r="Q524" s="46"/>
      <c r="R524" s="46"/>
      <c r="S524" s="46"/>
      <c r="T524" s="46">
        <v>8</v>
      </c>
      <c r="U524" s="46">
        <v>7.6</v>
      </c>
      <c r="V524" s="46">
        <v>7.7</v>
      </c>
      <c r="W524" s="46"/>
      <c r="X524" s="46"/>
      <c r="Y524" s="46"/>
      <c r="Z524" s="46"/>
      <c r="AA524" s="46"/>
      <c r="AB524" s="46"/>
      <c r="AC524" s="26">
        <f>SUM(Q524:AB524)</f>
        <v>23.3</v>
      </c>
      <c r="AD524" s="19">
        <f>IF(N524="KV3",0,IF(N524="KV2",0.25,IF(N524="KV2-NT",0.5,IF(N524="KV1",0.75,0))))+IF(OR(M524="01",M524="02",M524="03",M524="04"),2,IF(OR(M524="05",M524="06",M524="07"),1,0))+AC524</f>
        <v>26.05</v>
      </c>
      <c r="AE524" s="19" t="s">
        <v>2007</v>
      </c>
      <c r="AF524" s="27" t="s">
        <v>1889</v>
      </c>
      <c r="AG524" s="19" t="s">
        <v>1890</v>
      </c>
      <c r="AH524" s="19"/>
      <c r="AI524" s="18"/>
      <c r="AJ524" s="18"/>
      <c r="AK524" s="18"/>
    </row>
    <row r="525" spans="1:48" s="28" customFormat="1" ht="22.5" customHeight="1" x14ac:dyDescent="0.25">
      <c r="A525" s="19">
        <v>6</v>
      </c>
      <c r="B525" s="19"/>
      <c r="C525" s="20"/>
      <c r="D525" s="21">
        <v>2073100082</v>
      </c>
      <c r="E525" s="49" t="s">
        <v>3368</v>
      </c>
      <c r="F525" s="42" t="s">
        <v>4</v>
      </c>
      <c r="G525" s="43">
        <v>36924</v>
      </c>
      <c r="H525" s="42" t="s">
        <v>1863</v>
      </c>
      <c r="I525" s="44" t="s">
        <v>3964</v>
      </c>
      <c r="J525" s="44" t="s">
        <v>3965</v>
      </c>
      <c r="K525" s="42" t="s">
        <v>3966</v>
      </c>
      <c r="L525" s="42" t="s">
        <v>3967</v>
      </c>
      <c r="M525" s="42" t="s">
        <v>1878</v>
      </c>
      <c r="N525" s="42" t="s">
        <v>1933</v>
      </c>
      <c r="O525" s="42" t="s">
        <v>1149</v>
      </c>
      <c r="P525" s="42" t="s">
        <v>1888</v>
      </c>
      <c r="Q525" s="46"/>
      <c r="R525" s="46"/>
      <c r="S525" s="46"/>
      <c r="T525" s="46"/>
      <c r="U525" s="46"/>
      <c r="V525" s="46"/>
      <c r="W525" s="46">
        <v>7</v>
      </c>
      <c r="X525" s="46">
        <v>5.9</v>
      </c>
      <c r="Y525" s="46">
        <v>7.5</v>
      </c>
      <c r="Z525" s="46"/>
      <c r="AA525" s="46"/>
      <c r="AB525" s="46"/>
      <c r="AC525" s="26">
        <v>20.399999999999999</v>
      </c>
      <c r="AD525" s="19">
        <v>20.65</v>
      </c>
      <c r="AE525" s="19" t="s">
        <v>2037</v>
      </c>
      <c r="AF525" s="27" t="s">
        <v>1889</v>
      </c>
      <c r="AG525" s="19" t="s">
        <v>1890</v>
      </c>
      <c r="AH525" s="19"/>
      <c r="AI525" s="18"/>
      <c r="AJ525" s="18"/>
      <c r="AK525" s="18"/>
    </row>
    <row r="526" spans="1:48" s="28" customFormat="1" x14ac:dyDescent="0.25">
      <c r="A526" s="19">
        <v>7</v>
      </c>
      <c r="B526" s="19"/>
      <c r="C526" s="20"/>
      <c r="D526" s="21">
        <v>2073100085</v>
      </c>
      <c r="E526" s="49" t="s">
        <v>3968</v>
      </c>
      <c r="F526" s="42" t="s">
        <v>4</v>
      </c>
      <c r="G526" s="43">
        <v>37252</v>
      </c>
      <c r="H526" s="42" t="s">
        <v>1939</v>
      </c>
      <c r="I526" s="44" t="s">
        <v>3969</v>
      </c>
      <c r="J526" s="44" t="s">
        <v>3970</v>
      </c>
      <c r="K526" s="42" t="s">
        <v>3971</v>
      </c>
      <c r="L526" s="42" t="s">
        <v>3972</v>
      </c>
      <c r="M526" s="42" t="s">
        <v>1878</v>
      </c>
      <c r="N526" s="42" t="s">
        <v>1933</v>
      </c>
      <c r="O526" s="42" t="s">
        <v>1149</v>
      </c>
      <c r="P526" s="42" t="s">
        <v>2058</v>
      </c>
      <c r="Q526" s="46"/>
      <c r="R526" s="46"/>
      <c r="S526" s="46"/>
      <c r="T526" s="46"/>
      <c r="U526" s="46"/>
      <c r="V526" s="46"/>
      <c r="W526" s="46"/>
      <c r="X526" s="46"/>
      <c r="Y526" s="46"/>
      <c r="Z526" s="46">
        <v>8</v>
      </c>
      <c r="AA526" s="46">
        <v>8.1</v>
      </c>
      <c r="AB526" s="46">
        <v>7.9</v>
      </c>
      <c r="AC526" s="26">
        <v>24</v>
      </c>
      <c r="AD526" s="19">
        <v>24.25</v>
      </c>
      <c r="AE526" s="19" t="s">
        <v>1950</v>
      </c>
      <c r="AF526" s="27" t="s">
        <v>1889</v>
      </c>
      <c r="AG526" s="19" t="s">
        <v>1890</v>
      </c>
      <c r="AH526" s="19"/>
      <c r="AI526" s="18"/>
      <c r="AJ526" s="18"/>
      <c r="AK526" s="18"/>
    </row>
    <row r="527" spans="1:48" s="28" customFormat="1" x14ac:dyDescent="0.25">
      <c r="A527" s="19">
        <v>8</v>
      </c>
      <c r="B527" s="19"/>
      <c r="C527" s="20"/>
      <c r="D527" s="21">
        <v>2073100089</v>
      </c>
      <c r="E527" s="22" t="s">
        <v>3973</v>
      </c>
      <c r="F527" s="19" t="s">
        <v>5</v>
      </c>
      <c r="G527" s="23">
        <v>37323</v>
      </c>
      <c r="H527" s="19"/>
      <c r="I527" s="21"/>
      <c r="J527" s="21"/>
      <c r="K527" s="19"/>
      <c r="L527" s="19"/>
      <c r="M527" s="19"/>
      <c r="N527" s="19"/>
      <c r="O527" s="42" t="s">
        <v>1149</v>
      </c>
      <c r="P527" s="19" t="s">
        <v>1888</v>
      </c>
      <c r="Q527" s="26"/>
      <c r="R527" s="26"/>
      <c r="S527" s="26"/>
      <c r="T527" s="26"/>
      <c r="U527" s="26"/>
      <c r="V527" s="26"/>
      <c r="W527" s="26"/>
      <c r="X527" s="26">
        <v>8.6</v>
      </c>
      <c r="Y527" s="26" t="s">
        <v>3974</v>
      </c>
      <c r="Z527" s="26" t="s">
        <v>3975</v>
      </c>
      <c r="AA527" s="26"/>
      <c r="AB527" s="26"/>
      <c r="AC527" s="26" t="s">
        <v>3976</v>
      </c>
      <c r="AD527" s="19">
        <v>0</v>
      </c>
      <c r="AE527" s="19" t="s">
        <v>2007</v>
      </c>
      <c r="AF527" s="27" t="s">
        <v>1871</v>
      </c>
      <c r="AG527" s="19"/>
      <c r="AH527" s="19"/>
      <c r="AI527" s="18"/>
      <c r="AJ527" s="18"/>
      <c r="AK527" s="18"/>
    </row>
    <row r="528" spans="1:48" x14ac:dyDescent="0.25">
      <c r="A528" s="19">
        <v>9</v>
      </c>
      <c r="B528" s="19"/>
      <c r="C528" s="20">
        <v>253914078032</v>
      </c>
      <c r="D528" s="21">
        <v>2073100090</v>
      </c>
      <c r="E528" s="22" t="s">
        <v>3977</v>
      </c>
      <c r="F528" s="19" t="s">
        <v>5</v>
      </c>
      <c r="G528" s="23">
        <v>37350</v>
      </c>
      <c r="H528" s="19" t="s">
        <v>1863</v>
      </c>
      <c r="I528" s="21" t="s">
        <v>3978</v>
      </c>
      <c r="J528" s="21" t="s">
        <v>1210</v>
      </c>
      <c r="K528" s="19"/>
      <c r="L528" s="19" t="s">
        <v>3979</v>
      </c>
      <c r="M528" s="19">
        <v>1</v>
      </c>
      <c r="N528" s="19" t="s">
        <v>1897</v>
      </c>
      <c r="O528" s="42" t="s">
        <v>1149</v>
      </c>
      <c r="P528" s="19" t="s">
        <v>1888</v>
      </c>
      <c r="Q528" s="26"/>
      <c r="R528" s="26"/>
      <c r="S528" s="26"/>
      <c r="T528" s="26"/>
      <c r="U528" s="26"/>
      <c r="V528" s="26"/>
      <c r="W528" s="26">
        <v>6</v>
      </c>
      <c r="X528" s="26">
        <v>7.8</v>
      </c>
      <c r="Y528" s="26">
        <v>7.6</v>
      </c>
      <c r="Z528" s="26"/>
      <c r="AA528" s="26"/>
      <c r="AB528" s="26"/>
      <c r="AC528" s="26">
        <v>21.4</v>
      </c>
      <c r="AD528" s="19">
        <v>21.4</v>
      </c>
      <c r="AE528" s="19" t="s">
        <v>2001</v>
      </c>
      <c r="AF528" s="27" t="s">
        <v>1889</v>
      </c>
      <c r="AG528" s="19" t="s">
        <v>1890</v>
      </c>
      <c r="AH528" s="19"/>
      <c r="AI528" s="18"/>
      <c r="AJ528" s="18"/>
      <c r="AK528" s="18"/>
      <c r="AL528" s="28"/>
      <c r="AM528" s="28"/>
      <c r="AN528" s="28"/>
      <c r="AO528" s="28"/>
      <c r="AP528" s="28"/>
    </row>
    <row r="529" spans="1:47" x14ac:dyDescent="0.25">
      <c r="A529" s="19">
        <v>10</v>
      </c>
      <c r="B529" s="19"/>
      <c r="C529" s="20"/>
      <c r="D529" s="55">
        <v>2073100091</v>
      </c>
      <c r="E529" s="22" t="s">
        <v>3938</v>
      </c>
    </row>
    <row r="530" spans="1:47" s="28" customFormat="1" x14ac:dyDescent="0.25">
      <c r="A530" s="19">
        <v>1</v>
      </c>
      <c r="B530" s="19"/>
      <c r="C530" s="20">
        <v>255992246876</v>
      </c>
      <c r="D530" s="21">
        <v>2073800018</v>
      </c>
      <c r="E530" s="22" t="s">
        <v>3980</v>
      </c>
      <c r="F530" s="19" t="s">
        <v>4</v>
      </c>
      <c r="G530" s="23">
        <v>37416</v>
      </c>
      <c r="H530" s="19" t="s">
        <v>1863</v>
      </c>
      <c r="I530" s="24" t="s">
        <v>3981</v>
      </c>
      <c r="J530" s="24" t="s">
        <v>1194</v>
      </c>
      <c r="K530" s="19" t="s">
        <v>3982</v>
      </c>
      <c r="L530" s="19" t="s">
        <v>3983</v>
      </c>
      <c r="M530" s="19" t="s">
        <v>1878</v>
      </c>
      <c r="N530" s="19" t="s">
        <v>1933</v>
      </c>
      <c r="O530" s="19" t="s">
        <v>3984</v>
      </c>
      <c r="P530" s="19" t="s">
        <v>2058</v>
      </c>
      <c r="Q530" s="26"/>
      <c r="R530" s="26"/>
      <c r="S530" s="26"/>
      <c r="T530" s="26"/>
      <c r="U530" s="26"/>
      <c r="V530" s="26"/>
      <c r="W530" s="26"/>
      <c r="X530" s="26"/>
      <c r="Y530" s="26"/>
      <c r="Z530" s="26">
        <v>8</v>
      </c>
      <c r="AA530" s="26">
        <v>8</v>
      </c>
      <c r="AB530" s="26">
        <v>7</v>
      </c>
      <c r="AC530" s="26">
        <v>23</v>
      </c>
      <c r="AD530" s="19">
        <v>23.25</v>
      </c>
      <c r="AE530" s="19" t="s">
        <v>2037</v>
      </c>
      <c r="AF530" s="27" t="s">
        <v>1889</v>
      </c>
      <c r="AG530" s="19" t="s">
        <v>1890</v>
      </c>
      <c r="AH530" s="19"/>
      <c r="AI530" s="18"/>
      <c r="AJ530" s="18"/>
      <c r="AK530" s="18"/>
      <c r="AN530" s="28" t="s">
        <v>3985</v>
      </c>
    </row>
    <row r="531" spans="1:47" s="28" customFormat="1" x14ac:dyDescent="0.25">
      <c r="A531" s="19">
        <v>2</v>
      </c>
      <c r="B531" s="19"/>
      <c r="C531" s="20">
        <v>249576670838</v>
      </c>
      <c r="D531" s="40">
        <v>2073800027</v>
      </c>
      <c r="E531" s="41" t="s">
        <v>3986</v>
      </c>
      <c r="F531" s="42" t="s">
        <v>4</v>
      </c>
      <c r="G531" s="43">
        <v>37450</v>
      </c>
      <c r="H531" s="42" t="s">
        <v>1863</v>
      </c>
      <c r="I531" s="44" t="s">
        <v>3987</v>
      </c>
      <c r="J531" s="44" t="s">
        <v>1195</v>
      </c>
      <c r="K531" s="42" t="s">
        <v>3988</v>
      </c>
      <c r="L531" s="42" t="s">
        <v>3989</v>
      </c>
      <c r="M531" s="42" t="s">
        <v>1878</v>
      </c>
      <c r="N531" s="42" t="s">
        <v>1933</v>
      </c>
      <c r="O531" s="42" t="s">
        <v>3984</v>
      </c>
      <c r="P531" s="42" t="s">
        <v>1928</v>
      </c>
      <c r="Q531" s="46">
        <v>7.4</v>
      </c>
      <c r="R531" s="46">
        <v>7.5</v>
      </c>
      <c r="S531" s="46">
        <v>8.8000000000000007</v>
      </c>
      <c r="T531" s="46"/>
      <c r="U531" s="46"/>
      <c r="V531" s="46"/>
      <c r="W531" s="46"/>
      <c r="X531" s="46"/>
      <c r="Y531" s="46"/>
      <c r="Z531" s="46"/>
      <c r="AA531" s="46"/>
      <c r="AB531" s="46"/>
      <c r="AC531" s="46">
        <v>23.700000000000003</v>
      </c>
      <c r="AD531" s="42">
        <v>23.950000000000003</v>
      </c>
      <c r="AE531" s="42" t="s">
        <v>1889</v>
      </c>
      <c r="AF531" s="47" t="s">
        <v>1889</v>
      </c>
      <c r="AG531" s="19" t="s">
        <v>1890</v>
      </c>
      <c r="AH531" s="19"/>
      <c r="AI531" s="18"/>
      <c r="AJ531" s="18"/>
      <c r="AK531" s="18"/>
    </row>
    <row r="532" spans="1:47" s="28" customFormat="1" x14ac:dyDescent="0.25">
      <c r="A532" s="19">
        <v>3</v>
      </c>
      <c r="B532" s="19"/>
      <c r="C532" s="20">
        <v>253232663434</v>
      </c>
      <c r="D532" s="40">
        <v>2073800038</v>
      </c>
      <c r="E532" s="41" t="s">
        <v>3990</v>
      </c>
      <c r="F532" s="42" t="s">
        <v>4</v>
      </c>
      <c r="G532" s="43">
        <v>37558</v>
      </c>
      <c r="H532" s="42" t="s">
        <v>1863</v>
      </c>
      <c r="I532" s="40">
        <v>24564299</v>
      </c>
      <c r="J532" s="44" t="s">
        <v>3991</v>
      </c>
      <c r="K532" s="42"/>
      <c r="L532" s="42"/>
      <c r="M532" s="42" t="s">
        <v>1878</v>
      </c>
      <c r="N532" s="42" t="s">
        <v>1897</v>
      </c>
      <c r="O532" s="42" t="s">
        <v>3984</v>
      </c>
      <c r="P532" s="42" t="s">
        <v>1888</v>
      </c>
      <c r="Q532" s="46"/>
      <c r="R532" s="46"/>
      <c r="S532" s="46"/>
      <c r="T532" s="46"/>
      <c r="U532" s="46"/>
      <c r="V532" s="46"/>
      <c r="W532" s="46">
        <v>8</v>
      </c>
      <c r="X532" s="46">
        <v>8.8000000000000007</v>
      </c>
      <c r="Y532" s="46">
        <v>8.9</v>
      </c>
      <c r="Z532" s="46"/>
      <c r="AA532" s="46"/>
      <c r="AB532" s="46"/>
      <c r="AC532" s="46">
        <v>25.700000000000003</v>
      </c>
      <c r="AD532" s="42">
        <v>26.450000000000003</v>
      </c>
      <c r="AE532" s="42" t="s">
        <v>1889</v>
      </c>
      <c r="AF532" s="47" t="s">
        <v>1889</v>
      </c>
      <c r="AG532" s="19" t="s">
        <v>1890</v>
      </c>
      <c r="AH532" s="19"/>
      <c r="AI532" s="18"/>
      <c r="AJ532" s="18"/>
      <c r="AK532" s="18"/>
    </row>
    <row r="533" spans="1:47" s="28" customFormat="1" x14ac:dyDescent="0.25">
      <c r="A533" s="19">
        <v>4</v>
      </c>
      <c r="B533" s="19"/>
      <c r="C533" s="20"/>
      <c r="D533" s="21">
        <v>2073800072</v>
      </c>
      <c r="E533" s="49" t="s">
        <v>3992</v>
      </c>
      <c r="F533" s="42" t="s">
        <v>4</v>
      </c>
      <c r="G533" s="43">
        <v>36872</v>
      </c>
      <c r="H533" s="42" t="s">
        <v>1863</v>
      </c>
      <c r="I533" s="44" t="s">
        <v>3993</v>
      </c>
      <c r="J533" s="44" t="s">
        <v>3994</v>
      </c>
      <c r="K533" s="42" t="s">
        <v>3995</v>
      </c>
      <c r="L533" s="42" t="s">
        <v>3996</v>
      </c>
      <c r="M533" s="45" t="s">
        <v>1868</v>
      </c>
      <c r="N533" s="42" t="s">
        <v>1933</v>
      </c>
      <c r="O533" s="42" t="s">
        <v>3984</v>
      </c>
      <c r="P533" s="42" t="s">
        <v>1928</v>
      </c>
      <c r="Q533" s="46">
        <v>6.4</v>
      </c>
      <c r="R533" s="46">
        <v>7.5</v>
      </c>
      <c r="S533" s="46">
        <v>7.7</v>
      </c>
      <c r="T533" s="46"/>
      <c r="U533" s="46"/>
      <c r="V533" s="46"/>
      <c r="W533" s="46"/>
      <c r="X533" s="46"/>
      <c r="Y533" s="46"/>
      <c r="Z533" s="46"/>
      <c r="AA533" s="46"/>
      <c r="AB533" s="46"/>
      <c r="AC533" s="26">
        <v>21.6</v>
      </c>
      <c r="AD533" s="19">
        <v>23.85</v>
      </c>
      <c r="AE533" s="19" t="s">
        <v>1889</v>
      </c>
      <c r="AF533" s="27" t="s">
        <v>1889</v>
      </c>
      <c r="AG533" s="19" t="s">
        <v>1890</v>
      </c>
      <c r="AH533" s="19"/>
      <c r="AI533" s="18"/>
      <c r="AJ533" s="18"/>
      <c r="AK533" s="18"/>
    </row>
    <row r="534" spans="1:47" s="28" customFormat="1" x14ac:dyDescent="0.25">
      <c r="A534" s="19">
        <v>5</v>
      </c>
      <c r="B534" s="19"/>
      <c r="C534" s="20">
        <v>251870011438</v>
      </c>
      <c r="D534" s="21">
        <v>2073800104</v>
      </c>
      <c r="E534" s="49" t="s">
        <v>3997</v>
      </c>
      <c r="F534" s="42" t="s">
        <v>4</v>
      </c>
      <c r="G534" s="43">
        <v>37574</v>
      </c>
      <c r="H534" s="42" t="s">
        <v>1863</v>
      </c>
      <c r="I534" s="44" t="s">
        <v>3998</v>
      </c>
      <c r="J534" s="44" t="s">
        <v>1199</v>
      </c>
      <c r="K534" s="42" t="s">
        <v>3999</v>
      </c>
      <c r="L534" s="42" t="s">
        <v>4000</v>
      </c>
      <c r="M534" s="42" t="s">
        <v>1878</v>
      </c>
      <c r="N534" s="42" t="s">
        <v>1869</v>
      </c>
      <c r="O534" s="42" t="s">
        <v>3984</v>
      </c>
      <c r="P534" s="42" t="s">
        <v>2058</v>
      </c>
      <c r="Q534" s="46"/>
      <c r="R534" s="46"/>
      <c r="S534" s="46"/>
      <c r="T534" s="46"/>
      <c r="U534" s="46"/>
      <c r="V534" s="46"/>
      <c r="W534" s="46"/>
      <c r="X534" s="46"/>
      <c r="Y534" s="46"/>
      <c r="Z534" s="46">
        <v>7.1</v>
      </c>
      <c r="AA534" s="46">
        <v>7.3</v>
      </c>
      <c r="AB534" s="46">
        <v>7.5</v>
      </c>
      <c r="AC534" s="26">
        <v>21.9</v>
      </c>
      <c r="AD534" s="19">
        <v>21.9</v>
      </c>
      <c r="AE534" s="19" t="s">
        <v>2001</v>
      </c>
      <c r="AF534" s="27" t="s">
        <v>1871</v>
      </c>
      <c r="AG534" s="19" t="s">
        <v>1890</v>
      </c>
      <c r="AH534" s="19"/>
      <c r="AI534" s="18"/>
      <c r="AJ534" s="18"/>
      <c r="AK534" s="18"/>
    </row>
    <row r="535" spans="1:47" s="28" customFormat="1" x14ac:dyDescent="0.25">
      <c r="A535" s="19">
        <v>6</v>
      </c>
      <c r="B535" s="19"/>
      <c r="C535" s="20">
        <v>247180704388</v>
      </c>
      <c r="D535" s="21">
        <v>2073800106</v>
      </c>
      <c r="E535" s="41" t="s">
        <v>4001</v>
      </c>
      <c r="F535" s="42" t="s">
        <v>5</v>
      </c>
      <c r="G535" s="43">
        <v>37476</v>
      </c>
      <c r="H535" s="42" t="s">
        <v>1863</v>
      </c>
      <c r="I535" s="44" t="s">
        <v>4002</v>
      </c>
      <c r="J535" s="44" t="s">
        <v>1198</v>
      </c>
      <c r="K535" s="42" t="s">
        <v>4003</v>
      </c>
      <c r="L535" s="42" t="s">
        <v>4004</v>
      </c>
      <c r="M535" s="45" t="s">
        <v>1868</v>
      </c>
      <c r="N535" s="42" t="s">
        <v>1933</v>
      </c>
      <c r="O535" s="42" t="s">
        <v>3984</v>
      </c>
      <c r="P535" s="42" t="s">
        <v>1888</v>
      </c>
      <c r="Q535" s="46"/>
      <c r="R535" s="46"/>
      <c r="S535" s="46"/>
      <c r="T535" s="46"/>
      <c r="U535" s="46"/>
      <c r="V535" s="46"/>
      <c r="W535" s="46">
        <v>7.1</v>
      </c>
      <c r="X535" s="46">
        <v>8.1</v>
      </c>
      <c r="Y535" s="46">
        <v>8.1999999999999993</v>
      </c>
      <c r="Z535" s="46"/>
      <c r="AA535" s="46"/>
      <c r="AB535" s="46"/>
      <c r="AC535" s="26">
        <v>23.4</v>
      </c>
      <c r="AD535" s="19">
        <v>25.65</v>
      </c>
      <c r="AE535" s="19" t="s">
        <v>2001</v>
      </c>
      <c r="AF535" s="27" t="s">
        <v>1889</v>
      </c>
      <c r="AG535" s="19" t="s">
        <v>1890</v>
      </c>
      <c r="AH535" s="19"/>
      <c r="AI535" s="18"/>
      <c r="AJ535" s="18"/>
      <c r="AK535" s="18"/>
    </row>
    <row r="536" spans="1:47" s="28" customFormat="1" x14ac:dyDescent="0.25">
      <c r="A536" s="19">
        <v>7</v>
      </c>
      <c r="B536" s="19"/>
      <c r="C536" s="20"/>
      <c r="D536" s="21">
        <v>2073800107</v>
      </c>
      <c r="E536" s="22" t="s">
        <v>2059</v>
      </c>
      <c r="F536" s="19" t="s">
        <v>4</v>
      </c>
      <c r="G536" s="23">
        <v>37529</v>
      </c>
      <c r="H536" s="19" t="s">
        <v>1863</v>
      </c>
      <c r="I536" s="21" t="s">
        <v>4005</v>
      </c>
      <c r="J536" s="21" t="s">
        <v>4006</v>
      </c>
      <c r="K536" s="95" t="s">
        <v>4007</v>
      </c>
      <c r="L536" s="19"/>
      <c r="M536" s="19" t="s">
        <v>1878</v>
      </c>
      <c r="N536" s="19" t="s">
        <v>1869</v>
      </c>
      <c r="O536" s="42" t="s">
        <v>3984</v>
      </c>
      <c r="P536" s="19" t="s">
        <v>2058</v>
      </c>
      <c r="Q536" s="26"/>
      <c r="R536" s="26"/>
      <c r="S536" s="26"/>
      <c r="T536" s="26"/>
      <c r="U536" s="26"/>
      <c r="V536" s="26"/>
      <c r="W536" s="26"/>
      <c r="X536" s="26"/>
      <c r="Y536" s="26"/>
      <c r="Z536" s="26">
        <v>8.1999999999999993</v>
      </c>
      <c r="AA536" s="26">
        <v>7.8</v>
      </c>
      <c r="AB536" s="26">
        <v>7.4</v>
      </c>
      <c r="AC536" s="26">
        <v>23.4</v>
      </c>
      <c r="AD536" s="26">
        <v>23.4</v>
      </c>
      <c r="AE536" s="19" t="s">
        <v>2037</v>
      </c>
      <c r="AF536" s="27" t="s">
        <v>1871</v>
      </c>
      <c r="AG536" s="19"/>
      <c r="AH536" s="19"/>
      <c r="AI536" s="18"/>
      <c r="AJ536" s="18"/>
      <c r="AK536" s="18"/>
      <c r="AN536" s="28" t="s">
        <v>4008</v>
      </c>
    </row>
    <row r="537" spans="1:47" s="28" customFormat="1" x14ac:dyDescent="0.25">
      <c r="A537" s="19">
        <v>8</v>
      </c>
      <c r="B537" s="19"/>
      <c r="C537" s="20">
        <v>252137394926</v>
      </c>
      <c r="D537" s="24">
        <v>2073800109</v>
      </c>
      <c r="E537" s="50" t="s">
        <v>4009</v>
      </c>
      <c r="F537" s="19" t="s">
        <v>4</v>
      </c>
      <c r="G537" s="23">
        <v>37417</v>
      </c>
      <c r="H537" s="19" t="s">
        <v>1863</v>
      </c>
      <c r="I537" s="21" t="s">
        <v>4010</v>
      </c>
      <c r="J537" s="21" t="s">
        <v>4011</v>
      </c>
      <c r="K537" s="19"/>
      <c r="L537" s="19" t="s">
        <v>4012</v>
      </c>
      <c r="M537" s="19"/>
      <c r="N537" s="19" t="s">
        <v>1869</v>
      </c>
      <c r="O537" s="19" t="s">
        <v>3984</v>
      </c>
      <c r="P537" s="19" t="s">
        <v>4013</v>
      </c>
      <c r="Q537" s="26">
        <v>6</v>
      </c>
      <c r="R537" s="26">
        <v>6.1</v>
      </c>
      <c r="S537" s="26">
        <v>6.6</v>
      </c>
      <c r="T537" s="26"/>
      <c r="U537" s="26"/>
      <c r="V537" s="26"/>
      <c r="W537" s="26"/>
      <c r="X537" s="26"/>
      <c r="Y537" s="26"/>
      <c r="Z537" s="26"/>
      <c r="AA537" s="26"/>
      <c r="AB537" s="26"/>
      <c r="AC537" s="26">
        <v>18.7</v>
      </c>
      <c r="AD537" s="19">
        <v>18.7</v>
      </c>
      <c r="AE537" s="19" t="s">
        <v>2001</v>
      </c>
      <c r="AF537" s="27" t="s">
        <v>1889</v>
      </c>
      <c r="AG537" s="19"/>
      <c r="AH537" s="19"/>
      <c r="AI537" s="18"/>
      <c r="AJ537" s="18"/>
      <c r="AK537" s="18"/>
    </row>
    <row r="538" spans="1:47" s="28" customFormat="1" x14ac:dyDescent="0.25">
      <c r="A538" s="19">
        <v>9</v>
      </c>
      <c r="B538" s="19"/>
      <c r="C538" s="20"/>
      <c r="D538" s="21">
        <v>2073800111</v>
      </c>
      <c r="E538" s="22" t="s">
        <v>4014</v>
      </c>
      <c r="F538" s="19" t="s">
        <v>5</v>
      </c>
      <c r="G538" s="23">
        <v>36708</v>
      </c>
      <c r="H538" s="19" t="s">
        <v>1863</v>
      </c>
      <c r="I538" s="21" t="s">
        <v>4015</v>
      </c>
      <c r="J538" s="21" t="s">
        <v>4016</v>
      </c>
      <c r="K538" s="95" t="s">
        <v>4017</v>
      </c>
      <c r="L538" s="19" t="s">
        <v>4018</v>
      </c>
      <c r="M538" s="19" t="s">
        <v>1878</v>
      </c>
      <c r="N538" s="19" t="s">
        <v>1933</v>
      </c>
      <c r="O538" s="42" t="s">
        <v>3984</v>
      </c>
      <c r="P538" s="19" t="s">
        <v>1944</v>
      </c>
      <c r="Q538" s="26"/>
      <c r="R538" s="26"/>
      <c r="S538" s="26"/>
      <c r="T538" s="26">
        <v>9.1999999999999993</v>
      </c>
      <c r="U538" s="26">
        <v>8.9</v>
      </c>
      <c r="V538" s="26">
        <v>9.1999999999999993</v>
      </c>
      <c r="W538" s="26"/>
      <c r="X538" s="26"/>
      <c r="Y538" s="26"/>
      <c r="Z538" s="26"/>
      <c r="AA538" s="26"/>
      <c r="AB538" s="26"/>
      <c r="AC538" s="26">
        <f>SUM(Q538:AB538)</f>
        <v>27.3</v>
      </c>
      <c r="AD538" s="19">
        <f>IF(N538="KV3",0,IF(N538="KV2",0.25,IF(N538="KV2-NT",0.5,IF(N538="KV1",0.75,0))))+IF(OR(M538="01",M538="02",M538="03",M538="04"),2,IF(OR(M538="05",M538="06",M538="07"),1,0))+AC538</f>
        <v>27.55</v>
      </c>
      <c r="AE538" s="19" t="s">
        <v>2037</v>
      </c>
      <c r="AF538" s="27" t="s">
        <v>1889</v>
      </c>
      <c r="AG538" s="19" t="s">
        <v>1890</v>
      </c>
      <c r="AH538" s="19"/>
      <c r="AI538" s="18"/>
      <c r="AJ538" s="18"/>
      <c r="AK538" s="18"/>
    </row>
    <row r="539" spans="1:47" s="28" customFormat="1" x14ac:dyDescent="0.25">
      <c r="A539" s="19">
        <v>10</v>
      </c>
      <c r="B539" s="19"/>
      <c r="C539" s="20">
        <v>253283119486</v>
      </c>
      <c r="D539" s="21">
        <v>2073800115</v>
      </c>
      <c r="E539" s="22" t="s">
        <v>4019</v>
      </c>
      <c r="F539" s="19" t="s">
        <v>4</v>
      </c>
      <c r="G539" s="23"/>
      <c r="H539" s="19" t="s">
        <v>1863</v>
      </c>
      <c r="I539" s="21" t="s">
        <v>4020</v>
      </c>
      <c r="J539" s="21" t="s">
        <v>4021</v>
      </c>
      <c r="K539" s="95" t="s">
        <v>4022</v>
      </c>
      <c r="L539" s="19"/>
      <c r="M539" s="19" t="s">
        <v>1878</v>
      </c>
      <c r="N539" s="19" t="s">
        <v>1933</v>
      </c>
      <c r="O539" s="19" t="s">
        <v>3984</v>
      </c>
      <c r="P539" s="19" t="s">
        <v>1928</v>
      </c>
      <c r="Q539" s="26">
        <v>6.9</v>
      </c>
      <c r="R539" s="26">
        <v>7.9</v>
      </c>
      <c r="S539" s="26">
        <v>6.9</v>
      </c>
      <c r="T539" s="26"/>
      <c r="U539" s="26"/>
      <c r="V539" s="26"/>
      <c r="W539" s="26"/>
      <c r="X539" s="26"/>
      <c r="Y539" s="26"/>
      <c r="Z539" s="26"/>
      <c r="AA539" s="26"/>
      <c r="AB539" s="26"/>
      <c r="AC539" s="26">
        <v>21.700000000000003</v>
      </c>
      <c r="AD539" s="19">
        <v>21.950000000000003</v>
      </c>
      <c r="AE539" s="19" t="s">
        <v>2001</v>
      </c>
      <c r="AF539" s="27" t="s">
        <v>1889</v>
      </c>
      <c r="AG539" s="19" t="s">
        <v>1890</v>
      </c>
      <c r="AH539" s="19"/>
      <c r="AI539" s="18"/>
      <c r="AJ539" s="18"/>
      <c r="AK539" s="18"/>
    </row>
    <row r="540" spans="1:47" s="28" customFormat="1" x14ac:dyDescent="0.25">
      <c r="A540" s="19">
        <v>11</v>
      </c>
      <c r="B540" s="19"/>
      <c r="C540" s="20">
        <v>247058248984</v>
      </c>
      <c r="D540" s="21">
        <v>2073800116</v>
      </c>
      <c r="E540" s="50" t="s">
        <v>4023</v>
      </c>
      <c r="F540" s="19" t="s">
        <v>4</v>
      </c>
      <c r="G540" s="23">
        <v>37615</v>
      </c>
      <c r="H540" s="19" t="s">
        <v>1863</v>
      </c>
      <c r="I540" s="21">
        <v>1302019638</v>
      </c>
      <c r="J540" s="21" t="s">
        <v>4024</v>
      </c>
      <c r="K540" s="106" t="s">
        <v>4025</v>
      </c>
      <c r="L540" s="19" t="s">
        <v>4026</v>
      </c>
      <c r="M540" s="21" t="s">
        <v>1878</v>
      </c>
      <c r="N540" s="19" t="s">
        <v>1869</v>
      </c>
      <c r="O540" s="19" t="s">
        <v>3984</v>
      </c>
      <c r="P540" s="19" t="s">
        <v>1888</v>
      </c>
      <c r="Q540" s="26"/>
      <c r="R540" s="26"/>
      <c r="S540" s="26"/>
      <c r="T540" s="26"/>
      <c r="U540" s="26"/>
      <c r="V540" s="26"/>
      <c r="W540" s="26">
        <v>6.4</v>
      </c>
      <c r="X540" s="26">
        <v>8.8000000000000007</v>
      </c>
      <c r="Y540" s="26">
        <v>8.1999999999999993</v>
      </c>
      <c r="Z540" s="26"/>
      <c r="AA540" s="26"/>
      <c r="AB540" s="26"/>
      <c r="AC540" s="26">
        <f>SUM(Q540:AB540)</f>
        <v>23.4</v>
      </c>
      <c r="AD540" s="19">
        <f>IF(N540="KV3",0,IF(N540="KV2",0.25,IF(N540="KV2-NT",0.5,IF(N540="KV1",0.75,0))))+IF(OR(M540="01",M540="02",M540="03",M540="04"),2,IF(OR(M540="05",M540="06",M540="07"),1,0))+AC540</f>
        <v>23.4</v>
      </c>
      <c r="AE540" s="19" t="s">
        <v>2001</v>
      </c>
      <c r="AF540" s="27" t="s">
        <v>1871</v>
      </c>
      <c r="AG540" s="19"/>
      <c r="AH540" s="19"/>
      <c r="AI540" s="18"/>
      <c r="AJ540" s="18"/>
      <c r="AK540" s="18"/>
    </row>
    <row r="541" spans="1:47" s="28" customFormat="1" x14ac:dyDescent="0.25">
      <c r="A541" s="19">
        <v>12</v>
      </c>
      <c r="B541" s="19"/>
      <c r="C541" s="20">
        <v>254867977670</v>
      </c>
      <c r="D541" s="21">
        <v>2073800117</v>
      </c>
      <c r="E541" s="50" t="s">
        <v>4027</v>
      </c>
      <c r="F541" s="19" t="s">
        <v>4</v>
      </c>
      <c r="G541" s="23">
        <v>36779</v>
      </c>
      <c r="H541" s="19" t="s">
        <v>1863</v>
      </c>
      <c r="I541" s="21">
        <v>1300003925</v>
      </c>
      <c r="J541" s="21" t="s">
        <v>4028</v>
      </c>
      <c r="K541" s="106" t="s">
        <v>4029</v>
      </c>
      <c r="L541" s="19" t="s">
        <v>4030</v>
      </c>
      <c r="M541" s="21"/>
      <c r="N541" s="19" t="s">
        <v>1869</v>
      </c>
      <c r="O541" s="19" t="s">
        <v>3984</v>
      </c>
      <c r="P541" s="19" t="s">
        <v>2058</v>
      </c>
      <c r="Q541" s="26"/>
      <c r="R541" s="26"/>
      <c r="S541" s="26"/>
      <c r="T541" s="26"/>
      <c r="U541" s="26"/>
      <c r="V541" s="26"/>
      <c r="W541" s="26"/>
      <c r="X541" s="26"/>
      <c r="Y541" s="26"/>
      <c r="Z541" s="26">
        <v>6.5</v>
      </c>
      <c r="AA541" s="26">
        <v>7.2</v>
      </c>
      <c r="AB541" s="26">
        <v>8.3000000000000007</v>
      </c>
      <c r="AC541" s="26">
        <f>SUM(Q541:AB541)</f>
        <v>22</v>
      </c>
      <c r="AD541" s="19">
        <f>IF(N541="KV3",0,IF(N541="KV2",0.25,IF(N541="KV2-NT",0.5,IF(N541="KV1",0.75,0))))+IF(OR(M541="01",M541="02",M541="03",M541="04"),2,IF(OR(M541="05",M541="06",M541="07"),1,0))+AC541</f>
        <v>22</v>
      </c>
      <c r="AE541" s="19" t="s">
        <v>2001</v>
      </c>
      <c r="AF541" s="27" t="s">
        <v>1871</v>
      </c>
      <c r="AG541" s="19" t="s">
        <v>1890</v>
      </c>
      <c r="AH541" s="19"/>
      <c r="AI541" s="18"/>
      <c r="AJ541" s="18"/>
      <c r="AK541" s="18"/>
    </row>
    <row r="542" spans="1:47" s="28" customFormat="1" x14ac:dyDescent="0.25">
      <c r="A542" s="19">
        <v>13</v>
      </c>
      <c r="B542" s="19"/>
      <c r="C542" s="20">
        <v>257895067252</v>
      </c>
      <c r="D542" s="21">
        <v>2073800118</v>
      </c>
      <c r="E542" s="50" t="s">
        <v>4031</v>
      </c>
      <c r="F542" s="19" t="s">
        <v>4</v>
      </c>
      <c r="G542" s="23">
        <v>37532</v>
      </c>
      <c r="H542" s="19" t="s">
        <v>1863</v>
      </c>
      <c r="I542" s="21" t="s">
        <v>4032</v>
      </c>
      <c r="J542" s="21" t="s">
        <v>4033</v>
      </c>
      <c r="K542" s="106" t="s">
        <v>4034</v>
      </c>
      <c r="L542" s="19" t="s">
        <v>4035</v>
      </c>
      <c r="M542" s="21" t="s">
        <v>1878</v>
      </c>
      <c r="N542" s="19" t="s">
        <v>1869</v>
      </c>
      <c r="O542" s="19" t="s">
        <v>3984</v>
      </c>
      <c r="P542" s="19" t="s">
        <v>1888</v>
      </c>
      <c r="Q542" s="26"/>
      <c r="R542" s="26"/>
      <c r="S542" s="26"/>
      <c r="T542" s="26"/>
      <c r="U542" s="26"/>
      <c r="V542" s="26"/>
      <c r="W542" s="26">
        <v>7.3</v>
      </c>
      <c r="X542" s="26">
        <v>8.1</v>
      </c>
      <c r="Y542" s="26">
        <v>7.5</v>
      </c>
      <c r="Z542" s="26"/>
      <c r="AA542" s="26"/>
      <c r="AB542" s="26"/>
      <c r="AC542" s="26">
        <f>SUM(Q542:AB542)</f>
        <v>22.9</v>
      </c>
      <c r="AD542" s="19">
        <f>IF(N542="KV3",0,IF(N542="KV2",0.25,IF(N542="KV2-NT",0.5,IF(N542="KV1",0.75,0))))+IF(OR(M542="01",M542="02",M542="03",M542="04"),2,IF(OR(M542="05",M542="06",M542="07"),1,0))+AC542</f>
        <v>22.9</v>
      </c>
      <c r="AE542" s="19" t="s">
        <v>2001</v>
      </c>
      <c r="AF542" s="27" t="s">
        <v>1889</v>
      </c>
      <c r="AG542" s="19" t="s">
        <v>1890</v>
      </c>
      <c r="AH542" s="19"/>
      <c r="AI542" s="18"/>
      <c r="AJ542" s="18"/>
      <c r="AK542" s="18"/>
    </row>
    <row r="543" spans="1:47" x14ac:dyDescent="0.25">
      <c r="A543" s="19">
        <v>14</v>
      </c>
      <c r="B543" s="19"/>
      <c r="C543" s="20">
        <v>249438358258</v>
      </c>
      <c r="D543" s="21">
        <v>2073800119</v>
      </c>
      <c r="E543" s="50" t="s">
        <v>4036</v>
      </c>
      <c r="F543" s="19" t="s">
        <v>4</v>
      </c>
      <c r="G543" s="23">
        <v>37594</v>
      </c>
      <c r="H543" s="19" t="s">
        <v>1863</v>
      </c>
      <c r="I543" s="21" t="s">
        <v>4037</v>
      </c>
      <c r="J543" s="21" t="s">
        <v>1193</v>
      </c>
      <c r="K543" s="106" t="s">
        <v>4038</v>
      </c>
      <c r="L543" s="19" t="s">
        <v>4039</v>
      </c>
      <c r="M543" s="21" t="s">
        <v>1878</v>
      </c>
      <c r="N543" s="19" t="s">
        <v>1869</v>
      </c>
      <c r="O543" s="19" t="s">
        <v>3984</v>
      </c>
      <c r="P543" s="19" t="s">
        <v>1928</v>
      </c>
      <c r="Q543" s="26">
        <v>7.5</v>
      </c>
      <c r="R543" s="26">
        <v>7.5</v>
      </c>
      <c r="S543" s="26">
        <v>8.1</v>
      </c>
      <c r="T543" s="26"/>
      <c r="U543" s="26"/>
      <c r="V543" s="26"/>
      <c r="W543" s="26"/>
      <c r="X543" s="26"/>
      <c r="Y543" s="26"/>
      <c r="Z543" s="26"/>
      <c r="AA543" s="26"/>
      <c r="AB543" s="26"/>
      <c r="AC543" s="26">
        <f>SUM(Q543:AB543)</f>
        <v>23.1</v>
      </c>
      <c r="AD543" s="19">
        <f>IF(N543="KV3",0,IF(N543="KV2",0.25,IF(N543="KV2-NT",0.5,IF(N543="KV1",0.75,0))))+IF(OR(M543="01",M543="02",M543="03",M543="04"),2,IF(OR(M543="05",M543="06",M543="07"),1,0))+AC543</f>
        <v>23.1</v>
      </c>
      <c r="AE543" s="19" t="s">
        <v>2001</v>
      </c>
      <c r="AF543" s="27" t="s">
        <v>1889</v>
      </c>
      <c r="AG543" s="19" t="s">
        <v>1890</v>
      </c>
      <c r="AH543" s="19"/>
      <c r="AI543" s="18"/>
      <c r="AJ543" s="18"/>
      <c r="AK543" s="1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</row>
    <row r="544" spans="1:47" x14ac:dyDescent="0.25">
      <c r="A544" s="19">
        <v>15</v>
      </c>
      <c r="B544" s="19"/>
      <c r="C544" s="20">
        <v>258109149212</v>
      </c>
      <c r="D544" s="72">
        <v>2073800120</v>
      </c>
      <c r="E544" s="243" t="s">
        <v>4040</v>
      </c>
      <c r="F544" s="79" t="s">
        <v>4</v>
      </c>
      <c r="G544" s="290">
        <v>37394</v>
      </c>
      <c r="H544" s="79" t="s">
        <v>1863</v>
      </c>
      <c r="I544" s="72"/>
      <c r="J544" s="72"/>
      <c r="K544" s="79"/>
      <c r="L544" s="79" t="s">
        <v>4041</v>
      </c>
      <c r="M544" s="79"/>
      <c r="N544" s="79"/>
      <c r="O544" s="79" t="s">
        <v>3984</v>
      </c>
      <c r="P544" s="56" t="s">
        <v>2058</v>
      </c>
      <c r="Q544" s="56">
        <v>7.6</v>
      </c>
      <c r="R544" s="56"/>
      <c r="S544" s="56"/>
      <c r="T544" s="56"/>
      <c r="U544" s="56"/>
      <c r="V544" s="56">
        <v>5.6</v>
      </c>
      <c r="W544" s="56">
        <v>7.75</v>
      </c>
      <c r="X544" s="56"/>
      <c r="Y544" s="56"/>
      <c r="Z544" s="56"/>
      <c r="AA544" s="56"/>
      <c r="AB544" s="56"/>
      <c r="AC544" s="56">
        <v>20.95</v>
      </c>
      <c r="AD544" s="56">
        <v>20.95</v>
      </c>
      <c r="AE544" s="56" t="s">
        <v>2001</v>
      </c>
      <c r="AF544" s="58" t="s">
        <v>1889</v>
      </c>
      <c r="AG544" s="56" t="s">
        <v>1890</v>
      </c>
      <c r="AH544" s="56"/>
    </row>
    <row r="545" spans="1:47" x14ac:dyDescent="0.25">
      <c r="A545" s="19">
        <v>16</v>
      </c>
      <c r="B545" s="19"/>
      <c r="C545" s="20">
        <v>252277375194</v>
      </c>
      <c r="D545" s="72">
        <v>2073800121</v>
      </c>
      <c r="E545" s="243" t="s">
        <v>4042</v>
      </c>
      <c r="F545" s="79" t="s">
        <v>4</v>
      </c>
      <c r="G545" s="290">
        <v>37366</v>
      </c>
      <c r="H545" s="79" t="s">
        <v>1863</v>
      </c>
      <c r="I545" s="72" t="s">
        <v>4043</v>
      </c>
      <c r="J545" s="72" t="s">
        <v>1197</v>
      </c>
      <c r="K545" s="304"/>
      <c r="L545" s="79" t="s">
        <v>4044</v>
      </c>
      <c r="M545" s="72" t="s">
        <v>1878</v>
      </c>
      <c r="N545" s="79" t="s">
        <v>1933</v>
      </c>
      <c r="O545" s="79" t="s">
        <v>3984</v>
      </c>
      <c r="P545" s="79" t="s">
        <v>1888</v>
      </c>
      <c r="Q545" s="294"/>
      <c r="R545" s="294"/>
      <c r="S545" s="294"/>
      <c r="T545" s="294"/>
      <c r="U545" s="294"/>
      <c r="V545" s="294"/>
      <c r="W545" s="294">
        <v>7.9</v>
      </c>
      <c r="X545" s="294">
        <v>8</v>
      </c>
      <c r="Y545" s="294">
        <v>8.6</v>
      </c>
      <c r="Z545" s="294"/>
      <c r="AA545" s="294"/>
      <c r="AB545" s="294"/>
      <c r="AC545" s="79">
        <f t="shared" ref="AC545:AC552" si="32">SUM(Q545:AB545)</f>
        <v>24.5</v>
      </c>
      <c r="AD545" s="79">
        <f t="shared" ref="AD545:AD552" si="33">IF(N545="KV3",0,IF(N545="KV2",0.25,IF(N545="KV2-NT",0.5,IF(N545="KV1",0.75,0))))+IF(OR(M545="01",M545="02",M545="03",M545="04"),2,IF(OR(M545="05",M545="06",M545="07"),1,0))+AC545</f>
        <v>24.75</v>
      </c>
      <c r="AE545" s="56" t="s">
        <v>2001</v>
      </c>
      <c r="AF545" s="58" t="s">
        <v>1889</v>
      </c>
      <c r="AG545" s="56"/>
      <c r="AH545" s="56"/>
    </row>
    <row r="546" spans="1:47" x14ac:dyDescent="0.25">
      <c r="A546" s="305">
        <v>17</v>
      </c>
      <c r="B546" s="305"/>
      <c r="C546" s="306" t="s">
        <v>4045</v>
      </c>
      <c r="D546" s="307">
        <v>2073800069</v>
      </c>
      <c r="E546" s="308" t="s">
        <v>4046</v>
      </c>
      <c r="F546" s="305" t="s">
        <v>4</v>
      </c>
      <c r="G546" s="309">
        <v>37554</v>
      </c>
      <c r="H546" s="310"/>
      <c r="I546" s="311" t="s">
        <v>4047</v>
      </c>
      <c r="J546" s="311" t="s">
        <v>4048</v>
      </c>
      <c r="K546" s="310"/>
      <c r="L546" s="310"/>
      <c r="M546" s="310"/>
      <c r="N546" s="310"/>
      <c r="O546" s="305" t="s">
        <v>3984</v>
      </c>
      <c r="P546" s="310"/>
      <c r="Q546" s="310"/>
      <c r="R546" s="310"/>
      <c r="S546" s="310"/>
      <c r="T546" s="310"/>
      <c r="U546" s="310"/>
      <c r="V546" s="310"/>
      <c r="W546" s="310"/>
      <c r="X546" s="310"/>
      <c r="Y546" s="310"/>
      <c r="Z546" s="310"/>
      <c r="AA546" s="310"/>
      <c r="AB546" s="310"/>
      <c r="AC546" s="312">
        <f t="shared" si="32"/>
        <v>0</v>
      </c>
      <c r="AD546" s="312">
        <f t="shared" si="33"/>
        <v>0</v>
      </c>
      <c r="AE546" s="313" t="s">
        <v>1950</v>
      </c>
      <c r="AF546" s="314"/>
      <c r="AG546" s="313"/>
      <c r="AH546" s="313"/>
    </row>
    <row r="547" spans="1:47" x14ac:dyDescent="0.25">
      <c r="A547" s="19">
        <v>18</v>
      </c>
      <c r="B547" s="19"/>
      <c r="C547" s="20">
        <v>253630457200</v>
      </c>
      <c r="D547" s="55">
        <v>2073800122</v>
      </c>
      <c r="E547" s="50" t="s">
        <v>2080</v>
      </c>
      <c r="F547" s="19" t="s">
        <v>4</v>
      </c>
      <c r="G547" s="233">
        <v>37568</v>
      </c>
      <c r="H547" s="57" t="s">
        <v>1863</v>
      </c>
      <c r="I547" s="234" t="s">
        <v>2081</v>
      </c>
      <c r="J547" s="234" t="s">
        <v>2082</v>
      </c>
      <c r="K547" s="315" t="s">
        <v>4049</v>
      </c>
      <c r="L547" s="57" t="s">
        <v>4050</v>
      </c>
      <c r="M547" s="57"/>
      <c r="N547" s="57"/>
      <c r="O547" s="19" t="s">
        <v>3984</v>
      </c>
      <c r="P547" s="57" t="s">
        <v>1888</v>
      </c>
      <c r="Q547" s="57"/>
      <c r="R547" s="57"/>
      <c r="S547" s="57"/>
      <c r="T547" s="57"/>
      <c r="U547" s="57"/>
      <c r="V547" s="57"/>
      <c r="W547" s="57">
        <v>7</v>
      </c>
      <c r="X547" s="57">
        <v>4.25</v>
      </c>
      <c r="Y547" s="57">
        <v>7</v>
      </c>
      <c r="Z547" s="57"/>
      <c r="AA547" s="57"/>
      <c r="AB547" s="57"/>
      <c r="AC547" s="79">
        <f t="shared" si="32"/>
        <v>18.25</v>
      </c>
      <c r="AD547" s="79">
        <f t="shared" si="33"/>
        <v>18.25</v>
      </c>
      <c r="AE547" s="56" t="s">
        <v>1889</v>
      </c>
      <c r="AF547" s="58" t="s">
        <v>1889</v>
      </c>
      <c r="AG547" s="56"/>
      <c r="AH547" s="56"/>
      <c r="AI547" s="56"/>
      <c r="AJ547" s="56"/>
      <c r="AK547" s="56"/>
      <c r="AL547" s="57"/>
      <c r="AM547" s="57"/>
      <c r="AN547" s="57" t="s">
        <v>4051</v>
      </c>
      <c r="AO547" s="57"/>
      <c r="AP547" s="57"/>
      <c r="AQ547" s="57"/>
      <c r="AR547" s="57"/>
    </row>
    <row r="548" spans="1:47" s="94" customFormat="1" x14ac:dyDescent="0.25">
      <c r="A548" s="19">
        <v>19</v>
      </c>
      <c r="B548" s="19"/>
      <c r="C548" s="20"/>
      <c r="D548" s="59">
        <v>2073800114</v>
      </c>
      <c r="E548" s="60" t="s">
        <v>4052</v>
      </c>
      <c r="F548" s="19" t="s">
        <v>4</v>
      </c>
      <c r="G548" s="233">
        <v>37280</v>
      </c>
      <c r="H548" s="57" t="s">
        <v>1863</v>
      </c>
      <c r="I548" s="234" t="s">
        <v>4053</v>
      </c>
      <c r="J548" s="234" t="s">
        <v>4054</v>
      </c>
      <c r="K548" s="315" t="s">
        <v>4055</v>
      </c>
      <c r="L548" s="57"/>
      <c r="M548" s="57"/>
      <c r="N548" s="57"/>
      <c r="O548" s="19" t="s">
        <v>3984</v>
      </c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79">
        <f t="shared" si="32"/>
        <v>0</v>
      </c>
      <c r="AD548" s="79">
        <f t="shared" si="33"/>
        <v>0</v>
      </c>
      <c r="AE548" s="56" t="s">
        <v>2037</v>
      </c>
      <c r="AF548" s="58"/>
      <c r="AG548" s="56"/>
      <c r="AH548" s="56"/>
      <c r="AI548" s="56"/>
      <c r="AJ548" s="56"/>
      <c r="AK548" s="56"/>
      <c r="AL548" s="57"/>
      <c r="AM548" s="57"/>
      <c r="AN548" s="57" t="s">
        <v>4056</v>
      </c>
      <c r="AO548" s="57"/>
      <c r="AP548" s="57"/>
      <c r="AQ548" s="57"/>
      <c r="AR548" s="57"/>
      <c r="AS548" s="5"/>
      <c r="AT548" s="5"/>
      <c r="AU548" s="5"/>
    </row>
    <row r="549" spans="1:47" s="94" customFormat="1" x14ac:dyDescent="0.25">
      <c r="A549" s="85"/>
      <c r="B549" s="85"/>
      <c r="C549" s="316">
        <v>247220995906</v>
      </c>
      <c r="D549" s="84">
        <v>2073800123</v>
      </c>
      <c r="E549" s="85" t="s">
        <v>4057</v>
      </c>
      <c r="F549" s="85" t="s">
        <v>4058</v>
      </c>
      <c r="G549" s="317">
        <v>37611</v>
      </c>
      <c r="H549" s="85"/>
      <c r="I549" s="318" t="s">
        <v>4059</v>
      </c>
      <c r="J549" s="318" t="s">
        <v>4060</v>
      </c>
      <c r="K549" s="85"/>
      <c r="L549" s="85"/>
      <c r="M549" s="85"/>
      <c r="N549" s="85"/>
      <c r="O549" s="19" t="s">
        <v>3984</v>
      </c>
      <c r="P549" s="57" t="s">
        <v>1888</v>
      </c>
      <c r="Q549" s="85"/>
      <c r="R549" s="85"/>
      <c r="S549" s="85"/>
      <c r="T549" s="85"/>
      <c r="U549" s="85"/>
      <c r="V549" s="85"/>
      <c r="W549" s="85">
        <v>8.1999999999999993</v>
      </c>
      <c r="X549" s="85">
        <v>8.3000000000000007</v>
      </c>
      <c r="Y549" s="85">
        <v>7.7</v>
      </c>
      <c r="Z549" s="85"/>
      <c r="AA549" s="85"/>
      <c r="AB549" s="85"/>
      <c r="AC549" s="79">
        <f t="shared" si="32"/>
        <v>24.2</v>
      </c>
      <c r="AD549" s="79">
        <f t="shared" si="33"/>
        <v>24.2</v>
      </c>
      <c r="AE549" s="84" t="s">
        <v>2001</v>
      </c>
      <c r="AF549" s="27"/>
      <c r="AG549" s="84"/>
      <c r="AH549" s="84"/>
      <c r="AI549" s="84"/>
      <c r="AJ549" s="84"/>
      <c r="AK549" s="84"/>
      <c r="AL549" s="85"/>
      <c r="AM549" s="85"/>
      <c r="AN549" s="85"/>
      <c r="AO549" s="85"/>
      <c r="AP549" s="85"/>
      <c r="AQ549" s="85"/>
      <c r="AR549" s="85"/>
    </row>
    <row r="550" spans="1:47" x14ac:dyDescent="0.25">
      <c r="A550" s="85"/>
      <c r="B550" s="85"/>
      <c r="C550" s="316">
        <v>253074406402</v>
      </c>
      <c r="D550" s="84">
        <v>2073800124</v>
      </c>
      <c r="E550" s="85" t="s">
        <v>4061</v>
      </c>
      <c r="F550" s="57" t="s">
        <v>7</v>
      </c>
      <c r="G550" s="317">
        <v>37342</v>
      </c>
      <c r="H550" s="85" t="s">
        <v>1939</v>
      </c>
      <c r="I550" s="234" t="s">
        <v>4062</v>
      </c>
      <c r="J550" s="234" t="s">
        <v>1196</v>
      </c>
      <c r="K550" s="57"/>
      <c r="L550" s="57" t="s">
        <v>4063</v>
      </c>
      <c r="M550" s="57"/>
      <c r="N550" s="57"/>
      <c r="O550" s="19" t="s">
        <v>3984</v>
      </c>
      <c r="P550" s="57" t="s">
        <v>1928</v>
      </c>
      <c r="Q550" s="57">
        <v>8.4</v>
      </c>
      <c r="R550" s="57">
        <v>8.1</v>
      </c>
      <c r="S550" s="57">
        <v>8.1999999999999993</v>
      </c>
      <c r="T550" s="57"/>
      <c r="U550" s="57"/>
      <c r="V550" s="57"/>
      <c r="W550" s="57"/>
      <c r="X550" s="57"/>
      <c r="Y550" s="57"/>
      <c r="Z550" s="57"/>
      <c r="AA550" s="57"/>
      <c r="AB550" s="57"/>
      <c r="AC550" s="79">
        <f t="shared" si="32"/>
        <v>24.7</v>
      </c>
      <c r="AD550" s="79">
        <f t="shared" si="33"/>
        <v>24.7</v>
      </c>
      <c r="AE550" s="56" t="s">
        <v>2001</v>
      </c>
      <c r="AF550" s="58"/>
      <c r="AG550" s="56"/>
      <c r="AH550" s="56"/>
      <c r="AI550" s="56"/>
      <c r="AJ550" s="56"/>
      <c r="AK550" s="56"/>
      <c r="AL550" s="57"/>
      <c r="AM550" s="57"/>
      <c r="AN550" s="57"/>
      <c r="AO550" s="57"/>
      <c r="AP550" s="57"/>
      <c r="AQ550" s="57"/>
      <c r="AR550" s="57"/>
      <c r="AT550" s="94"/>
      <c r="AU550" s="94"/>
    </row>
    <row r="551" spans="1:47" x14ac:dyDescent="0.25">
      <c r="A551" s="85"/>
      <c r="B551" s="85"/>
      <c r="C551" s="316">
        <v>257548237324</v>
      </c>
      <c r="D551" s="84">
        <v>2073800125</v>
      </c>
      <c r="E551" s="85" t="s">
        <v>4064</v>
      </c>
      <c r="F551" s="57" t="s">
        <v>4</v>
      </c>
      <c r="G551" s="233">
        <v>37615</v>
      </c>
      <c r="H551" s="57" t="s">
        <v>1939</v>
      </c>
      <c r="I551" s="234" t="s">
        <v>4065</v>
      </c>
      <c r="J551" s="234" t="s">
        <v>1191</v>
      </c>
      <c r="K551" s="57"/>
      <c r="L551" s="57" t="s">
        <v>4066</v>
      </c>
      <c r="M551" s="57"/>
      <c r="N551" s="57"/>
      <c r="O551" s="19" t="s">
        <v>3984</v>
      </c>
      <c r="P551" s="57" t="s">
        <v>3601</v>
      </c>
      <c r="Q551" s="57"/>
      <c r="R551" s="57"/>
      <c r="S551" s="57"/>
      <c r="T551" s="57"/>
      <c r="U551" s="57"/>
      <c r="V551" s="57"/>
      <c r="W551" s="57">
        <v>7.4</v>
      </c>
      <c r="X551" s="57">
        <v>7.4</v>
      </c>
      <c r="Y551" s="57">
        <v>7.3</v>
      </c>
      <c r="Z551" s="57"/>
      <c r="AA551" s="57"/>
      <c r="AB551" s="57"/>
      <c r="AC551" s="79">
        <f t="shared" si="32"/>
        <v>22.1</v>
      </c>
      <c r="AD551" s="79">
        <f t="shared" si="33"/>
        <v>22.1</v>
      </c>
      <c r="AE551" s="56" t="s">
        <v>2001</v>
      </c>
      <c r="AF551" s="58"/>
      <c r="AG551" s="56"/>
      <c r="AH551" s="56"/>
      <c r="AI551" s="56"/>
      <c r="AJ551" s="56"/>
      <c r="AK551" s="56"/>
      <c r="AL551" s="57"/>
      <c r="AM551" s="57"/>
      <c r="AN551" s="57"/>
      <c r="AO551" s="57"/>
      <c r="AP551" s="57"/>
      <c r="AQ551" s="57"/>
      <c r="AR551" s="57"/>
    </row>
    <row r="552" spans="1:47" x14ac:dyDescent="0.25">
      <c r="A552" s="85"/>
      <c r="B552" s="85"/>
      <c r="C552" s="316"/>
      <c r="D552" s="84">
        <v>2073800126</v>
      </c>
      <c r="E552" s="84" t="s">
        <v>4067</v>
      </c>
      <c r="F552" s="57"/>
      <c r="G552" s="233">
        <v>37549</v>
      </c>
      <c r="H552" s="57" t="s">
        <v>1939</v>
      </c>
      <c r="I552" s="234" t="s">
        <v>4068</v>
      </c>
      <c r="J552" s="234" t="s">
        <v>4069</v>
      </c>
      <c r="K552" s="57"/>
      <c r="L552" s="57"/>
      <c r="M552" s="57"/>
      <c r="N552" s="57"/>
      <c r="O552" s="19" t="s">
        <v>3984</v>
      </c>
      <c r="P552" s="57" t="s">
        <v>1888</v>
      </c>
      <c r="Q552" s="57"/>
      <c r="R552" s="57"/>
      <c r="S552" s="57"/>
      <c r="T552" s="57"/>
      <c r="U552" s="57"/>
      <c r="V552" s="57"/>
      <c r="W552" s="57">
        <v>7.2</v>
      </c>
      <c r="X552" s="57">
        <v>6.2</v>
      </c>
      <c r="Y552" s="57">
        <v>7.3</v>
      </c>
      <c r="Z552" s="57"/>
      <c r="AA552" s="57"/>
      <c r="AB552" s="57"/>
      <c r="AC552" s="57">
        <f t="shared" si="32"/>
        <v>20.7</v>
      </c>
      <c r="AD552" s="57">
        <f t="shared" si="33"/>
        <v>20.7</v>
      </c>
      <c r="AE552" s="56" t="s">
        <v>1870</v>
      </c>
      <c r="AF552" s="58"/>
      <c r="AG552" s="56"/>
      <c r="AH552" s="56"/>
      <c r="AI552" s="56"/>
      <c r="AJ552" s="56"/>
      <c r="AK552" s="56"/>
      <c r="AL552" s="57"/>
      <c r="AM552" s="57"/>
      <c r="AN552" s="57" t="s">
        <v>4070</v>
      </c>
      <c r="AO552" s="57"/>
      <c r="AP552" s="57"/>
      <c r="AQ552" s="57"/>
      <c r="AR552" s="57"/>
    </row>
    <row r="553" spans="1:47" x14ac:dyDescent="0.25">
      <c r="A553" s="85"/>
      <c r="B553" s="85"/>
      <c r="C553" s="316"/>
      <c r="D553" s="84"/>
      <c r="E553" s="85"/>
      <c r="F553" s="57"/>
      <c r="G553" s="57"/>
      <c r="H553" s="57"/>
      <c r="I553" s="234"/>
      <c r="J553" s="234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6"/>
      <c r="AF553" s="58"/>
      <c r="AG553" s="56"/>
      <c r="AH553" s="56"/>
      <c r="AI553" s="56"/>
      <c r="AJ553" s="56"/>
      <c r="AK553" s="56"/>
      <c r="AL553" s="57"/>
      <c r="AM553" s="57"/>
      <c r="AN553" s="57"/>
      <c r="AO553" s="57"/>
      <c r="AP553" s="57"/>
      <c r="AQ553" s="57"/>
      <c r="AR553" s="57"/>
    </row>
  </sheetData>
  <mergeCells count="3">
    <mergeCell ref="A1:O1"/>
    <mergeCell ref="A2:E2"/>
    <mergeCell ref="AJ3:AK3"/>
  </mergeCells>
  <conditionalFormatting sqref="I56">
    <cfRule type="duplicateValues" dxfId="290" priority="254"/>
  </conditionalFormatting>
  <conditionalFormatting sqref="J56">
    <cfRule type="duplicateValues" dxfId="289" priority="253"/>
  </conditionalFormatting>
  <conditionalFormatting sqref="K56">
    <cfRule type="duplicateValues" dxfId="288" priority="252"/>
  </conditionalFormatting>
  <conditionalFormatting sqref="I57">
    <cfRule type="duplicateValues" dxfId="287" priority="249"/>
  </conditionalFormatting>
  <conditionalFormatting sqref="J57">
    <cfRule type="duplicateValues" dxfId="286" priority="250"/>
  </conditionalFormatting>
  <conditionalFormatting sqref="K57">
    <cfRule type="duplicateValues" dxfId="285" priority="251"/>
  </conditionalFormatting>
  <conditionalFormatting sqref="I59">
    <cfRule type="duplicateValues" dxfId="284" priority="246"/>
  </conditionalFormatting>
  <conditionalFormatting sqref="J59">
    <cfRule type="duplicateValues" dxfId="283" priority="247"/>
  </conditionalFormatting>
  <conditionalFormatting sqref="K59">
    <cfRule type="duplicateValues" dxfId="282" priority="248"/>
  </conditionalFormatting>
  <conditionalFormatting sqref="I61">
    <cfRule type="duplicateValues" dxfId="281" priority="245"/>
  </conditionalFormatting>
  <conditionalFormatting sqref="J61">
    <cfRule type="duplicateValues" dxfId="280" priority="244"/>
  </conditionalFormatting>
  <conditionalFormatting sqref="K61">
    <cfRule type="duplicateValues" dxfId="279" priority="243"/>
  </conditionalFormatting>
  <conditionalFormatting sqref="I88">
    <cfRule type="duplicateValues" dxfId="278" priority="242"/>
  </conditionalFormatting>
  <conditionalFormatting sqref="J88">
    <cfRule type="duplicateValues" dxfId="277" priority="241"/>
  </conditionalFormatting>
  <conditionalFormatting sqref="K88">
    <cfRule type="duplicateValues" dxfId="276" priority="240"/>
  </conditionalFormatting>
  <conditionalFormatting sqref="I90">
    <cfRule type="duplicateValues" dxfId="275" priority="239"/>
  </conditionalFormatting>
  <conditionalFormatting sqref="J90">
    <cfRule type="duplicateValues" dxfId="274" priority="238"/>
  </conditionalFormatting>
  <conditionalFormatting sqref="K90">
    <cfRule type="duplicateValues" dxfId="273" priority="237"/>
  </conditionalFormatting>
  <conditionalFormatting sqref="I91 I86:I87">
    <cfRule type="duplicateValues" dxfId="272" priority="255"/>
  </conditionalFormatting>
  <conditionalFormatting sqref="J91 J86:J87">
    <cfRule type="duplicateValues" dxfId="271" priority="256"/>
  </conditionalFormatting>
  <conditionalFormatting sqref="K91 K86:K87">
    <cfRule type="duplicateValues" dxfId="270" priority="257"/>
  </conditionalFormatting>
  <conditionalFormatting sqref="I82:I85">
    <cfRule type="duplicateValues" dxfId="269" priority="258"/>
  </conditionalFormatting>
  <conditionalFormatting sqref="J82:J85">
    <cfRule type="duplicateValues" dxfId="268" priority="259"/>
  </conditionalFormatting>
  <conditionalFormatting sqref="K82:K85">
    <cfRule type="duplicateValues" dxfId="267" priority="260"/>
  </conditionalFormatting>
  <conditionalFormatting sqref="I76:I81">
    <cfRule type="duplicateValues" dxfId="266" priority="261"/>
  </conditionalFormatting>
  <conditionalFormatting sqref="J76:J81">
    <cfRule type="duplicateValues" dxfId="265" priority="262"/>
  </conditionalFormatting>
  <conditionalFormatting sqref="K76:K81">
    <cfRule type="duplicateValues" dxfId="264" priority="263"/>
  </conditionalFormatting>
  <conditionalFormatting sqref="I62:I63 I58 I49:I55 I60">
    <cfRule type="duplicateValues" dxfId="263" priority="264"/>
  </conditionalFormatting>
  <conditionalFormatting sqref="J62:J63 J58 J49:J55 J60">
    <cfRule type="duplicateValues" dxfId="262" priority="265"/>
  </conditionalFormatting>
  <conditionalFormatting sqref="K62:K63 K58 K49:K55 K60">
    <cfRule type="duplicateValues" dxfId="261" priority="266"/>
  </conditionalFormatting>
  <conditionalFormatting sqref="I40:I48">
    <cfRule type="duplicateValues" dxfId="260" priority="267"/>
  </conditionalFormatting>
  <conditionalFormatting sqref="J40:J48">
    <cfRule type="duplicateValues" dxfId="259" priority="268"/>
  </conditionalFormatting>
  <conditionalFormatting sqref="K40:K48">
    <cfRule type="duplicateValues" dxfId="258" priority="269"/>
  </conditionalFormatting>
  <conditionalFormatting sqref="I31:I39">
    <cfRule type="duplicateValues" dxfId="257" priority="270"/>
  </conditionalFormatting>
  <conditionalFormatting sqref="J31:J39">
    <cfRule type="duplicateValues" dxfId="256" priority="271"/>
  </conditionalFormatting>
  <conditionalFormatting sqref="K31:K39">
    <cfRule type="duplicateValues" dxfId="255" priority="272"/>
  </conditionalFormatting>
  <conditionalFormatting sqref="I64:I75">
    <cfRule type="duplicateValues" dxfId="254" priority="273"/>
  </conditionalFormatting>
  <conditionalFormatting sqref="J64:J75">
    <cfRule type="duplicateValues" dxfId="253" priority="274"/>
  </conditionalFormatting>
  <conditionalFormatting sqref="K64:K75">
    <cfRule type="duplicateValues" dxfId="252" priority="275"/>
  </conditionalFormatting>
  <conditionalFormatting sqref="D89">
    <cfRule type="duplicateValues" dxfId="251" priority="236" stopIfTrue="1"/>
  </conditionalFormatting>
  <conditionalFormatting sqref="D89">
    <cfRule type="duplicateValues" dxfId="250" priority="235" stopIfTrue="1"/>
  </conditionalFormatting>
  <conditionalFormatting sqref="J116:K116">
    <cfRule type="duplicateValues" dxfId="249" priority="233"/>
  </conditionalFormatting>
  <conditionalFormatting sqref="J117:K117">
    <cfRule type="duplicateValues" dxfId="248" priority="232"/>
  </conditionalFormatting>
  <conditionalFormatting sqref="K110:K111 J101:K109">
    <cfRule type="duplicateValues" dxfId="247" priority="234"/>
  </conditionalFormatting>
  <conditionalFormatting sqref="J119:K119">
    <cfRule type="duplicateValues" dxfId="246" priority="231"/>
  </conditionalFormatting>
  <conditionalFormatting sqref="J121:K121">
    <cfRule type="duplicateValues" dxfId="245" priority="230"/>
  </conditionalFormatting>
  <conditionalFormatting sqref="J123:K123">
    <cfRule type="duplicateValues" dxfId="244" priority="229"/>
  </conditionalFormatting>
  <conditionalFormatting sqref="I124">
    <cfRule type="duplicateValues" dxfId="243" priority="228"/>
  </conditionalFormatting>
  <conditionalFormatting sqref="K124">
    <cfRule type="duplicateValues" dxfId="242" priority="227"/>
  </conditionalFormatting>
  <conditionalFormatting sqref="J183:K183">
    <cfRule type="duplicateValues" dxfId="241" priority="226"/>
  </conditionalFormatting>
  <conditionalFormatting sqref="I206">
    <cfRule type="duplicateValues" dxfId="240" priority="218"/>
  </conditionalFormatting>
  <conditionalFormatting sqref="J206">
    <cfRule type="duplicateValues" dxfId="239" priority="217"/>
  </conditionalFormatting>
  <conditionalFormatting sqref="K206">
    <cfRule type="duplicateValues" dxfId="238" priority="216"/>
  </conditionalFormatting>
  <conditionalFormatting sqref="J208:K208">
    <cfRule type="duplicateValues" dxfId="237" priority="215"/>
  </conditionalFormatting>
  <conditionalFormatting sqref="I211">
    <cfRule type="duplicateValues" dxfId="236" priority="214"/>
  </conditionalFormatting>
  <conditionalFormatting sqref="J211">
    <cfRule type="duplicateValues" dxfId="235" priority="213"/>
  </conditionalFormatting>
  <conditionalFormatting sqref="K211">
    <cfRule type="duplicateValues" dxfId="234" priority="212"/>
  </conditionalFormatting>
  <conditionalFormatting sqref="I216:I219">
    <cfRule type="duplicateValues" dxfId="233" priority="219"/>
  </conditionalFormatting>
  <conditionalFormatting sqref="J216:J219">
    <cfRule type="duplicateValues" dxfId="232" priority="220"/>
  </conditionalFormatting>
  <conditionalFormatting sqref="K216:K219">
    <cfRule type="duplicateValues" dxfId="231" priority="221"/>
  </conditionalFormatting>
  <conditionalFormatting sqref="I212:I215 I205 I207 I209:I210">
    <cfRule type="duplicateValues" dxfId="230" priority="222"/>
  </conditionalFormatting>
  <conditionalFormatting sqref="J212:J215 J205 J207 J209:J210">
    <cfRule type="duplicateValues" dxfId="229" priority="223"/>
  </conditionalFormatting>
  <conditionalFormatting sqref="K212:K215 K205 K207 K209:K210">
    <cfRule type="duplicateValues" dxfId="228" priority="224"/>
  </conditionalFormatting>
  <conditionalFormatting sqref="J247:K247">
    <cfRule type="duplicateValues" dxfId="227" priority="206"/>
  </conditionalFormatting>
  <conditionalFormatting sqref="J286:K295 J297:K304">
    <cfRule type="duplicateValues" dxfId="226" priority="207"/>
  </conditionalFormatting>
  <conditionalFormatting sqref="J266:K280">
    <cfRule type="duplicateValues" dxfId="225" priority="208"/>
  </conditionalFormatting>
  <conditionalFormatting sqref="J254:K263">
    <cfRule type="duplicateValues" dxfId="224" priority="209"/>
  </conditionalFormatting>
  <conditionalFormatting sqref="J248:K252">
    <cfRule type="duplicateValues" dxfId="223" priority="210"/>
  </conditionalFormatting>
  <conditionalFormatting sqref="J240:K245">
    <cfRule type="duplicateValues" dxfId="222" priority="211"/>
  </conditionalFormatting>
  <conditionalFormatting sqref="J296:K296">
    <cfRule type="duplicateValues" dxfId="221" priority="205"/>
  </conditionalFormatting>
  <conditionalFormatting sqref="J220:K238">
    <cfRule type="duplicateValues" dxfId="220" priority="225"/>
  </conditionalFormatting>
  <conditionalFormatting sqref="J331:K331">
    <cfRule type="duplicateValues" dxfId="219" priority="201"/>
  </conditionalFormatting>
  <conditionalFormatting sqref="I332:I342">
    <cfRule type="duplicateValues" dxfId="218" priority="202"/>
  </conditionalFormatting>
  <conditionalFormatting sqref="J332:J342">
    <cfRule type="duplicateValues" dxfId="217" priority="203"/>
  </conditionalFormatting>
  <conditionalFormatting sqref="K332:K342">
    <cfRule type="duplicateValues" dxfId="216" priority="204"/>
  </conditionalFormatting>
  <conditionalFormatting sqref="I383">
    <cfRule type="duplicateValues" dxfId="215" priority="200"/>
  </conditionalFormatting>
  <conditionalFormatting sqref="K383">
    <cfRule type="duplicateValues" dxfId="214" priority="199"/>
  </conditionalFormatting>
  <conditionalFormatting sqref="E383">
    <cfRule type="duplicateValues" dxfId="213" priority="198"/>
  </conditionalFormatting>
  <conditionalFormatting sqref="J384:K384">
    <cfRule type="duplicateValues" dxfId="212" priority="197"/>
  </conditionalFormatting>
  <conditionalFormatting sqref="I385">
    <cfRule type="duplicateValues" dxfId="211" priority="195"/>
  </conditionalFormatting>
  <conditionalFormatting sqref="K385">
    <cfRule type="duplicateValues" dxfId="210" priority="196"/>
  </conditionalFormatting>
  <conditionalFormatting sqref="I386">
    <cfRule type="duplicateValues" dxfId="209" priority="194"/>
  </conditionalFormatting>
  <conditionalFormatting sqref="K386">
    <cfRule type="duplicateValues" dxfId="208" priority="193"/>
  </conditionalFormatting>
  <conditionalFormatting sqref="I387">
    <cfRule type="duplicateValues" dxfId="207" priority="192"/>
  </conditionalFormatting>
  <conditionalFormatting sqref="K387">
    <cfRule type="duplicateValues" dxfId="206" priority="191"/>
  </conditionalFormatting>
  <conditionalFormatting sqref="I388">
    <cfRule type="duplicateValues" dxfId="205" priority="190"/>
  </conditionalFormatting>
  <conditionalFormatting sqref="K388">
    <cfRule type="duplicateValues" dxfId="204" priority="189"/>
  </conditionalFormatting>
  <conditionalFormatting sqref="I389">
    <cfRule type="duplicateValues" dxfId="203" priority="187"/>
  </conditionalFormatting>
  <conditionalFormatting sqref="K389">
    <cfRule type="duplicateValues" dxfId="202" priority="188"/>
  </conditionalFormatting>
  <conditionalFormatting sqref="J390:K390">
    <cfRule type="duplicateValues" dxfId="201" priority="186"/>
  </conditionalFormatting>
  <conditionalFormatting sqref="I442">
    <cfRule type="duplicateValues" dxfId="200" priority="147"/>
  </conditionalFormatting>
  <conditionalFormatting sqref="J442">
    <cfRule type="duplicateValues" dxfId="199" priority="148"/>
  </conditionalFormatting>
  <conditionalFormatting sqref="K442">
    <cfRule type="duplicateValues" dxfId="198" priority="149"/>
  </conditionalFormatting>
  <conditionalFormatting sqref="I421">
    <cfRule type="duplicateValues" dxfId="197" priority="146"/>
  </conditionalFormatting>
  <conditionalFormatting sqref="J421">
    <cfRule type="duplicateValues" dxfId="196" priority="145"/>
  </conditionalFormatting>
  <conditionalFormatting sqref="K421">
    <cfRule type="duplicateValues" dxfId="195" priority="144"/>
  </conditionalFormatting>
  <conditionalFormatting sqref="I443">
    <cfRule type="duplicateValues" dxfId="194" priority="141"/>
  </conditionalFormatting>
  <conditionalFormatting sqref="J443">
    <cfRule type="duplicateValues" dxfId="193" priority="142"/>
  </conditionalFormatting>
  <conditionalFormatting sqref="K443">
    <cfRule type="duplicateValues" dxfId="192" priority="143"/>
  </conditionalFormatting>
  <conditionalFormatting sqref="I444">
    <cfRule type="duplicateValues" dxfId="191" priority="138"/>
  </conditionalFormatting>
  <conditionalFormatting sqref="J444">
    <cfRule type="duplicateValues" dxfId="190" priority="139"/>
  </conditionalFormatting>
  <conditionalFormatting sqref="K444">
    <cfRule type="duplicateValues" dxfId="189" priority="140"/>
  </conditionalFormatting>
  <conditionalFormatting sqref="I445">
    <cfRule type="duplicateValues" dxfId="188" priority="135"/>
  </conditionalFormatting>
  <conditionalFormatting sqref="J445">
    <cfRule type="duplicateValues" dxfId="187" priority="136"/>
  </conditionalFormatting>
  <conditionalFormatting sqref="K445">
    <cfRule type="duplicateValues" dxfId="186" priority="137"/>
  </conditionalFormatting>
  <conditionalFormatting sqref="I412">
    <cfRule type="duplicateValues" dxfId="185" priority="134"/>
  </conditionalFormatting>
  <conditionalFormatting sqref="J412">
    <cfRule type="duplicateValues" dxfId="184" priority="133"/>
  </conditionalFormatting>
  <conditionalFormatting sqref="K412">
    <cfRule type="duplicateValues" dxfId="183" priority="132"/>
  </conditionalFormatting>
  <conditionalFormatting sqref="I446">
    <cfRule type="duplicateValues" dxfId="182" priority="129"/>
  </conditionalFormatting>
  <conditionalFormatting sqref="J446">
    <cfRule type="duplicateValues" dxfId="181" priority="130"/>
  </conditionalFormatting>
  <conditionalFormatting sqref="K446">
    <cfRule type="duplicateValues" dxfId="180" priority="131"/>
  </conditionalFormatting>
  <conditionalFormatting sqref="I422">
    <cfRule type="duplicateValues" dxfId="179" priority="128"/>
  </conditionalFormatting>
  <conditionalFormatting sqref="J422">
    <cfRule type="duplicateValues" dxfId="178" priority="127"/>
  </conditionalFormatting>
  <conditionalFormatting sqref="K422">
    <cfRule type="duplicateValues" dxfId="177" priority="126"/>
  </conditionalFormatting>
  <conditionalFormatting sqref="I449">
    <cfRule type="duplicateValues" dxfId="176" priority="123"/>
  </conditionalFormatting>
  <conditionalFormatting sqref="J449">
    <cfRule type="duplicateValues" dxfId="175" priority="124"/>
  </conditionalFormatting>
  <conditionalFormatting sqref="K449">
    <cfRule type="duplicateValues" dxfId="174" priority="125"/>
  </conditionalFormatting>
  <conditionalFormatting sqref="I424">
    <cfRule type="duplicateValues" dxfId="173" priority="120"/>
  </conditionalFormatting>
  <conditionalFormatting sqref="J424">
    <cfRule type="duplicateValues" dxfId="172" priority="121"/>
  </conditionalFormatting>
  <conditionalFormatting sqref="K424">
    <cfRule type="duplicateValues" dxfId="171" priority="122"/>
  </conditionalFormatting>
  <conditionalFormatting sqref="I402">
    <cfRule type="duplicateValues" dxfId="170" priority="119"/>
  </conditionalFormatting>
  <conditionalFormatting sqref="J402">
    <cfRule type="duplicateValues" dxfId="169" priority="118"/>
  </conditionalFormatting>
  <conditionalFormatting sqref="K402">
    <cfRule type="duplicateValues" dxfId="168" priority="117"/>
  </conditionalFormatting>
  <conditionalFormatting sqref="I447">
    <cfRule type="duplicateValues" dxfId="167" priority="150"/>
  </conditionalFormatting>
  <conditionalFormatting sqref="J447">
    <cfRule type="duplicateValues" dxfId="166" priority="151"/>
  </conditionalFormatting>
  <conditionalFormatting sqref="K447">
    <cfRule type="duplicateValues" dxfId="165" priority="152"/>
  </conditionalFormatting>
  <conditionalFormatting sqref="I448">
    <cfRule type="duplicateValues" dxfId="164" priority="153"/>
  </conditionalFormatting>
  <conditionalFormatting sqref="J448">
    <cfRule type="duplicateValues" dxfId="163" priority="154"/>
  </conditionalFormatting>
  <conditionalFormatting sqref="K448">
    <cfRule type="duplicateValues" dxfId="162" priority="155"/>
  </conditionalFormatting>
  <conditionalFormatting sqref="I430:I441 I423">
    <cfRule type="duplicateValues" dxfId="161" priority="156"/>
  </conditionalFormatting>
  <conditionalFormatting sqref="J430:J441 J423">
    <cfRule type="duplicateValues" dxfId="160" priority="157"/>
  </conditionalFormatting>
  <conditionalFormatting sqref="K430:K441 K423">
    <cfRule type="duplicateValues" dxfId="159" priority="158"/>
  </conditionalFormatting>
  <conditionalFormatting sqref="I426:I428">
    <cfRule type="duplicateValues" dxfId="158" priority="159"/>
  </conditionalFormatting>
  <conditionalFormatting sqref="J426:J428">
    <cfRule type="duplicateValues" dxfId="157" priority="160"/>
  </conditionalFormatting>
  <conditionalFormatting sqref="K426:K428">
    <cfRule type="duplicateValues" dxfId="156" priority="161"/>
  </conditionalFormatting>
  <conditionalFormatting sqref="I425">
    <cfRule type="duplicateValues" dxfId="155" priority="162"/>
  </conditionalFormatting>
  <conditionalFormatting sqref="J425">
    <cfRule type="duplicateValues" dxfId="154" priority="163"/>
  </conditionalFormatting>
  <conditionalFormatting sqref="K425">
    <cfRule type="duplicateValues" dxfId="153" priority="164"/>
  </conditionalFormatting>
  <conditionalFormatting sqref="I415:I420">
    <cfRule type="duplicateValues" dxfId="152" priority="165"/>
  </conditionalFormatting>
  <conditionalFormatting sqref="J415:J420">
    <cfRule type="duplicateValues" dxfId="151" priority="166"/>
  </conditionalFormatting>
  <conditionalFormatting sqref="K415:K420">
    <cfRule type="duplicateValues" dxfId="150" priority="167"/>
  </conditionalFormatting>
  <conditionalFormatting sqref="I413">
    <cfRule type="duplicateValues" dxfId="149" priority="168"/>
  </conditionalFormatting>
  <conditionalFormatting sqref="J413">
    <cfRule type="duplicateValues" dxfId="148" priority="169"/>
  </conditionalFormatting>
  <conditionalFormatting sqref="K413">
    <cfRule type="duplicateValues" dxfId="147" priority="170"/>
  </conditionalFormatting>
  <conditionalFormatting sqref="I404:I411">
    <cfRule type="duplicateValues" dxfId="146" priority="171"/>
  </conditionalFormatting>
  <conditionalFormatting sqref="J404:J411">
    <cfRule type="duplicateValues" dxfId="145" priority="172"/>
  </conditionalFormatting>
  <conditionalFormatting sqref="K404:K411">
    <cfRule type="duplicateValues" dxfId="144" priority="173"/>
  </conditionalFormatting>
  <conditionalFormatting sqref="I403">
    <cfRule type="duplicateValues" dxfId="143" priority="174"/>
  </conditionalFormatting>
  <conditionalFormatting sqref="J403">
    <cfRule type="duplicateValues" dxfId="142" priority="175"/>
  </conditionalFormatting>
  <conditionalFormatting sqref="K403">
    <cfRule type="duplicateValues" dxfId="141" priority="176"/>
  </conditionalFormatting>
  <conditionalFormatting sqref="I400">
    <cfRule type="duplicateValues" dxfId="140" priority="177"/>
  </conditionalFormatting>
  <conditionalFormatting sqref="J400">
    <cfRule type="duplicateValues" dxfId="139" priority="178"/>
  </conditionalFormatting>
  <conditionalFormatting sqref="K400">
    <cfRule type="duplicateValues" dxfId="138" priority="179"/>
  </conditionalFormatting>
  <conditionalFormatting sqref="I401">
    <cfRule type="duplicateValues" dxfId="137" priority="180"/>
  </conditionalFormatting>
  <conditionalFormatting sqref="J401">
    <cfRule type="duplicateValues" dxfId="136" priority="181"/>
  </conditionalFormatting>
  <conditionalFormatting sqref="K401">
    <cfRule type="duplicateValues" dxfId="135" priority="182"/>
  </conditionalFormatting>
  <conditionalFormatting sqref="I395:I399">
    <cfRule type="duplicateValues" dxfId="134" priority="183"/>
  </conditionalFormatting>
  <conditionalFormatting sqref="J395:J399">
    <cfRule type="duplicateValues" dxfId="133" priority="184"/>
  </conditionalFormatting>
  <conditionalFormatting sqref="K395:K399">
    <cfRule type="duplicateValues" dxfId="132" priority="185"/>
  </conditionalFormatting>
  <conditionalFormatting sqref="J450:K450">
    <cfRule type="duplicateValues" dxfId="131" priority="116"/>
  </conditionalFormatting>
  <conditionalFormatting sqref="I452">
    <cfRule type="duplicateValues" dxfId="130" priority="115"/>
  </conditionalFormatting>
  <conditionalFormatting sqref="K452">
    <cfRule type="duplicateValues" dxfId="129" priority="114"/>
  </conditionalFormatting>
  <conditionalFormatting sqref="J453:K453">
    <cfRule type="duplicateValues" dxfId="128" priority="113"/>
  </conditionalFormatting>
  <conditionalFormatting sqref="I454">
    <cfRule type="duplicateValues" dxfId="127" priority="111"/>
  </conditionalFormatting>
  <conditionalFormatting sqref="K454">
    <cfRule type="duplicateValues" dxfId="126" priority="112"/>
  </conditionalFormatting>
  <conditionalFormatting sqref="I455">
    <cfRule type="duplicateValues" dxfId="125" priority="110"/>
  </conditionalFormatting>
  <conditionalFormatting sqref="K455">
    <cfRule type="duplicateValues" dxfId="124" priority="109"/>
  </conditionalFormatting>
  <conditionalFormatting sqref="I456">
    <cfRule type="duplicateValues" dxfId="123" priority="108"/>
  </conditionalFormatting>
  <conditionalFormatting sqref="K456">
    <cfRule type="duplicateValues" dxfId="122" priority="107"/>
  </conditionalFormatting>
  <conditionalFormatting sqref="I457">
    <cfRule type="duplicateValues" dxfId="121" priority="106"/>
  </conditionalFormatting>
  <conditionalFormatting sqref="K457">
    <cfRule type="duplicateValues" dxfId="120" priority="105"/>
  </conditionalFormatting>
  <conditionalFormatting sqref="I458">
    <cfRule type="duplicateValues" dxfId="119" priority="103"/>
  </conditionalFormatting>
  <conditionalFormatting sqref="K458">
    <cfRule type="duplicateValues" dxfId="118" priority="104"/>
  </conditionalFormatting>
  <conditionalFormatting sqref="K459">
    <cfRule type="duplicateValues" dxfId="117" priority="102"/>
  </conditionalFormatting>
  <conditionalFormatting sqref="I460">
    <cfRule type="duplicateValues" dxfId="116" priority="100"/>
  </conditionalFormatting>
  <conditionalFormatting sqref="K460">
    <cfRule type="duplicateValues" dxfId="115" priority="101"/>
  </conditionalFormatting>
  <conditionalFormatting sqref="D461">
    <cfRule type="duplicateValues" dxfId="114" priority="99" stopIfTrue="1"/>
  </conditionalFormatting>
  <conditionalFormatting sqref="I462">
    <cfRule type="duplicateValues" dxfId="113" priority="96"/>
  </conditionalFormatting>
  <conditionalFormatting sqref="J462">
    <cfRule type="duplicateValues" dxfId="112" priority="97"/>
  </conditionalFormatting>
  <conditionalFormatting sqref="K462">
    <cfRule type="duplicateValues" dxfId="111" priority="98"/>
  </conditionalFormatting>
  <conditionalFormatting sqref="I463">
    <cfRule type="duplicateValues" dxfId="110" priority="93"/>
  </conditionalFormatting>
  <conditionalFormatting sqref="J463">
    <cfRule type="duplicateValues" dxfId="109" priority="94"/>
  </conditionalFormatting>
  <conditionalFormatting sqref="K463">
    <cfRule type="duplicateValues" dxfId="108" priority="95"/>
  </conditionalFormatting>
  <conditionalFormatting sqref="D464">
    <cfRule type="duplicateValues" dxfId="107" priority="92" stopIfTrue="1"/>
  </conditionalFormatting>
  <conditionalFormatting sqref="D464">
    <cfRule type="duplicateValues" dxfId="106" priority="91" stopIfTrue="1"/>
  </conditionalFormatting>
  <conditionalFormatting sqref="I466">
    <cfRule type="duplicateValues" dxfId="105" priority="88"/>
  </conditionalFormatting>
  <conditionalFormatting sqref="J466">
    <cfRule type="duplicateValues" dxfId="104" priority="89"/>
  </conditionalFormatting>
  <conditionalFormatting sqref="K466">
    <cfRule type="duplicateValues" dxfId="103" priority="90"/>
  </conditionalFormatting>
  <conditionalFormatting sqref="I467">
    <cfRule type="duplicateValues" dxfId="102" priority="87"/>
  </conditionalFormatting>
  <conditionalFormatting sqref="J467">
    <cfRule type="duplicateValues" dxfId="101" priority="86"/>
  </conditionalFormatting>
  <conditionalFormatting sqref="K467">
    <cfRule type="duplicateValues" dxfId="100" priority="85"/>
  </conditionalFormatting>
  <conditionalFormatting sqref="I524:I528 I520:I522">
    <cfRule type="duplicateValues" dxfId="99" priority="79"/>
  </conditionalFormatting>
  <conditionalFormatting sqref="J524:J528 J520:J522">
    <cfRule type="duplicateValues" dxfId="98" priority="80"/>
  </conditionalFormatting>
  <conditionalFormatting sqref="K524:K528 K520:K522">
    <cfRule type="duplicateValues" dxfId="97" priority="81"/>
  </conditionalFormatting>
  <conditionalFormatting sqref="I523">
    <cfRule type="duplicateValues" dxfId="96" priority="82"/>
  </conditionalFormatting>
  <conditionalFormatting sqref="J523">
    <cfRule type="duplicateValues" dxfId="95" priority="83"/>
  </conditionalFormatting>
  <conditionalFormatting sqref="K523">
    <cfRule type="duplicateValues" dxfId="94" priority="84"/>
  </conditionalFormatting>
  <conditionalFormatting sqref="I530:I543">
    <cfRule type="duplicateValues" dxfId="93" priority="76"/>
  </conditionalFormatting>
  <conditionalFormatting sqref="J530:J543">
    <cfRule type="duplicateValues" dxfId="92" priority="77"/>
  </conditionalFormatting>
  <conditionalFormatting sqref="K530:K543">
    <cfRule type="duplicateValues" dxfId="91" priority="78"/>
  </conditionalFormatting>
  <conditionalFormatting sqref="I24">
    <cfRule type="duplicateValues" dxfId="90" priority="73"/>
  </conditionalFormatting>
  <conditionalFormatting sqref="J24">
    <cfRule type="duplicateValues" dxfId="89" priority="74"/>
  </conditionalFormatting>
  <conditionalFormatting sqref="K24">
    <cfRule type="duplicateValues" dxfId="88" priority="75"/>
  </conditionalFormatting>
  <conditionalFormatting sqref="I27">
    <cfRule type="duplicateValues" dxfId="87" priority="70"/>
  </conditionalFormatting>
  <conditionalFormatting sqref="J27">
    <cfRule type="duplicateValues" dxfId="86" priority="71"/>
  </conditionalFormatting>
  <conditionalFormatting sqref="K27">
    <cfRule type="duplicateValues" dxfId="85" priority="72"/>
  </conditionalFormatting>
  <conditionalFormatting sqref="I28">
    <cfRule type="duplicateValues" dxfId="84" priority="67"/>
  </conditionalFormatting>
  <conditionalFormatting sqref="J28">
    <cfRule type="duplicateValues" dxfId="83" priority="68"/>
  </conditionalFormatting>
  <conditionalFormatting sqref="K28">
    <cfRule type="duplicateValues" dxfId="82" priority="69"/>
  </conditionalFormatting>
  <conditionalFormatting sqref="I94">
    <cfRule type="duplicateValues" dxfId="81" priority="63"/>
  </conditionalFormatting>
  <conditionalFormatting sqref="J94">
    <cfRule type="duplicateValues" dxfId="80" priority="62"/>
  </conditionalFormatting>
  <conditionalFormatting sqref="K94">
    <cfRule type="duplicateValues" dxfId="79" priority="61"/>
  </conditionalFormatting>
  <conditionalFormatting sqref="I188">
    <cfRule type="duplicateValues" dxfId="78" priority="58"/>
  </conditionalFormatting>
  <conditionalFormatting sqref="J188">
    <cfRule type="duplicateValues" dxfId="77" priority="59"/>
  </conditionalFormatting>
  <conditionalFormatting sqref="K188">
    <cfRule type="duplicateValues" dxfId="76" priority="60"/>
  </conditionalFormatting>
  <conditionalFormatting sqref="I189 I193 I195:I197">
    <cfRule type="duplicateValues" dxfId="75" priority="57"/>
  </conditionalFormatting>
  <conditionalFormatting sqref="J189 J193 J195">
    <cfRule type="duplicateValues" dxfId="74" priority="56"/>
  </conditionalFormatting>
  <conditionalFormatting sqref="K189 K193 K195">
    <cfRule type="duplicateValues" dxfId="73" priority="55"/>
  </conditionalFormatting>
  <conditionalFormatting sqref="I190">
    <cfRule type="duplicateValues" dxfId="72" priority="54"/>
  </conditionalFormatting>
  <conditionalFormatting sqref="J190">
    <cfRule type="duplicateValues" dxfId="71" priority="53"/>
  </conditionalFormatting>
  <conditionalFormatting sqref="K190">
    <cfRule type="duplicateValues" dxfId="70" priority="52"/>
  </conditionalFormatting>
  <conditionalFormatting sqref="I192">
    <cfRule type="duplicateValues" dxfId="69" priority="51"/>
  </conditionalFormatting>
  <conditionalFormatting sqref="J192">
    <cfRule type="duplicateValues" dxfId="68" priority="50"/>
  </conditionalFormatting>
  <conditionalFormatting sqref="K192">
    <cfRule type="duplicateValues" dxfId="67" priority="49"/>
  </conditionalFormatting>
  <conditionalFormatting sqref="I311">
    <cfRule type="duplicateValues" dxfId="66" priority="48"/>
  </conditionalFormatting>
  <conditionalFormatting sqref="J311">
    <cfRule type="duplicateValues" dxfId="65" priority="47"/>
  </conditionalFormatting>
  <conditionalFormatting sqref="K311">
    <cfRule type="duplicateValues" dxfId="64" priority="46"/>
  </conditionalFormatting>
  <conditionalFormatting sqref="I312">
    <cfRule type="duplicateValues" dxfId="63" priority="43"/>
  </conditionalFormatting>
  <conditionalFormatting sqref="J312">
    <cfRule type="duplicateValues" dxfId="62" priority="44"/>
  </conditionalFormatting>
  <conditionalFormatting sqref="K312">
    <cfRule type="duplicateValues" dxfId="61" priority="45"/>
  </conditionalFormatting>
  <conditionalFormatting sqref="I314">
    <cfRule type="duplicateValues" dxfId="60" priority="40"/>
  </conditionalFormatting>
  <conditionalFormatting sqref="J314">
    <cfRule type="duplicateValues" dxfId="59" priority="41"/>
  </conditionalFormatting>
  <conditionalFormatting sqref="K314">
    <cfRule type="duplicateValues" dxfId="58" priority="42"/>
  </conditionalFormatting>
  <conditionalFormatting sqref="I315">
    <cfRule type="duplicateValues" dxfId="57" priority="37"/>
  </conditionalFormatting>
  <conditionalFormatting sqref="J315">
    <cfRule type="duplicateValues" dxfId="56" priority="38"/>
  </conditionalFormatting>
  <conditionalFormatting sqref="K315">
    <cfRule type="duplicateValues" dxfId="55" priority="39"/>
  </conditionalFormatting>
  <conditionalFormatting sqref="I478">
    <cfRule type="duplicateValues" dxfId="54" priority="36"/>
  </conditionalFormatting>
  <conditionalFormatting sqref="J478">
    <cfRule type="duplicateValues" dxfId="53" priority="35"/>
  </conditionalFormatting>
  <conditionalFormatting sqref="K478">
    <cfRule type="duplicateValues" dxfId="52" priority="34"/>
  </conditionalFormatting>
  <conditionalFormatting sqref="I479">
    <cfRule type="duplicateValues" dxfId="51" priority="33"/>
  </conditionalFormatting>
  <conditionalFormatting sqref="J479">
    <cfRule type="duplicateValues" dxfId="50" priority="32"/>
  </conditionalFormatting>
  <conditionalFormatting sqref="K479">
    <cfRule type="duplicateValues" dxfId="49" priority="31"/>
  </conditionalFormatting>
  <conditionalFormatting sqref="I480">
    <cfRule type="duplicateValues" dxfId="48" priority="30"/>
  </conditionalFormatting>
  <conditionalFormatting sqref="J480">
    <cfRule type="duplicateValues" dxfId="47" priority="29"/>
  </conditionalFormatting>
  <conditionalFormatting sqref="K480">
    <cfRule type="duplicateValues" dxfId="46" priority="28"/>
  </conditionalFormatting>
  <conditionalFormatting sqref="I482">
    <cfRule type="duplicateValues" dxfId="45" priority="27"/>
  </conditionalFormatting>
  <conditionalFormatting sqref="J482">
    <cfRule type="duplicateValues" dxfId="44" priority="26"/>
  </conditionalFormatting>
  <conditionalFormatting sqref="K482">
    <cfRule type="duplicateValues" dxfId="43" priority="25"/>
  </conditionalFormatting>
  <conditionalFormatting sqref="I429">
    <cfRule type="duplicateValues" dxfId="42" priority="276"/>
  </conditionalFormatting>
  <conditionalFormatting sqref="J429">
    <cfRule type="duplicateValues" dxfId="41" priority="277"/>
  </conditionalFormatting>
  <conditionalFormatting sqref="K429">
    <cfRule type="duplicateValues" dxfId="40" priority="278"/>
  </conditionalFormatting>
  <conditionalFormatting sqref="I487">
    <cfRule type="duplicateValues" dxfId="39" priority="279"/>
  </conditionalFormatting>
  <conditionalFormatting sqref="J487">
    <cfRule type="duplicateValues" dxfId="38" priority="280"/>
  </conditionalFormatting>
  <conditionalFormatting sqref="K487">
    <cfRule type="duplicateValues" dxfId="37" priority="281"/>
  </conditionalFormatting>
  <conditionalFormatting sqref="I488">
    <cfRule type="duplicateValues" dxfId="36" priority="24"/>
  </conditionalFormatting>
  <conditionalFormatting sqref="J488">
    <cfRule type="duplicateValues" dxfId="35" priority="23"/>
  </conditionalFormatting>
  <conditionalFormatting sqref="K488">
    <cfRule type="duplicateValues" dxfId="34" priority="22"/>
  </conditionalFormatting>
  <conditionalFormatting sqref="I489">
    <cfRule type="duplicateValues" dxfId="33" priority="21"/>
  </conditionalFormatting>
  <conditionalFormatting sqref="J489">
    <cfRule type="duplicateValues" dxfId="32" priority="20"/>
  </conditionalFormatting>
  <conditionalFormatting sqref="K489">
    <cfRule type="duplicateValues" dxfId="31" priority="19"/>
  </conditionalFormatting>
  <conditionalFormatting sqref="I490">
    <cfRule type="duplicateValues" dxfId="30" priority="18"/>
  </conditionalFormatting>
  <conditionalFormatting sqref="J490">
    <cfRule type="duplicateValues" dxfId="29" priority="17"/>
  </conditionalFormatting>
  <conditionalFormatting sqref="K490">
    <cfRule type="duplicateValues" dxfId="28" priority="16"/>
  </conditionalFormatting>
  <conditionalFormatting sqref="I474:I477">
    <cfRule type="duplicateValues" dxfId="27" priority="282"/>
  </conditionalFormatting>
  <conditionalFormatting sqref="J474:J477">
    <cfRule type="duplicateValues" dxfId="26" priority="283"/>
  </conditionalFormatting>
  <conditionalFormatting sqref="K474:K477">
    <cfRule type="duplicateValues" dxfId="25" priority="284"/>
  </conditionalFormatting>
  <conditionalFormatting sqref="I492">
    <cfRule type="duplicateValues" dxfId="24" priority="15"/>
  </conditionalFormatting>
  <conditionalFormatting sqref="J492">
    <cfRule type="duplicateValues" dxfId="23" priority="14"/>
  </conditionalFormatting>
  <conditionalFormatting sqref="K492">
    <cfRule type="duplicateValues" dxfId="22" priority="13"/>
  </conditionalFormatting>
  <conditionalFormatting sqref="I545">
    <cfRule type="duplicateValues" dxfId="21" priority="10"/>
  </conditionalFormatting>
  <conditionalFormatting sqref="J545">
    <cfRule type="duplicateValues" dxfId="20" priority="11"/>
  </conditionalFormatting>
  <conditionalFormatting sqref="K545">
    <cfRule type="duplicateValues" dxfId="19" priority="12"/>
  </conditionalFormatting>
  <conditionalFormatting sqref="D554:D1048576 D494:D500 D325:D492 D195 D205:D315 D1:D29 D101:D193 D31:D94 D502:D548">
    <cfRule type="duplicateValues" dxfId="18" priority="9"/>
  </conditionalFormatting>
  <conditionalFormatting sqref="I316">
    <cfRule type="duplicateValues" dxfId="17" priority="6"/>
  </conditionalFormatting>
  <conditionalFormatting sqref="J316">
    <cfRule type="duplicateValues" dxfId="16" priority="7"/>
  </conditionalFormatting>
  <conditionalFormatting sqref="K316">
    <cfRule type="duplicateValues" dxfId="15" priority="8"/>
  </conditionalFormatting>
  <conditionalFormatting sqref="I194">
    <cfRule type="duplicateValues" dxfId="14" priority="3"/>
  </conditionalFormatting>
  <conditionalFormatting sqref="J194">
    <cfRule type="duplicateValues" dxfId="13" priority="4"/>
  </conditionalFormatting>
  <conditionalFormatting sqref="K194">
    <cfRule type="duplicateValues" dxfId="12" priority="5"/>
  </conditionalFormatting>
  <conditionalFormatting sqref="J318:K318">
    <cfRule type="duplicateValues" dxfId="11" priority="2"/>
  </conditionalFormatting>
  <conditionalFormatting sqref="D554:D1048576 D325:D500 D1:D29 D205:D317 D101:D196 D31:D95 D502:D548">
    <cfRule type="duplicateValues" dxfId="10" priority="285"/>
  </conditionalFormatting>
  <conditionalFormatting sqref="AC536:AD5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{9C636BED-77B2-42F8-82EE-74508A8403C1}</x14:id>
        </ext>
      </extLst>
    </cfRule>
  </conditionalFormatting>
  <conditionalFormatting sqref="I29">
    <cfRule type="duplicateValues" dxfId="9" priority="315"/>
  </conditionalFormatting>
  <conditionalFormatting sqref="J29">
    <cfRule type="duplicateValues" dxfId="8" priority="316"/>
  </conditionalFormatting>
  <conditionalFormatting sqref="K29">
    <cfRule type="duplicateValues" dxfId="7" priority="317"/>
  </conditionalFormatting>
  <hyperlinks>
    <hyperlink ref="K492" r:id="rId1"/>
    <hyperlink ref="K489" r:id="rId2"/>
    <hyperlink ref="K482" r:id="rId3"/>
    <hyperlink ref="K192" r:id="rId4"/>
    <hyperlink ref="K190" r:id="rId5"/>
    <hyperlink ref="K94" r:id="rId6"/>
    <hyperlink ref="K538" r:id="rId7"/>
    <hyperlink ref="K541" r:id="rId8"/>
    <hyperlink ref="K540" r:id="rId9"/>
    <hyperlink ref="K539" r:id="rId10"/>
    <hyperlink ref="K536" r:id="rId11"/>
    <hyperlink ref="L505" r:id="rId12"/>
    <hyperlink ref="K515" r:id="rId13"/>
    <hyperlink ref="K464" r:id="rId14"/>
    <hyperlink ref="K463" r:id="rId15"/>
    <hyperlink ref="K448" r:id="rId16"/>
    <hyperlink ref="K447" r:id="rId17"/>
    <hyperlink ref="K341" r:id="rId18"/>
    <hyperlink ref="K339" r:id="rId19"/>
    <hyperlink ref="K295" r:id="rId20"/>
    <hyperlink ref="K294" r:id="rId21"/>
    <hyperlink ref="K292" r:id="rId22"/>
    <hyperlink ref="K293" r:id="rId23"/>
    <hyperlink ref="K289" r:id="rId24"/>
    <hyperlink ref="K290" r:id="rId25"/>
    <hyperlink ref="K286" r:id="rId26"/>
    <hyperlink ref="K285" r:id="rId27"/>
    <hyperlink ref="K256" r:id="rId28"/>
    <hyperlink ref="K227" r:id="rId29"/>
    <hyperlink ref="K287" r:id="rId30"/>
    <hyperlink ref="K278" r:id="rId31"/>
    <hyperlink ref="K277" r:id="rId32" display="tranthuhuong15072002@gmail.com"/>
    <hyperlink ref="K155" r:id="rId33"/>
    <hyperlink ref="K178" r:id="rId34"/>
    <hyperlink ref="K176" r:id="rId35"/>
    <hyperlink ref="K175" r:id="rId36"/>
    <hyperlink ref="K174" r:id="rId37"/>
    <hyperlink ref="K168" r:id="rId38"/>
    <hyperlink ref="K85" r:id="rId39"/>
    <hyperlink ref="K84" r:id="rId40"/>
    <hyperlink ref="K82" r:id="rId41"/>
    <hyperlink ref="K61" r:id="rId42"/>
    <hyperlink ref="K41" r:id="rId43"/>
    <hyperlink ref="K77" r:id="rId44"/>
    <hyperlink ref="K73" r:id="rId45"/>
    <hyperlink ref="K195" r:id="rId46"/>
    <hyperlink ref="K547" r:id="rId47"/>
    <hyperlink ref="K548" r:id="rId48"/>
    <hyperlink ref="K98" r:id="rId49"/>
    <hyperlink ref="K99" r:id="rId50"/>
    <hyperlink ref="K494" r:id="rId51"/>
    <hyperlink ref="K496" r:id="rId52"/>
    <hyperlink ref="K498" r:id="rId53"/>
    <hyperlink ref="K308" r:id="rId54"/>
    <hyperlink ref="K319" r:id="rId55"/>
    <hyperlink ref="K322" r:id="rId56"/>
    <hyperlink ref="K323" r:id="rId57"/>
    <hyperlink ref="K198" r:id="rId58"/>
    <hyperlink ref="K199" r:id="rId59"/>
    <hyperlink ref="K197" r:id="rId60"/>
    <hyperlink ref="K201" r:id="rId61"/>
    <hyperlink ref="K202" r:id="rId62"/>
    <hyperlink ref="K203" r:id="rId63"/>
    <hyperlink ref="K204" r:id="rId64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636BED-77B2-42F8-82EE-74508A8403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AC536:AD536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2"/>
  <sheetViews>
    <sheetView windowProtection="1" workbookViewId="0">
      <selection activeCell="A11" sqref="A11:XFD11"/>
    </sheetView>
  </sheetViews>
  <sheetFormatPr defaultRowHeight="15" x14ac:dyDescent="0.25"/>
  <cols>
    <col min="1" max="2" width="6" style="323" customWidth="1"/>
    <col min="3" max="3" width="13.625" style="323" customWidth="1"/>
    <col min="4" max="4" width="11.375" style="323" customWidth="1"/>
    <col min="5" max="5" width="21.875" style="324" customWidth="1"/>
    <col min="6" max="6" width="10.25" style="323" customWidth="1"/>
    <col min="7" max="7" width="9" style="323"/>
    <col min="8" max="9" width="12" style="323" customWidth="1"/>
    <col min="10" max="10" width="38.5" style="324" customWidth="1"/>
    <col min="11" max="11" width="32.875" style="324" customWidth="1"/>
    <col min="12" max="12" width="13.875" style="323" customWidth="1"/>
    <col min="13" max="13" width="11.375" style="323" customWidth="1"/>
    <col min="14" max="15" width="13.875" style="323" customWidth="1"/>
    <col min="16" max="256" width="9" style="323"/>
    <col min="257" max="258" width="6" style="323" customWidth="1"/>
    <col min="259" max="259" width="13.625" style="323" customWidth="1"/>
    <col min="260" max="260" width="11.375" style="323" customWidth="1"/>
    <col min="261" max="261" width="21.875" style="323" customWidth="1"/>
    <col min="262" max="262" width="10.25" style="323" customWidth="1"/>
    <col min="263" max="263" width="9" style="323"/>
    <col min="264" max="265" width="12" style="323" customWidth="1"/>
    <col min="266" max="266" width="38.5" style="323" customWidth="1"/>
    <col min="267" max="267" width="32.875" style="323" customWidth="1"/>
    <col min="268" max="268" width="13.875" style="323" customWidth="1"/>
    <col min="269" max="269" width="11.375" style="323" customWidth="1"/>
    <col min="270" max="271" width="13.875" style="323" customWidth="1"/>
    <col min="272" max="512" width="9" style="323"/>
    <col min="513" max="514" width="6" style="323" customWidth="1"/>
    <col min="515" max="515" width="13.625" style="323" customWidth="1"/>
    <col min="516" max="516" width="11.375" style="323" customWidth="1"/>
    <col min="517" max="517" width="21.875" style="323" customWidth="1"/>
    <col min="518" max="518" width="10.25" style="323" customWidth="1"/>
    <col min="519" max="519" width="9" style="323"/>
    <col min="520" max="521" width="12" style="323" customWidth="1"/>
    <col min="522" max="522" width="38.5" style="323" customWidth="1"/>
    <col min="523" max="523" width="32.875" style="323" customWidth="1"/>
    <col min="524" max="524" width="13.875" style="323" customWidth="1"/>
    <col min="525" max="525" width="11.375" style="323" customWidth="1"/>
    <col min="526" max="527" width="13.875" style="323" customWidth="1"/>
    <col min="528" max="768" width="9" style="323"/>
    <col min="769" max="770" width="6" style="323" customWidth="1"/>
    <col min="771" max="771" width="13.625" style="323" customWidth="1"/>
    <col min="772" max="772" width="11.375" style="323" customWidth="1"/>
    <col min="773" max="773" width="21.875" style="323" customWidth="1"/>
    <col min="774" max="774" width="10.25" style="323" customWidth="1"/>
    <col min="775" max="775" width="9" style="323"/>
    <col min="776" max="777" width="12" style="323" customWidth="1"/>
    <col min="778" max="778" width="38.5" style="323" customWidth="1"/>
    <col min="779" max="779" width="32.875" style="323" customWidth="1"/>
    <col min="780" max="780" width="13.875" style="323" customWidth="1"/>
    <col min="781" max="781" width="11.375" style="323" customWidth="1"/>
    <col min="782" max="783" width="13.875" style="323" customWidth="1"/>
    <col min="784" max="1024" width="9" style="323"/>
    <col min="1025" max="1026" width="6" style="323" customWidth="1"/>
    <col min="1027" max="1027" width="13.625" style="323" customWidth="1"/>
    <col min="1028" max="1028" width="11.375" style="323" customWidth="1"/>
    <col min="1029" max="1029" width="21.875" style="323" customWidth="1"/>
    <col min="1030" max="1030" width="10.25" style="323" customWidth="1"/>
    <col min="1031" max="1031" width="9" style="323"/>
    <col min="1032" max="1033" width="12" style="323" customWidth="1"/>
    <col min="1034" max="1034" width="38.5" style="323" customWidth="1"/>
    <col min="1035" max="1035" width="32.875" style="323" customWidth="1"/>
    <col min="1036" max="1036" width="13.875" style="323" customWidth="1"/>
    <col min="1037" max="1037" width="11.375" style="323" customWidth="1"/>
    <col min="1038" max="1039" width="13.875" style="323" customWidth="1"/>
    <col min="1040" max="1280" width="9" style="323"/>
    <col min="1281" max="1282" width="6" style="323" customWidth="1"/>
    <col min="1283" max="1283" width="13.625" style="323" customWidth="1"/>
    <col min="1284" max="1284" width="11.375" style="323" customWidth="1"/>
    <col min="1285" max="1285" width="21.875" style="323" customWidth="1"/>
    <col min="1286" max="1286" width="10.25" style="323" customWidth="1"/>
    <col min="1287" max="1287" width="9" style="323"/>
    <col min="1288" max="1289" width="12" style="323" customWidth="1"/>
    <col min="1290" max="1290" width="38.5" style="323" customWidth="1"/>
    <col min="1291" max="1291" width="32.875" style="323" customWidth="1"/>
    <col min="1292" max="1292" width="13.875" style="323" customWidth="1"/>
    <col min="1293" max="1293" width="11.375" style="323" customWidth="1"/>
    <col min="1294" max="1295" width="13.875" style="323" customWidth="1"/>
    <col min="1296" max="1536" width="9" style="323"/>
    <col min="1537" max="1538" width="6" style="323" customWidth="1"/>
    <col min="1539" max="1539" width="13.625" style="323" customWidth="1"/>
    <col min="1540" max="1540" width="11.375" style="323" customWidth="1"/>
    <col min="1541" max="1541" width="21.875" style="323" customWidth="1"/>
    <col min="1542" max="1542" width="10.25" style="323" customWidth="1"/>
    <col min="1543" max="1543" width="9" style="323"/>
    <col min="1544" max="1545" width="12" style="323" customWidth="1"/>
    <col min="1546" max="1546" width="38.5" style="323" customWidth="1"/>
    <col min="1547" max="1547" width="32.875" style="323" customWidth="1"/>
    <col min="1548" max="1548" width="13.875" style="323" customWidth="1"/>
    <col min="1549" max="1549" width="11.375" style="323" customWidth="1"/>
    <col min="1550" max="1551" width="13.875" style="323" customWidth="1"/>
    <col min="1552" max="1792" width="9" style="323"/>
    <col min="1793" max="1794" width="6" style="323" customWidth="1"/>
    <col min="1795" max="1795" width="13.625" style="323" customWidth="1"/>
    <col min="1796" max="1796" width="11.375" style="323" customWidth="1"/>
    <col min="1797" max="1797" width="21.875" style="323" customWidth="1"/>
    <col min="1798" max="1798" width="10.25" style="323" customWidth="1"/>
    <col min="1799" max="1799" width="9" style="323"/>
    <col min="1800" max="1801" width="12" style="323" customWidth="1"/>
    <col min="1802" max="1802" width="38.5" style="323" customWidth="1"/>
    <col min="1803" max="1803" width="32.875" style="323" customWidth="1"/>
    <col min="1804" max="1804" width="13.875" style="323" customWidth="1"/>
    <col min="1805" max="1805" width="11.375" style="323" customWidth="1"/>
    <col min="1806" max="1807" width="13.875" style="323" customWidth="1"/>
    <col min="1808" max="2048" width="9" style="323"/>
    <col min="2049" max="2050" width="6" style="323" customWidth="1"/>
    <col min="2051" max="2051" width="13.625" style="323" customWidth="1"/>
    <col min="2052" max="2052" width="11.375" style="323" customWidth="1"/>
    <col min="2053" max="2053" width="21.875" style="323" customWidth="1"/>
    <col min="2054" max="2054" width="10.25" style="323" customWidth="1"/>
    <col min="2055" max="2055" width="9" style="323"/>
    <col min="2056" max="2057" width="12" style="323" customWidth="1"/>
    <col min="2058" max="2058" width="38.5" style="323" customWidth="1"/>
    <col min="2059" max="2059" width="32.875" style="323" customWidth="1"/>
    <col min="2060" max="2060" width="13.875" style="323" customWidth="1"/>
    <col min="2061" max="2061" width="11.375" style="323" customWidth="1"/>
    <col min="2062" max="2063" width="13.875" style="323" customWidth="1"/>
    <col min="2064" max="2304" width="9" style="323"/>
    <col min="2305" max="2306" width="6" style="323" customWidth="1"/>
    <col min="2307" max="2307" width="13.625" style="323" customWidth="1"/>
    <col min="2308" max="2308" width="11.375" style="323" customWidth="1"/>
    <col min="2309" max="2309" width="21.875" style="323" customWidth="1"/>
    <col min="2310" max="2310" width="10.25" style="323" customWidth="1"/>
    <col min="2311" max="2311" width="9" style="323"/>
    <col min="2312" max="2313" width="12" style="323" customWidth="1"/>
    <col min="2314" max="2314" width="38.5" style="323" customWidth="1"/>
    <col min="2315" max="2315" width="32.875" style="323" customWidth="1"/>
    <col min="2316" max="2316" width="13.875" style="323" customWidth="1"/>
    <col min="2317" max="2317" width="11.375" style="323" customWidth="1"/>
    <col min="2318" max="2319" width="13.875" style="323" customWidth="1"/>
    <col min="2320" max="2560" width="9" style="323"/>
    <col min="2561" max="2562" width="6" style="323" customWidth="1"/>
    <col min="2563" max="2563" width="13.625" style="323" customWidth="1"/>
    <col min="2564" max="2564" width="11.375" style="323" customWidth="1"/>
    <col min="2565" max="2565" width="21.875" style="323" customWidth="1"/>
    <col min="2566" max="2566" width="10.25" style="323" customWidth="1"/>
    <col min="2567" max="2567" width="9" style="323"/>
    <col min="2568" max="2569" width="12" style="323" customWidth="1"/>
    <col min="2570" max="2570" width="38.5" style="323" customWidth="1"/>
    <col min="2571" max="2571" width="32.875" style="323" customWidth="1"/>
    <col min="2572" max="2572" width="13.875" style="323" customWidth="1"/>
    <col min="2573" max="2573" width="11.375" style="323" customWidth="1"/>
    <col min="2574" max="2575" width="13.875" style="323" customWidth="1"/>
    <col min="2576" max="2816" width="9" style="323"/>
    <col min="2817" max="2818" width="6" style="323" customWidth="1"/>
    <col min="2819" max="2819" width="13.625" style="323" customWidth="1"/>
    <col min="2820" max="2820" width="11.375" style="323" customWidth="1"/>
    <col min="2821" max="2821" width="21.875" style="323" customWidth="1"/>
    <col min="2822" max="2822" width="10.25" style="323" customWidth="1"/>
    <col min="2823" max="2823" width="9" style="323"/>
    <col min="2824" max="2825" width="12" style="323" customWidth="1"/>
    <col min="2826" max="2826" width="38.5" style="323" customWidth="1"/>
    <col min="2827" max="2827" width="32.875" style="323" customWidth="1"/>
    <col min="2828" max="2828" width="13.875" style="323" customWidth="1"/>
    <col min="2829" max="2829" width="11.375" style="323" customWidth="1"/>
    <col min="2830" max="2831" width="13.875" style="323" customWidth="1"/>
    <col min="2832" max="3072" width="9" style="323"/>
    <col min="3073" max="3074" width="6" style="323" customWidth="1"/>
    <col min="3075" max="3075" width="13.625" style="323" customWidth="1"/>
    <col min="3076" max="3076" width="11.375" style="323" customWidth="1"/>
    <col min="3077" max="3077" width="21.875" style="323" customWidth="1"/>
    <col min="3078" max="3078" width="10.25" style="323" customWidth="1"/>
    <col min="3079" max="3079" width="9" style="323"/>
    <col min="3080" max="3081" width="12" style="323" customWidth="1"/>
    <col min="3082" max="3082" width="38.5" style="323" customWidth="1"/>
    <col min="3083" max="3083" width="32.875" style="323" customWidth="1"/>
    <col min="3084" max="3084" width="13.875" style="323" customWidth="1"/>
    <col min="3085" max="3085" width="11.375" style="323" customWidth="1"/>
    <col min="3086" max="3087" width="13.875" style="323" customWidth="1"/>
    <col min="3088" max="3328" width="9" style="323"/>
    <col min="3329" max="3330" width="6" style="323" customWidth="1"/>
    <col min="3331" max="3331" width="13.625" style="323" customWidth="1"/>
    <col min="3332" max="3332" width="11.375" style="323" customWidth="1"/>
    <col min="3333" max="3333" width="21.875" style="323" customWidth="1"/>
    <col min="3334" max="3334" width="10.25" style="323" customWidth="1"/>
    <col min="3335" max="3335" width="9" style="323"/>
    <col min="3336" max="3337" width="12" style="323" customWidth="1"/>
    <col min="3338" max="3338" width="38.5" style="323" customWidth="1"/>
    <col min="3339" max="3339" width="32.875" style="323" customWidth="1"/>
    <col min="3340" max="3340" width="13.875" style="323" customWidth="1"/>
    <col min="3341" max="3341" width="11.375" style="323" customWidth="1"/>
    <col min="3342" max="3343" width="13.875" style="323" customWidth="1"/>
    <col min="3344" max="3584" width="9" style="323"/>
    <col min="3585" max="3586" width="6" style="323" customWidth="1"/>
    <col min="3587" max="3587" width="13.625" style="323" customWidth="1"/>
    <col min="3588" max="3588" width="11.375" style="323" customWidth="1"/>
    <col min="3589" max="3589" width="21.875" style="323" customWidth="1"/>
    <col min="3590" max="3590" width="10.25" style="323" customWidth="1"/>
    <col min="3591" max="3591" width="9" style="323"/>
    <col min="3592" max="3593" width="12" style="323" customWidth="1"/>
    <col min="3594" max="3594" width="38.5" style="323" customWidth="1"/>
    <col min="3595" max="3595" width="32.875" style="323" customWidth="1"/>
    <col min="3596" max="3596" width="13.875" style="323" customWidth="1"/>
    <col min="3597" max="3597" width="11.375" style="323" customWidth="1"/>
    <col min="3598" max="3599" width="13.875" style="323" customWidth="1"/>
    <col min="3600" max="3840" width="9" style="323"/>
    <col min="3841" max="3842" width="6" style="323" customWidth="1"/>
    <col min="3843" max="3843" width="13.625" style="323" customWidth="1"/>
    <col min="3844" max="3844" width="11.375" style="323" customWidth="1"/>
    <col min="3845" max="3845" width="21.875" style="323" customWidth="1"/>
    <col min="3846" max="3846" width="10.25" style="323" customWidth="1"/>
    <col min="3847" max="3847" width="9" style="323"/>
    <col min="3848" max="3849" width="12" style="323" customWidth="1"/>
    <col min="3850" max="3850" width="38.5" style="323" customWidth="1"/>
    <col min="3851" max="3851" width="32.875" style="323" customWidth="1"/>
    <col min="3852" max="3852" width="13.875" style="323" customWidth="1"/>
    <col min="3853" max="3853" width="11.375" style="323" customWidth="1"/>
    <col min="3854" max="3855" width="13.875" style="323" customWidth="1"/>
    <col min="3856" max="4096" width="9" style="323"/>
    <col min="4097" max="4098" width="6" style="323" customWidth="1"/>
    <col min="4099" max="4099" width="13.625" style="323" customWidth="1"/>
    <col min="4100" max="4100" width="11.375" style="323" customWidth="1"/>
    <col min="4101" max="4101" width="21.875" style="323" customWidth="1"/>
    <col min="4102" max="4102" width="10.25" style="323" customWidth="1"/>
    <col min="4103" max="4103" width="9" style="323"/>
    <col min="4104" max="4105" width="12" style="323" customWidth="1"/>
    <col min="4106" max="4106" width="38.5" style="323" customWidth="1"/>
    <col min="4107" max="4107" width="32.875" style="323" customWidth="1"/>
    <col min="4108" max="4108" width="13.875" style="323" customWidth="1"/>
    <col min="4109" max="4109" width="11.375" style="323" customWidth="1"/>
    <col min="4110" max="4111" width="13.875" style="323" customWidth="1"/>
    <col min="4112" max="4352" width="9" style="323"/>
    <col min="4353" max="4354" width="6" style="323" customWidth="1"/>
    <col min="4355" max="4355" width="13.625" style="323" customWidth="1"/>
    <col min="4356" max="4356" width="11.375" style="323" customWidth="1"/>
    <col min="4357" max="4357" width="21.875" style="323" customWidth="1"/>
    <col min="4358" max="4358" width="10.25" style="323" customWidth="1"/>
    <col min="4359" max="4359" width="9" style="323"/>
    <col min="4360" max="4361" width="12" style="323" customWidth="1"/>
    <col min="4362" max="4362" width="38.5" style="323" customWidth="1"/>
    <col min="4363" max="4363" width="32.875" style="323" customWidth="1"/>
    <col min="4364" max="4364" width="13.875" style="323" customWidth="1"/>
    <col min="4365" max="4365" width="11.375" style="323" customWidth="1"/>
    <col min="4366" max="4367" width="13.875" style="323" customWidth="1"/>
    <col min="4368" max="4608" width="9" style="323"/>
    <col min="4609" max="4610" width="6" style="323" customWidth="1"/>
    <col min="4611" max="4611" width="13.625" style="323" customWidth="1"/>
    <col min="4612" max="4612" width="11.375" style="323" customWidth="1"/>
    <col min="4613" max="4613" width="21.875" style="323" customWidth="1"/>
    <col min="4614" max="4614" width="10.25" style="323" customWidth="1"/>
    <col min="4615" max="4615" width="9" style="323"/>
    <col min="4616" max="4617" width="12" style="323" customWidth="1"/>
    <col min="4618" max="4618" width="38.5" style="323" customWidth="1"/>
    <col min="4619" max="4619" width="32.875" style="323" customWidth="1"/>
    <col min="4620" max="4620" width="13.875" style="323" customWidth="1"/>
    <col min="4621" max="4621" width="11.375" style="323" customWidth="1"/>
    <col min="4622" max="4623" width="13.875" style="323" customWidth="1"/>
    <col min="4624" max="4864" width="9" style="323"/>
    <col min="4865" max="4866" width="6" style="323" customWidth="1"/>
    <col min="4867" max="4867" width="13.625" style="323" customWidth="1"/>
    <col min="4868" max="4868" width="11.375" style="323" customWidth="1"/>
    <col min="4869" max="4869" width="21.875" style="323" customWidth="1"/>
    <col min="4870" max="4870" width="10.25" style="323" customWidth="1"/>
    <col min="4871" max="4871" width="9" style="323"/>
    <col min="4872" max="4873" width="12" style="323" customWidth="1"/>
    <col min="4874" max="4874" width="38.5" style="323" customWidth="1"/>
    <col min="4875" max="4875" width="32.875" style="323" customWidth="1"/>
    <col min="4876" max="4876" width="13.875" style="323" customWidth="1"/>
    <col min="4877" max="4877" width="11.375" style="323" customWidth="1"/>
    <col min="4878" max="4879" width="13.875" style="323" customWidth="1"/>
    <col min="4880" max="5120" width="9" style="323"/>
    <col min="5121" max="5122" width="6" style="323" customWidth="1"/>
    <col min="5123" max="5123" width="13.625" style="323" customWidth="1"/>
    <col min="5124" max="5124" width="11.375" style="323" customWidth="1"/>
    <col min="5125" max="5125" width="21.875" style="323" customWidth="1"/>
    <col min="5126" max="5126" width="10.25" style="323" customWidth="1"/>
    <col min="5127" max="5127" width="9" style="323"/>
    <col min="5128" max="5129" width="12" style="323" customWidth="1"/>
    <col min="5130" max="5130" width="38.5" style="323" customWidth="1"/>
    <col min="5131" max="5131" width="32.875" style="323" customWidth="1"/>
    <col min="5132" max="5132" width="13.875" style="323" customWidth="1"/>
    <col min="5133" max="5133" width="11.375" style="323" customWidth="1"/>
    <col min="5134" max="5135" width="13.875" style="323" customWidth="1"/>
    <col min="5136" max="5376" width="9" style="323"/>
    <col min="5377" max="5378" width="6" style="323" customWidth="1"/>
    <col min="5379" max="5379" width="13.625" style="323" customWidth="1"/>
    <col min="5380" max="5380" width="11.375" style="323" customWidth="1"/>
    <col min="5381" max="5381" width="21.875" style="323" customWidth="1"/>
    <col min="5382" max="5382" width="10.25" style="323" customWidth="1"/>
    <col min="5383" max="5383" width="9" style="323"/>
    <col min="5384" max="5385" width="12" style="323" customWidth="1"/>
    <col min="5386" max="5386" width="38.5" style="323" customWidth="1"/>
    <col min="5387" max="5387" width="32.875" style="323" customWidth="1"/>
    <col min="5388" max="5388" width="13.875" style="323" customWidth="1"/>
    <col min="5389" max="5389" width="11.375" style="323" customWidth="1"/>
    <col min="5390" max="5391" width="13.875" style="323" customWidth="1"/>
    <col min="5392" max="5632" width="9" style="323"/>
    <col min="5633" max="5634" width="6" style="323" customWidth="1"/>
    <col min="5635" max="5635" width="13.625" style="323" customWidth="1"/>
    <col min="5636" max="5636" width="11.375" style="323" customWidth="1"/>
    <col min="5637" max="5637" width="21.875" style="323" customWidth="1"/>
    <col min="5638" max="5638" width="10.25" style="323" customWidth="1"/>
    <col min="5639" max="5639" width="9" style="323"/>
    <col min="5640" max="5641" width="12" style="323" customWidth="1"/>
    <col min="5642" max="5642" width="38.5" style="323" customWidth="1"/>
    <col min="5643" max="5643" width="32.875" style="323" customWidth="1"/>
    <col min="5644" max="5644" width="13.875" style="323" customWidth="1"/>
    <col min="5645" max="5645" width="11.375" style="323" customWidth="1"/>
    <col min="5646" max="5647" width="13.875" style="323" customWidth="1"/>
    <col min="5648" max="5888" width="9" style="323"/>
    <col min="5889" max="5890" width="6" style="323" customWidth="1"/>
    <col min="5891" max="5891" width="13.625" style="323" customWidth="1"/>
    <col min="5892" max="5892" width="11.375" style="323" customWidth="1"/>
    <col min="5893" max="5893" width="21.875" style="323" customWidth="1"/>
    <col min="5894" max="5894" width="10.25" style="323" customWidth="1"/>
    <col min="5895" max="5895" width="9" style="323"/>
    <col min="5896" max="5897" width="12" style="323" customWidth="1"/>
    <col min="5898" max="5898" width="38.5" style="323" customWidth="1"/>
    <col min="5899" max="5899" width="32.875" style="323" customWidth="1"/>
    <col min="5900" max="5900" width="13.875" style="323" customWidth="1"/>
    <col min="5901" max="5901" width="11.375" style="323" customWidth="1"/>
    <col min="5902" max="5903" width="13.875" style="323" customWidth="1"/>
    <col min="5904" max="6144" width="9" style="323"/>
    <col min="6145" max="6146" width="6" style="323" customWidth="1"/>
    <col min="6147" max="6147" width="13.625" style="323" customWidth="1"/>
    <col min="6148" max="6148" width="11.375" style="323" customWidth="1"/>
    <col min="6149" max="6149" width="21.875" style="323" customWidth="1"/>
    <col min="6150" max="6150" width="10.25" style="323" customWidth="1"/>
    <col min="6151" max="6151" width="9" style="323"/>
    <col min="6152" max="6153" width="12" style="323" customWidth="1"/>
    <col min="6154" max="6154" width="38.5" style="323" customWidth="1"/>
    <col min="6155" max="6155" width="32.875" style="323" customWidth="1"/>
    <col min="6156" max="6156" width="13.875" style="323" customWidth="1"/>
    <col min="6157" max="6157" width="11.375" style="323" customWidth="1"/>
    <col min="6158" max="6159" width="13.875" style="323" customWidth="1"/>
    <col min="6160" max="6400" width="9" style="323"/>
    <col min="6401" max="6402" width="6" style="323" customWidth="1"/>
    <col min="6403" max="6403" width="13.625" style="323" customWidth="1"/>
    <col min="6404" max="6404" width="11.375" style="323" customWidth="1"/>
    <col min="6405" max="6405" width="21.875" style="323" customWidth="1"/>
    <col min="6406" max="6406" width="10.25" style="323" customWidth="1"/>
    <col min="6407" max="6407" width="9" style="323"/>
    <col min="6408" max="6409" width="12" style="323" customWidth="1"/>
    <col min="6410" max="6410" width="38.5" style="323" customWidth="1"/>
    <col min="6411" max="6411" width="32.875" style="323" customWidth="1"/>
    <col min="6412" max="6412" width="13.875" style="323" customWidth="1"/>
    <col min="6413" max="6413" width="11.375" style="323" customWidth="1"/>
    <col min="6414" max="6415" width="13.875" style="323" customWidth="1"/>
    <col min="6416" max="6656" width="9" style="323"/>
    <col min="6657" max="6658" width="6" style="323" customWidth="1"/>
    <col min="6659" max="6659" width="13.625" style="323" customWidth="1"/>
    <col min="6660" max="6660" width="11.375" style="323" customWidth="1"/>
    <col min="6661" max="6661" width="21.875" style="323" customWidth="1"/>
    <col min="6662" max="6662" width="10.25" style="323" customWidth="1"/>
    <col min="6663" max="6663" width="9" style="323"/>
    <col min="6664" max="6665" width="12" style="323" customWidth="1"/>
    <col min="6666" max="6666" width="38.5" style="323" customWidth="1"/>
    <col min="6667" max="6667" width="32.875" style="323" customWidth="1"/>
    <col min="6668" max="6668" width="13.875" style="323" customWidth="1"/>
    <col min="6669" max="6669" width="11.375" style="323" customWidth="1"/>
    <col min="6670" max="6671" width="13.875" style="323" customWidth="1"/>
    <col min="6672" max="6912" width="9" style="323"/>
    <col min="6913" max="6914" width="6" style="323" customWidth="1"/>
    <col min="6915" max="6915" width="13.625" style="323" customWidth="1"/>
    <col min="6916" max="6916" width="11.375" style="323" customWidth="1"/>
    <col min="6917" max="6917" width="21.875" style="323" customWidth="1"/>
    <col min="6918" max="6918" width="10.25" style="323" customWidth="1"/>
    <col min="6919" max="6919" width="9" style="323"/>
    <col min="6920" max="6921" width="12" style="323" customWidth="1"/>
    <col min="6922" max="6922" width="38.5" style="323" customWidth="1"/>
    <col min="6923" max="6923" width="32.875" style="323" customWidth="1"/>
    <col min="6924" max="6924" width="13.875" style="323" customWidth="1"/>
    <col min="6925" max="6925" width="11.375" style="323" customWidth="1"/>
    <col min="6926" max="6927" width="13.875" style="323" customWidth="1"/>
    <col min="6928" max="7168" width="9" style="323"/>
    <col min="7169" max="7170" width="6" style="323" customWidth="1"/>
    <col min="7171" max="7171" width="13.625" style="323" customWidth="1"/>
    <col min="7172" max="7172" width="11.375" style="323" customWidth="1"/>
    <col min="7173" max="7173" width="21.875" style="323" customWidth="1"/>
    <col min="7174" max="7174" width="10.25" style="323" customWidth="1"/>
    <col min="7175" max="7175" width="9" style="323"/>
    <col min="7176" max="7177" width="12" style="323" customWidth="1"/>
    <col min="7178" max="7178" width="38.5" style="323" customWidth="1"/>
    <col min="7179" max="7179" width="32.875" style="323" customWidth="1"/>
    <col min="7180" max="7180" width="13.875" style="323" customWidth="1"/>
    <col min="7181" max="7181" width="11.375" style="323" customWidth="1"/>
    <col min="7182" max="7183" width="13.875" style="323" customWidth="1"/>
    <col min="7184" max="7424" width="9" style="323"/>
    <col min="7425" max="7426" width="6" style="323" customWidth="1"/>
    <col min="7427" max="7427" width="13.625" style="323" customWidth="1"/>
    <col min="7428" max="7428" width="11.375" style="323" customWidth="1"/>
    <col min="7429" max="7429" width="21.875" style="323" customWidth="1"/>
    <col min="7430" max="7430" width="10.25" style="323" customWidth="1"/>
    <col min="7431" max="7431" width="9" style="323"/>
    <col min="7432" max="7433" width="12" style="323" customWidth="1"/>
    <col min="7434" max="7434" width="38.5" style="323" customWidth="1"/>
    <col min="7435" max="7435" width="32.875" style="323" customWidth="1"/>
    <col min="7436" max="7436" width="13.875" style="323" customWidth="1"/>
    <col min="7437" max="7437" width="11.375" style="323" customWidth="1"/>
    <col min="7438" max="7439" width="13.875" style="323" customWidth="1"/>
    <col min="7440" max="7680" width="9" style="323"/>
    <col min="7681" max="7682" width="6" style="323" customWidth="1"/>
    <col min="7683" max="7683" width="13.625" style="323" customWidth="1"/>
    <col min="7684" max="7684" width="11.375" style="323" customWidth="1"/>
    <col min="7685" max="7685" width="21.875" style="323" customWidth="1"/>
    <col min="7686" max="7686" width="10.25" style="323" customWidth="1"/>
    <col min="7687" max="7687" width="9" style="323"/>
    <col min="7688" max="7689" width="12" style="323" customWidth="1"/>
    <col min="7690" max="7690" width="38.5" style="323" customWidth="1"/>
    <col min="7691" max="7691" width="32.875" style="323" customWidth="1"/>
    <col min="7692" max="7692" width="13.875" style="323" customWidth="1"/>
    <col min="7693" max="7693" width="11.375" style="323" customWidth="1"/>
    <col min="7694" max="7695" width="13.875" style="323" customWidth="1"/>
    <col min="7696" max="7936" width="9" style="323"/>
    <col min="7937" max="7938" width="6" style="323" customWidth="1"/>
    <col min="7939" max="7939" width="13.625" style="323" customWidth="1"/>
    <col min="7940" max="7940" width="11.375" style="323" customWidth="1"/>
    <col min="7941" max="7941" width="21.875" style="323" customWidth="1"/>
    <col min="7942" max="7942" width="10.25" style="323" customWidth="1"/>
    <col min="7943" max="7943" width="9" style="323"/>
    <col min="7944" max="7945" width="12" style="323" customWidth="1"/>
    <col min="7946" max="7946" width="38.5" style="323" customWidth="1"/>
    <col min="7947" max="7947" width="32.875" style="323" customWidth="1"/>
    <col min="7948" max="7948" width="13.875" style="323" customWidth="1"/>
    <col min="7949" max="7949" width="11.375" style="323" customWidth="1"/>
    <col min="7950" max="7951" width="13.875" style="323" customWidth="1"/>
    <col min="7952" max="8192" width="9" style="323"/>
    <col min="8193" max="8194" width="6" style="323" customWidth="1"/>
    <col min="8195" max="8195" width="13.625" style="323" customWidth="1"/>
    <col min="8196" max="8196" width="11.375" style="323" customWidth="1"/>
    <col min="8197" max="8197" width="21.875" style="323" customWidth="1"/>
    <col min="8198" max="8198" width="10.25" style="323" customWidth="1"/>
    <col min="8199" max="8199" width="9" style="323"/>
    <col min="8200" max="8201" width="12" style="323" customWidth="1"/>
    <col min="8202" max="8202" width="38.5" style="323" customWidth="1"/>
    <col min="8203" max="8203" width="32.875" style="323" customWidth="1"/>
    <col min="8204" max="8204" width="13.875" style="323" customWidth="1"/>
    <col min="8205" max="8205" width="11.375" style="323" customWidth="1"/>
    <col min="8206" max="8207" width="13.875" style="323" customWidth="1"/>
    <col min="8208" max="8448" width="9" style="323"/>
    <col min="8449" max="8450" width="6" style="323" customWidth="1"/>
    <col min="8451" max="8451" width="13.625" style="323" customWidth="1"/>
    <col min="8452" max="8452" width="11.375" style="323" customWidth="1"/>
    <col min="8453" max="8453" width="21.875" style="323" customWidth="1"/>
    <col min="8454" max="8454" width="10.25" style="323" customWidth="1"/>
    <col min="8455" max="8455" width="9" style="323"/>
    <col min="8456" max="8457" width="12" style="323" customWidth="1"/>
    <col min="8458" max="8458" width="38.5" style="323" customWidth="1"/>
    <col min="8459" max="8459" width="32.875" style="323" customWidth="1"/>
    <col min="8460" max="8460" width="13.875" style="323" customWidth="1"/>
    <col min="8461" max="8461" width="11.375" style="323" customWidth="1"/>
    <col min="8462" max="8463" width="13.875" style="323" customWidth="1"/>
    <col min="8464" max="8704" width="9" style="323"/>
    <col min="8705" max="8706" width="6" style="323" customWidth="1"/>
    <col min="8707" max="8707" width="13.625" style="323" customWidth="1"/>
    <col min="8708" max="8708" width="11.375" style="323" customWidth="1"/>
    <col min="8709" max="8709" width="21.875" style="323" customWidth="1"/>
    <col min="8710" max="8710" width="10.25" style="323" customWidth="1"/>
    <col min="8711" max="8711" width="9" style="323"/>
    <col min="8712" max="8713" width="12" style="323" customWidth="1"/>
    <col min="8714" max="8714" width="38.5" style="323" customWidth="1"/>
    <col min="8715" max="8715" width="32.875" style="323" customWidth="1"/>
    <col min="8716" max="8716" width="13.875" style="323" customWidth="1"/>
    <col min="8717" max="8717" width="11.375" style="323" customWidth="1"/>
    <col min="8718" max="8719" width="13.875" style="323" customWidth="1"/>
    <col min="8720" max="8960" width="9" style="323"/>
    <col min="8961" max="8962" width="6" style="323" customWidth="1"/>
    <col min="8963" max="8963" width="13.625" style="323" customWidth="1"/>
    <col min="8964" max="8964" width="11.375" style="323" customWidth="1"/>
    <col min="8965" max="8965" width="21.875" style="323" customWidth="1"/>
    <col min="8966" max="8966" width="10.25" style="323" customWidth="1"/>
    <col min="8967" max="8967" width="9" style="323"/>
    <col min="8968" max="8969" width="12" style="323" customWidth="1"/>
    <col min="8970" max="8970" width="38.5" style="323" customWidth="1"/>
    <col min="8971" max="8971" width="32.875" style="323" customWidth="1"/>
    <col min="8972" max="8972" width="13.875" style="323" customWidth="1"/>
    <col min="8973" max="8973" width="11.375" style="323" customWidth="1"/>
    <col min="8974" max="8975" width="13.875" style="323" customWidth="1"/>
    <col min="8976" max="9216" width="9" style="323"/>
    <col min="9217" max="9218" width="6" style="323" customWidth="1"/>
    <col min="9219" max="9219" width="13.625" style="323" customWidth="1"/>
    <col min="9220" max="9220" width="11.375" style="323" customWidth="1"/>
    <col min="9221" max="9221" width="21.875" style="323" customWidth="1"/>
    <col min="9222" max="9222" width="10.25" style="323" customWidth="1"/>
    <col min="9223" max="9223" width="9" style="323"/>
    <col min="9224" max="9225" width="12" style="323" customWidth="1"/>
    <col min="9226" max="9226" width="38.5" style="323" customWidth="1"/>
    <col min="9227" max="9227" width="32.875" style="323" customWidth="1"/>
    <col min="9228" max="9228" width="13.875" style="323" customWidth="1"/>
    <col min="9229" max="9229" width="11.375" style="323" customWidth="1"/>
    <col min="9230" max="9231" width="13.875" style="323" customWidth="1"/>
    <col min="9232" max="9472" width="9" style="323"/>
    <col min="9473" max="9474" width="6" style="323" customWidth="1"/>
    <col min="9475" max="9475" width="13.625" style="323" customWidth="1"/>
    <col min="9476" max="9476" width="11.375" style="323" customWidth="1"/>
    <col min="9477" max="9477" width="21.875" style="323" customWidth="1"/>
    <col min="9478" max="9478" width="10.25" style="323" customWidth="1"/>
    <col min="9479" max="9479" width="9" style="323"/>
    <col min="9480" max="9481" width="12" style="323" customWidth="1"/>
    <col min="9482" max="9482" width="38.5" style="323" customWidth="1"/>
    <col min="9483" max="9483" width="32.875" style="323" customWidth="1"/>
    <col min="9484" max="9484" width="13.875" style="323" customWidth="1"/>
    <col min="9485" max="9485" width="11.375" style="323" customWidth="1"/>
    <col min="9486" max="9487" width="13.875" style="323" customWidth="1"/>
    <col min="9488" max="9728" width="9" style="323"/>
    <col min="9729" max="9730" width="6" style="323" customWidth="1"/>
    <col min="9731" max="9731" width="13.625" style="323" customWidth="1"/>
    <col min="9732" max="9732" width="11.375" style="323" customWidth="1"/>
    <col min="9733" max="9733" width="21.875" style="323" customWidth="1"/>
    <col min="9734" max="9734" width="10.25" style="323" customWidth="1"/>
    <col min="9735" max="9735" width="9" style="323"/>
    <col min="9736" max="9737" width="12" style="323" customWidth="1"/>
    <col min="9738" max="9738" width="38.5" style="323" customWidth="1"/>
    <col min="9739" max="9739" width="32.875" style="323" customWidth="1"/>
    <col min="9740" max="9740" width="13.875" style="323" customWidth="1"/>
    <col min="9741" max="9741" width="11.375" style="323" customWidth="1"/>
    <col min="9742" max="9743" width="13.875" style="323" customWidth="1"/>
    <col min="9744" max="9984" width="9" style="323"/>
    <col min="9985" max="9986" width="6" style="323" customWidth="1"/>
    <col min="9987" max="9987" width="13.625" style="323" customWidth="1"/>
    <col min="9988" max="9988" width="11.375" style="323" customWidth="1"/>
    <col min="9989" max="9989" width="21.875" style="323" customWidth="1"/>
    <col min="9990" max="9990" width="10.25" style="323" customWidth="1"/>
    <col min="9991" max="9991" width="9" style="323"/>
    <col min="9992" max="9993" width="12" style="323" customWidth="1"/>
    <col min="9994" max="9994" width="38.5" style="323" customWidth="1"/>
    <col min="9995" max="9995" width="32.875" style="323" customWidth="1"/>
    <col min="9996" max="9996" width="13.875" style="323" customWidth="1"/>
    <col min="9997" max="9997" width="11.375" style="323" customWidth="1"/>
    <col min="9998" max="9999" width="13.875" style="323" customWidth="1"/>
    <col min="10000" max="10240" width="9" style="323"/>
    <col min="10241" max="10242" width="6" style="323" customWidth="1"/>
    <col min="10243" max="10243" width="13.625" style="323" customWidth="1"/>
    <col min="10244" max="10244" width="11.375" style="323" customWidth="1"/>
    <col min="10245" max="10245" width="21.875" style="323" customWidth="1"/>
    <col min="10246" max="10246" width="10.25" style="323" customWidth="1"/>
    <col min="10247" max="10247" width="9" style="323"/>
    <col min="10248" max="10249" width="12" style="323" customWidth="1"/>
    <col min="10250" max="10250" width="38.5" style="323" customWidth="1"/>
    <col min="10251" max="10251" width="32.875" style="323" customWidth="1"/>
    <col min="10252" max="10252" width="13.875" style="323" customWidth="1"/>
    <col min="10253" max="10253" width="11.375" style="323" customWidth="1"/>
    <col min="10254" max="10255" width="13.875" style="323" customWidth="1"/>
    <col min="10256" max="10496" width="9" style="323"/>
    <col min="10497" max="10498" width="6" style="323" customWidth="1"/>
    <col min="10499" max="10499" width="13.625" style="323" customWidth="1"/>
    <col min="10500" max="10500" width="11.375" style="323" customWidth="1"/>
    <col min="10501" max="10501" width="21.875" style="323" customWidth="1"/>
    <col min="10502" max="10502" width="10.25" style="323" customWidth="1"/>
    <col min="10503" max="10503" width="9" style="323"/>
    <col min="10504" max="10505" width="12" style="323" customWidth="1"/>
    <col min="10506" max="10506" width="38.5" style="323" customWidth="1"/>
    <col min="10507" max="10507" width="32.875" style="323" customWidth="1"/>
    <col min="10508" max="10508" width="13.875" style="323" customWidth="1"/>
    <col min="10509" max="10509" width="11.375" style="323" customWidth="1"/>
    <col min="10510" max="10511" width="13.875" style="323" customWidth="1"/>
    <col min="10512" max="10752" width="9" style="323"/>
    <col min="10753" max="10754" width="6" style="323" customWidth="1"/>
    <col min="10755" max="10755" width="13.625" style="323" customWidth="1"/>
    <col min="10756" max="10756" width="11.375" style="323" customWidth="1"/>
    <col min="10757" max="10757" width="21.875" style="323" customWidth="1"/>
    <col min="10758" max="10758" width="10.25" style="323" customWidth="1"/>
    <col min="10759" max="10759" width="9" style="323"/>
    <col min="10760" max="10761" width="12" style="323" customWidth="1"/>
    <col min="10762" max="10762" width="38.5" style="323" customWidth="1"/>
    <col min="10763" max="10763" width="32.875" style="323" customWidth="1"/>
    <col min="10764" max="10764" width="13.875" style="323" customWidth="1"/>
    <col min="10765" max="10765" width="11.375" style="323" customWidth="1"/>
    <col min="10766" max="10767" width="13.875" style="323" customWidth="1"/>
    <col min="10768" max="11008" width="9" style="323"/>
    <col min="11009" max="11010" width="6" style="323" customWidth="1"/>
    <col min="11011" max="11011" width="13.625" style="323" customWidth="1"/>
    <col min="11012" max="11012" width="11.375" style="323" customWidth="1"/>
    <col min="11013" max="11013" width="21.875" style="323" customWidth="1"/>
    <col min="11014" max="11014" width="10.25" style="323" customWidth="1"/>
    <col min="11015" max="11015" width="9" style="323"/>
    <col min="11016" max="11017" width="12" style="323" customWidth="1"/>
    <col min="11018" max="11018" width="38.5" style="323" customWidth="1"/>
    <col min="11019" max="11019" width="32.875" style="323" customWidth="1"/>
    <col min="11020" max="11020" width="13.875" style="323" customWidth="1"/>
    <col min="11021" max="11021" width="11.375" style="323" customWidth="1"/>
    <col min="11022" max="11023" width="13.875" style="323" customWidth="1"/>
    <col min="11024" max="11264" width="9" style="323"/>
    <col min="11265" max="11266" width="6" style="323" customWidth="1"/>
    <col min="11267" max="11267" width="13.625" style="323" customWidth="1"/>
    <col min="11268" max="11268" width="11.375" style="323" customWidth="1"/>
    <col min="11269" max="11269" width="21.875" style="323" customWidth="1"/>
    <col min="11270" max="11270" width="10.25" style="323" customWidth="1"/>
    <col min="11271" max="11271" width="9" style="323"/>
    <col min="11272" max="11273" width="12" style="323" customWidth="1"/>
    <col min="11274" max="11274" width="38.5" style="323" customWidth="1"/>
    <col min="11275" max="11275" width="32.875" style="323" customWidth="1"/>
    <col min="11276" max="11276" width="13.875" style="323" customWidth="1"/>
    <col min="11277" max="11277" width="11.375" style="323" customWidth="1"/>
    <col min="11278" max="11279" width="13.875" style="323" customWidth="1"/>
    <col min="11280" max="11520" width="9" style="323"/>
    <col min="11521" max="11522" width="6" style="323" customWidth="1"/>
    <col min="11523" max="11523" width="13.625" style="323" customWidth="1"/>
    <col min="11524" max="11524" width="11.375" style="323" customWidth="1"/>
    <col min="11525" max="11525" width="21.875" style="323" customWidth="1"/>
    <col min="11526" max="11526" width="10.25" style="323" customWidth="1"/>
    <col min="11527" max="11527" width="9" style="323"/>
    <col min="11528" max="11529" width="12" style="323" customWidth="1"/>
    <col min="11530" max="11530" width="38.5" style="323" customWidth="1"/>
    <col min="11531" max="11531" width="32.875" style="323" customWidth="1"/>
    <col min="11532" max="11532" width="13.875" style="323" customWidth="1"/>
    <col min="11533" max="11533" width="11.375" style="323" customWidth="1"/>
    <col min="11534" max="11535" width="13.875" style="323" customWidth="1"/>
    <col min="11536" max="11776" width="9" style="323"/>
    <col min="11777" max="11778" width="6" style="323" customWidth="1"/>
    <col min="11779" max="11779" width="13.625" style="323" customWidth="1"/>
    <col min="11780" max="11780" width="11.375" style="323" customWidth="1"/>
    <col min="11781" max="11781" width="21.875" style="323" customWidth="1"/>
    <col min="11782" max="11782" width="10.25" style="323" customWidth="1"/>
    <col min="11783" max="11783" width="9" style="323"/>
    <col min="11784" max="11785" width="12" style="323" customWidth="1"/>
    <col min="11786" max="11786" width="38.5" style="323" customWidth="1"/>
    <col min="11787" max="11787" width="32.875" style="323" customWidth="1"/>
    <col min="11788" max="11788" width="13.875" style="323" customWidth="1"/>
    <col min="11789" max="11789" width="11.375" style="323" customWidth="1"/>
    <col min="11790" max="11791" width="13.875" style="323" customWidth="1"/>
    <col min="11792" max="12032" width="9" style="323"/>
    <col min="12033" max="12034" width="6" style="323" customWidth="1"/>
    <col min="12035" max="12035" width="13.625" style="323" customWidth="1"/>
    <col min="12036" max="12036" width="11.375" style="323" customWidth="1"/>
    <col min="12037" max="12037" width="21.875" style="323" customWidth="1"/>
    <col min="12038" max="12038" width="10.25" style="323" customWidth="1"/>
    <col min="12039" max="12039" width="9" style="323"/>
    <col min="12040" max="12041" width="12" style="323" customWidth="1"/>
    <col min="12042" max="12042" width="38.5" style="323" customWidth="1"/>
    <col min="12043" max="12043" width="32.875" style="323" customWidth="1"/>
    <col min="12044" max="12044" width="13.875" style="323" customWidth="1"/>
    <col min="12045" max="12045" width="11.375" style="323" customWidth="1"/>
    <col min="12046" max="12047" width="13.875" style="323" customWidth="1"/>
    <col min="12048" max="12288" width="9" style="323"/>
    <col min="12289" max="12290" width="6" style="323" customWidth="1"/>
    <col min="12291" max="12291" width="13.625" style="323" customWidth="1"/>
    <col min="12292" max="12292" width="11.375" style="323" customWidth="1"/>
    <col min="12293" max="12293" width="21.875" style="323" customWidth="1"/>
    <col min="12294" max="12294" width="10.25" style="323" customWidth="1"/>
    <col min="12295" max="12295" width="9" style="323"/>
    <col min="12296" max="12297" width="12" style="323" customWidth="1"/>
    <col min="12298" max="12298" width="38.5" style="323" customWidth="1"/>
    <col min="12299" max="12299" width="32.875" style="323" customWidth="1"/>
    <col min="12300" max="12300" width="13.875" style="323" customWidth="1"/>
    <col min="12301" max="12301" width="11.375" style="323" customWidth="1"/>
    <col min="12302" max="12303" width="13.875" style="323" customWidth="1"/>
    <col min="12304" max="12544" width="9" style="323"/>
    <col min="12545" max="12546" width="6" style="323" customWidth="1"/>
    <col min="12547" max="12547" width="13.625" style="323" customWidth="1"/>
    <col min="12548" max="12548" width="11.375" style="323" customWidth="1"/>
    <col min="12549" max="12549" width="21.875" style="323" customWidth="1"/>
    <col min="12550" max="12550" width="10.25" style="323" customWidth="1"/>
    <col min="12551" max="12551" width="9" style="323"/>
    <col min="12552" max="12553" width="12" style="323" customWidth="1"/>
    <col min="12554" max="12554" width="38.5" style="323" customWidth="1"/>
    <col min="12555" max="12555" width="32.875" style="323" customWidth="1"/>
    <col min="12556" max="12556" width="13.875" style="323" customWidth="1"/>
    <col min="12557" max="12557" width="11.375" style="323" customWidth="1"/>
    <col min="12558" max="12559" width="13.875" style="323" customWidth="1"/>
    <col min="12560" max="12800" width="9" style="323"/>
    <col min="12801" max="12802" width="6" style="323" customWidth="1"/>
    <col min="12803" max="12803" width="13.625" style="323" customWidth="1"/>
    <col min="12804" max="12804" width="11.375" style="323" customWidth="1"/>
    <col min="12805" max="12805" width="21.875" style="323" customWidth="1"/>
    <col min="12806" max="12806" width="10.25" style="323" customWidth="1"/>
    <col min="12807" max="12807" width="9" style="323"/>
    <col min="12808" max="12809" width="12" style="323" customWidth="1"/>
    <col min="12810" max="12810" width="38.5" style="323" customWidth="1"/>
    <col min="12811" max="12811" width="32.875" style="323" customWidth="1"/>
    <col min="12812" max="12812" width="13.875" style="323" customWidth="1"/>
    <col min="12813" max="12813" width="11.375" style="323" customWidth="1"/>
    <col min="12814" max="12815" width="13.875" style="323" customWidth="1"/>
    <col min="12816" max="13056" width="9" style="323"/>
    <col min="13057" max="13058" width="6" style="323" customWidth="1"/>
    <col min="13059" max="13059" width="13.625" style="323" customWidth="1"/>
    <col min="13060" max="13060" width="11.375" style="323" customWidth="1"/>
    <col min="13061" max="13061" width="21.875" style="323" customWidth="1"/>
    <col min="13062" max="13062" width="10.25" style="323" customWidth="1"/>
    <col min="13063" max="13063" width="9" style="323"/>
    <col min="13064" max="13065" width="12" style="323" customWidth="1"/>
    <col min="13066" max="13066" width="38.5" style="323" customWidth="1"/>
    <col min="13067" max="13067" width="32.875" style="323" customWidth="1"/>
    <col min="13068" max="13068" width="13.875" style="323" customWidth="1"/>
    <col min="13069" max="13069" width="11.375" style="323" customWidth="1"/>
    <col min="13070" max="13071" width="13.875" style="323" customWidth="1"/>
    <col min="13072" max="13312" width="9" style="323"/>
    <col min="13313" max="13314" width="6" style="323" customWidth="1"/>
    <col min="13315" max="13315" width="13.625" style="323" customWidth="1"/>
    <col min="13316" max="13316" width="11.375" style="323" customWidth="1"/>
    <col min="13317" max="13317" width="21.875" style="323" customWidth="1"/>
    <col min="13318" max="13318" width="10.25" style="323" customWidth="1"/>
    <col min="13319" max="13319" width="9" style="323"/>
    <col min="13320" max="13321" width="12" style="323" customWidth="1"/>
    <col min="13322" max="13322" width="38.5" style="323" customWidth="1"/>
    <col min="13323" max="13323" width="32.875" style="323" customWidth="1"/>
    <col min="13324" max="13324" width="13.875" style="323" customWidth="1"/>
    <col min="13325" max="13325" width="11.375" style="323" customWidth="1"/>
    <col min="13326" max="13327" width="13.875" style="323" customWidth="1"/>
    <col min="13328" max="13568" width="9" style="323"/>
    <col min="13569" max="13570" width="6" style="323" customWidth="1"/>
    <col min="13571" max="13571" width="13.625" style="323" customWidth="1"/>
    <col min="13572" max="13572" width="11.375" style="323" customWidth="1"/>
    <col min="13573" max="13573" width="21.875" style="323" customWidth="1"/>
    <col min="13574" max="13574" width="10.25" style="323" customWidth="1"/>
    <col min="13575" max="13575" width="9" style="323"/>
    <col min="13576" max="13577" width="12" style="323" customWidth="1"/>
    <col min="13578" max="13578" width="38.5" style="323" customWidth="1"/>
    <col min="13579" max="13579" width="32.875" style="323" customWidth="1"/>
    <col min="13580" max="13580" width="13.875" style="323" customWidth="1"/>
    <col min="13581" max="13581" width="11.375" style="323" customWidth="1"/>
    <col min="13582" max="13583" width="13.875" style="323" customWidth="1"/>
    <col min="13584" max="13824" width="9" style="323"/>
    <col min="13825" max="13826" width="6" style="323" customWidth="1"/>
    <col min="13827" max="13827" width="13.625" style="323" customWidth="1"/>
    <col min="13828" max="13828" width="11.375" style="323" customWidth="1"/>
    <col min="13829" max="13829" width="21.875" style="323" customWidth="1"/>
    <col min="13830" max="13830" width="10.25" style="323" customWidth="1"/>
    <col min="13831" max="13831" width="9" style="323"/>
    <col min="13832" max="13833" width="12" style="323" customWidth="1"/>
    <col min="13834" max="13834" width="38.5" style="323" customWidth="1"/>
    <col min="13835" max="13835" width="32.875" style="323" customWidth="1"/>
    <col min="13836" max="13836" width="13.875" style="323" customWidth="1"/>
    <col min="13837" max="13837" width="11.375" style="323" customWidth="1"/>
    <col min="13838" max="13839" width="13.875" style="323" customWidth="1"/>
    <col min="13840" max="14080" width="9" style="323"/>
    <col min="14081" max="14082" width="6" style="323" customWidth="1"/>
    <col min="14083" max="14083" width="13.625" style="323" customWidth="1"/>
    <col min="14084" max="14084" width="11.375" style="323" customWidth="1"/>
    <col min="14085" max="14085" width="21.875" style="323" customWidth="1"/>
    <col min="14086" max="14086" width="10.25" style="323" customWidth="1"/>
    <col min="14087" max="14087" width="9" style="323"/>
    <col min="14088" max="14089" width="12" style="323" customWidth="1"/>
    <col min="14090" max="14090" width="38.5" style="323" customWidth="1"/>
    <col min="14091" max="14091" width="32.875" style="323" customWidth="1"/>
    <col min="14092" max="14092" width="13.875" style="323" customWidth="1"/>
    <col min="14093" max="14093" width="11.375" style="323" customWidth="1"/>
    <col min="14094" max="14095" width="13.875" style="323" customWidth="1"/>
    <col min="14096" max="14336" width="9" style="323"/>
    <col min="14337" max="14338" width="6" style="323" customWidth="1"/>
    <col min="14339" max="14339" width="13.625" style="323" customWidth="1"/>
    <col min="14340" max="14340" width="11.375" style="323" customWidth="1"/>
    <col min="14341" max="14341" width="21.875" style="323" customWidth="1"/>
    <col min="14342" max="14342" width="10.25" style="323" customWidth="1"/>
    <col min="14343" max="14343" width="9" style="323"/>
    <col min="14344" max="14345" width="12" style="323" customWidth="1"/>
    <col min="14346" max="14346" width="38.5" style="323" customWidth="1"/>
    <col min="14347" max="14347" width="32.875" style="323" customWidth="1"/>
    <col min="14348" max="14348" width="13.875" style="323" customWidth="1"/>
    <col min="14349" max="14349" width="11.375" style="323" customWidth="1"/>
    <col min="14350" max="14351" width="13.875" style="323" customWidth="1"/>
    <col min="14352" max="14592" width="9" style="323"/>
    <col min="14593" max="14594" width="6" style="323" customWidth="1"/>
    <col min="14595" max="14595" width="13.625" style="323" customWidth="1"/>
    <col min="14596" max="14596" width="11.375" style="323" customWidth="1"/>
    <col min="14597" max="14597" width="21.875" style="323" customWidth="1"/>
    <col min="14598" max="14598" width="10.25" style="323" customWidth="1"/>
    <col min="14599" max="14599" width="9" style="323"/>
    <col min="14600" max="14601" width="12" style="323" customWidth="1"/>
    <col min="14602" max="14602" width="38.5" style="323" customWidth="1"/>
    <col min="14603" max="14603" width="32.875" style="323" customWidth="1"/>
    <col min="14604" max="14604" width="13.875" style="323" customWidth="1"/>
    <col min="14605" max="14605" width="11.375" style="323" customWidth="1"/>
    <col min="14606" max="14607" width="13.875" style="323" customWidth="1"/>
    <col min="14608" max="14848" width="9" style="323"/>
    <col min="14849" max="14850" width="6" style="323" customWidth="1"/>
    <col min="14851" max="14851" width="13.625" style="323" customWidth="1"/>
    <col min="14852" max="14852" width="11.375" style="323" customWidth="1"/>
    <col min="14853" max="14853" width="21.875" style="323" customWidth="1"/>
    <col min="14854" max="14854" width="10.25" style="323" customWidth="1"/>
    <col min="14855" max="14855" width="9" style="323"/>
    <col min="14856" max="14857" width="12" style="323" customWidth="1"/>
    <col min="14858" max="14858" width="38.5" style="323" customWidth="1"/>
    <col min="14859" max="14859" width="32.875" style="323" customWidth="1"/>
    <col min="14860" max="14860" width="13.875" style="323" customWidth="1"/>
    <col min="14861" max="14861" width="11.375" style="323" customWidth="1"/>
    <col min="14862" max="14863" width="13.875" style="323" customWidth="1"/>
    <col min="14864" max="15104" width="9" style="323"/>
    <col min="15105" max="15106" width="6" style="323" customWidth="1"/>
    <col min="15107" max="15107" width="13.625" style="323" customWidth="1"/>
    <col min="15108" max="15108" width="11.375" style="323" customWidth="1"/>
    <col min="15109" max="15109" width="21.875" style="323" customWidth="1"/>
    <col min="15110" max="15110" width="10.25" style="323" customWidth="1"/>
    <col min="15111" max="15111" width="9" style="323"/>
    <col min="15112" max="15113" width="12" style="323" customWidth="1"/>
    <col min="15114" max="15114" width="38.5" style="323" customWidth="1"/>
    <col min="15115" max="15115" width="32.875" style="323" customWidth="1"/>
    <col min="15116" max="15116" width="13.875" style="323" customWidth="1"/>
    <col min="15117" max="15117" width="11.375" style="323" customWidth="1"/>
    <col min="15118" max="15119" width="13.875" style="323" customWidth="1"/>
    <col min="15120" max="15360" width="9" style="323"/>
    <col min="15361" max="15362" width="6" style="323" customWidth="1"/>
    <col min="15363" max="15363" width="13.625" style="323" customWidth="1"/>
    <col min="15364" max="15364" width="11.375" style="323" customWidth="1"/>
    <col min="15365" max="15365" width="21.875" style="323" customWidth="1"/>
    <col min="15366" max="15366" width="10.25" style="323" customWidth="1"/>
    <col min="15367" max="15367" width="9" style="323"/>
    <col min="15368" max="15369" width="12" style="323" customWidth="1"/>
    <col min="15370" max="15370" width="38.5" style="323" customWidth="1"/>
    <col min="15371" max="15371" width="32.875" style="323" customWidth="1"/>
    <col min="15372" max="15372" width="13.875" style="323" customWidth="1"/>
    <col min="15373" max="15373" width="11.375" style="323" customWidth="1"/>
    <col min="15374" max="15375" width="13.875" style="323" customWidth="1"/>
    <col min="15376" max="15616" width="9" style="323"/>
    <col min="15617" max="15618" width="6" style="323" customWidth="1"/>
    <col min="15619" max="15619" width="13.625" style="323" customWidth="1"/>
    <col min="15620" max="15620" width="11.375" style="323" customWidth="1"/>
    <col min="15621" max="15621" width="21.875" style="323" customWidth="1"/>
    <col min="15622" max="15622" width="10.25" style="323" customWidth="1"/>
    <col min="15623" max="15623" width="9" style="323"/>
    <col min="15624" max="15625" width="12" style="323" customWidth="1"/>
    <col min="15626" max="15626" width="38.5" style="323" customWidth="1"/>
    <col min="15627" max="15627" width="32.875" style="323" customWidth="1"/>
    <col min="15628" max="15628" width="13.875" style="323" customWidth="1"/>
    <col min="15629" max="15629" width="11.375" style="323" customWidth="1"/>
    <col min="15630" max="15631" width="13.875" style="323" customWidth="1"/>
    <col min="15632" max="15872" width="9" style="323"/>
    <col min="15873" max="15874" width="6" style="323" customWidth="1"/>
    <col min="15875" max="15875" width="13.625" style="323" customWidth="1"/>
    <col min="15876" max="15876" width="11.375" style="323" customWidth="1"/>
    <col min="15877" max="15877" width="21.875" style="323" customWidth="1"/>
    <col min="15878" max="15878" width="10.25" style="323" customWidth="1"/>
    <col min="15879" max="15879" width="9" style="323"/>
    <col min="15880" max="15881" width="12" style="323" customWidth="1"/>
    <col min="15882" max="15882" width="38.5" style="323" customWidth="1"/>
    <col min="15883" max="15883" width="32.875" style="323" customWidth="1"/>
    <col min="15884" max="15884" width="13.875" style="323" customWidth="1"/>
    <col min="15885" max="15885" width="11.375" style="323" customWidth="1"/>
    <col min="15886" max="15887" width="13.875" style="323" customWidth="1"/>
    <col min="15888" max="16128" width="9" style="323"/>
    <col min="16129" max="16130" width="6" style="323" customWidth="1"/>
    <col min="16131" max="16131" width="13.625" style="323" customWidth="1"/>
    <col min="16132" max="16132" width="11.375" style="323" customWidth="1"/>
    <col min="16133" max="16133" width="21.875" style="323" customWidth="1"/>
    <col min="16134" max="16134" width="10.25" style="323" customWidth="1"/>
    <col min="16135" max="16135" width="9" style="323"/>
    <col min="16136" max="16137" width="12" style="323" customWidth="1"/>
    <col min="16138" max="16138" width="38.5" style="323" customWidth="1"/>
    <col min="16139" max="16139" width="32.875" style="323" customWidth="1"/>
    <col min="16140" max="16140" width="13.875" style="323" customWidth="1"/>
    <col min="16141" max="16141" width="11.375" style="323" customWidth="1"/>
    <col min="16142" max="16143" width="13.875" style="323" customWidth="1"/>
    <col min="16144" max="16384" width="9" style="323"/>
  </cols>
  <sheetData>
    <row r="1" spans="1:16" s="320" customFormat="1" ht="15.75" collapsed="1" x14ac:dyDescent="0.25">
      <c r="A1" s="319" t="s">
        <v>4071</v>
      </c>
      <c r="B1" s="319"/>
      <c r="C1" s="319"/>
      <c r="D1" s="319"/>
      <c r="K1" s="438" t="s">
        <v>4072</v>
      </c>
      <c r="L1" s="438"/>
    </row>
    <row r="2" spans="1:16" s="320" customFormat="1" ht="15.75" x14ac:dyDescent="0.25">
      <c r="A2" s="321" t="s">
        <v>13</v>
      </c>
      <c r="B2" s="321"/>
      <c r="C2" s="321"/>
      <c r="K2" s="439" t="s">
        <v>4073</v>
      </c>
      <c r="L2" s="439"/>
    </row>
    <row r="3" spans="1:16" s="320" customFormat="1" x14ac:dyDescent="0.25"/>
    <row r="4" spans="1:16" s="320" customFormat="1" x14ac:dyDescent="0.25">
      <c r="D4" s="322" t="s">
        <v>4074</v>
      </c>
      <c r="K4" s="440" t="s">
        <v>4075</v>
      </c>
      <c r="L4" s="440"/>
    </row>
    <row r="5" spans="1:16" x14ac:dyDescent="0.25">
      <c r="H5" s="325"/>
      <c r="I5" s="325"/>
      <c r="J5" s="325"/>
      <c r="K5" s="325"/>
    </row>
    <row r="6" spans="1:16" x14ac:dyDescent="0.25">
      <c r="A6" s="437" t="s">
        <v>4076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16" x14ac:dyDescent="0.25">
      <c r="A7" s="437" t="s">
        <v>4077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</row>
    <row r="8" spans="1:16" x14ac:dyDescent="0.25">
      <c r="A8" s="437" t="s">
        <v>4078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</row>
    <row r="9" spans="1:16" x14ac:dyDescent="0.25">
      <c r="A9" s="437" t="s">
        <v>4079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</row>
    <row r="11" spans="1:16" x14ac:dyDescent="0.25">
      <c r="A11" s="326" t="s">
        <v>12</v>
      </c>
      <c r="B11" s="326"/>
      <c r="C11" s="326" t="s">
        <v>4080</v>
      </c>
      <c r="D11" s="326" t="s">
        <v>4081</v>
      </c>
      <c r="E11" s="326" t="s">
        <v>1</v>
      </c>
      <c r="F11" s="326" t="s">
        <v>3</v>
      </c>
      <c r="G11" s="326" t="s">
        <v>2</v>
      </c>
      <c r="H11" s="326" t="s">
        <v>4082</v>
      </c>
      <c r="I11" s="326" t="s">
        <v>4083</v>
      </c>
      <c r="J11" s="326" t="s">
        <v>4084</v>
      </c>
      <c r="K11" s="326" t="s">
        <v>622</v>
      </c>
      <c r="L11" s="326" t="s">
        <v>4085</v>
      </c>
      <c r="N11" s="326" t="s">
        <v>0</v>
      </c>
      <c r="O11" s="326" t="s">
        <v>4086</v>
      </c>
    </row>
    <row r="12" spans="1:16" s="331" customFormat="1" x14ac:dyDescent="0.25">
      <c r="A12" s="327">
        <v>1</v>
      </c>
      <c r="B12" s="327"/>
      <c r="C12" s="327" t="s">
        <v>4087</v>
      </c>
      <c r="D12" s="327" t="s">
        <v>4088</v>
      </c>
      <c r="E12" s="328" t="s">
        <v>456</v>
      </c>
      <c r="F12" s="327" t="s">
        <v>457</v>
      </c>
      <c r="G12" s="327" t="s">
        <v>5</v>
      </c>
      <c r="H12" s="327" t="s">
        <v>1214</v>
      </c>
      <c r="I12" s="327" t="s">
        <v>1215</v>
      </c>
      <c r="J12" s="328" t="s">
        <v>4089</v>
      </c>
      <c r="K12" s="328" t="s">
        <v>4090</v>
      </c>
      <c r="L12" s="327" t="s">
        <v>4091</v>
      </c>
      <c r="M12" s="329" t="s">
        <v>43</v>
      </c>
      <c r="N12" s="330">
        <v>2073100201</v>
      </c>
      <c r="O12" s="330">
        <v>1</v>
      </c>
      <c r="P12" s="331" t="s">
        <v>1889</v>
      </c>
    </row>
    <row r="13" spans="1:16" ht="30" x14ac:dyDescent="0.25">
      <c r="A13" s="332">
        <v>2</v>
      </c>
      <c r="B13" s="332"/>
      <c r="C13" s="332"/>
      <c r="D13" s="332" t="s">
        <v>4092</v>
      </c>
      <c r="E13" s="333" t="s">
        <v>4093</v>
      </c>
      <c r="F13" s="332" t="s">
        <v>4094</v>
      </c>
      <c r="G13" s="332" t="s">
        <v>4</v>
      </c>
      <c r="H13" s="332" t="s">
        <v>4095</v>
      </c>
      <c r="I13" s="332" t="s">
        <v>4096</v>
      </c>
      <c r="J13" s="333" t="s">
        <v>4097</v>
      </c>
      <c r="K13" s="333" t="s">
        <v>4090</v>
      </c>
      <c r="L13" s="332" t="s">
        <v>4091</v>
      </c>
      <c r="M13" s="334" t="s">
        <v>4098</v>
      </c>
      <c r="N13" s="335">
        <v>2073100202</v>
      </c>
      <c r="O13" s="335">
        <v>2</v>
      </c>
    </row>
    <row r="14" spans="1:16" ht="30" x14ac:dyDescent="0.25">
      <c r="A14" s="332">
        <v>3</v>
      </c>
      <c r="B14" s="332"/>
      <c r="C14" s="332"/>
      <c r="D14" s="332" t="s">
        <v>4099</v>
      </c>
      <c r="E14" s="333" t="s">
        <v>4100</v>
      </c>
      <c r="F14" s="332" t="s">
        <v>238</v>
      </c>
      <c r="G14" s="332" t="s">
        <v>4</v>
      </c>
      <c r="H14" s="332" t="s">
        <v>4101</v>
      </c>
      <c r="I14" s="332" t="s">
        <v>4102</v>
      </c>
      <c r="J14" s="333" t="s">
        <v>4103</v>
      </c>
      <c r="K14" s="333" t="s">
        <v>4090</v>
      </c>
      <c r="L14" s="332" t="s">
        <v>4091</v>
      </c>
      <c r="M14" s="334" t="s">
        <v>4104</v>
      </c>
      <c r="N14" s="335">
        <v>2073100203</v>
      </c>
      <c r="O14" s="335">
        <v>3</v>
      </c>
    </row>
    <row r="15" spans="1:16" ht="30" x14ac:dyDescent="0.25">
      <c r="A15" s="332">
        <v>4</v>
      </c>
      <c r="B15" s="332"/>
      <c r="C15" s="332"/>
      <c r="D15" s="332" t="s">
        <v>4105</v>
      </c>
      <c r="E15" s="333" t="s">
        <v>394</v>
      </c>
      <c r="F15" s="332" t="s">
        <v>246</v>
      </c>
      <c r="G15" s="332" t="s">
        <v>4</v>
      </c>
      <c r="H15" s="332" t="s">
        <v>4106</v>
      </c>
      <c r="I15" s="332" t="s">
        <v>4107</v>
      </c>
      <c r="J15" s="333" t="s">
        <v>4108</v>
      </c>
      <c r="K15" s="333" t="s">
        <v>4090</v>
      </c>
      <c r="L15" s="332" t="s">
        <v>4091</v>
      </c>
      <c r="M15" s="334" t="s">
        <v>1223</v>
      </c>
      <c r="N15" s="335">
        <v>2073100204</v>
      </c>
      <c r="O15" s="335">
        <v>4</v>
      </c>
    </row>
    <row r="16" spans="1:16" x14ac:dyDescent="0.25">
      <c r="A16" s="332">
        <v>5</v>
      </c>
      <c r="B16" s="332"/>
      <c r="C16" s="332"/>
      <c r="D16" s="332" t="s">
        <v>4109</v>
      </c>
      <c r="E16" s="333" t="s">
        <v>267</v>
      </c>
      <c r="F16" s="332" t="s">
        <v>4110</v>
      </c>
      <c r="G16" s="332" t="s">
        <v>4</v>
      </c>
      <c r="H16" s="332" t="s">
        <v>4111</v>
      </c>
      <c r="I16" s="332" t="s">
        <v>4112</v>
      </c>
      <c r="J16" s="333" t="s">
        <v>4113</v>
      </c>
      <c r="K16" s="333" t="s">
        <v>4090</v>
      </c>
      <c r="L16" s="332" t="s">
        <v>4091</v>
      </c>
      <c r="M16" s="334" t="s">
        <v>112</v>
      </c>
      <c r="N16" s="335">
        <v>2073100205</v>
      </c>
      <c r="O16" s="335">
        <v>5</v>
      </c>
    </row>
    <row r="17" spans="1:16" s="331" customFormat="1" ht="30" x14ac:dyDescent="0.25">
      <c r="A17" s="327">
        <v>6</v>
      </c>
      <c r="B17" s="327"/>
      <c r="C17" s="327" t="s">
        <v>4114</v>
      </c>
      <c r="D17" s="327" t="s">
        <v>4115</v>
      </c>
      <c r="E17" s="328" t="s">
        <v>458</v>
      </c>
      <c r="F17" s="327" t="s">
        <v>459</v>
      </c>
      <c r="G17" s="327" t="s">
        <v>4</v>
      </c>
      <c r="H17" s="327" t="s">
        <v>1217</v>
      </c>
      <c r="I17" s="327" t="s">
        <v>1218</v>
      </c>
      <c r="J17" s="328" t="s">
        <v>4116</v>
      </c>
      <c r="K17" s="328" t="s">
        <v>4090</v>
      </c>
      <c r="L17" s="327" t="s">
        <v>4091</v>
      </c>
      <c r="M17" s="329" t="s">
        <v>1216</v>
      </c>
      <c r="N17" s="330">
        <v>2073100206</v>
      </c>
      <c r="O17" s="330">
        <v>6</v>
      </c>
    </row>
    <row r="18" spans="1:16" ht="30" x14ac:dyDescent="0.25">
      <c r="A18" s="332">
        <v>7</v>
      </c>
      <c r="B18" s="332"/>
      <c r="C18" s="332"/>
      <c r="D18" s="332" t="s">
        <v>4117</v>
      </c>
      <c r="E18" s="333" t="s">
        <v>4118</v>
      </c>
      <c r="F18" s="332" t="s">
        <v>350</v>
      </c>
      <c r="G18" s="332" t="s">
        <v>5</v>
      </c>
      <c r="H18" s="332" t="s">
        <v>4119</v>
      </c>
      <c r="I18" s="332" t="s">
        <v>4120</v>
      </c>
      <c r="J18" s="333" t="s">
        <v>4121</v>
      </c>
      <c r="K18" s="333" t="s">
        <v>4090</v>
      </c>
      <c r="L18" s="332" t="s">
        <v>4091</v>
      </c>
      <c r="M18" s="334" t="s">
        <v>1261</v>
      </c>
      <c r="N18" s="335">
        <v>2073100207</v>
      </c>
      <c r="O18" s="335">
        <v>7</v>
      </c>
    </row>
    <row r="19" spans="1:16" s="336" customFormat="1" ht="30" x14ac:dyDescent="0.25">
      <c r="A19" s="332">
        <v>1</v>
      </c>
      <c r="B19" s="332"/>
      <c r="C19" s="332"/>
      <c r="D19" s="332" t="s">
        <v>4122</v>
      </c>
      <c r="E19" s="333" t="s">
        <v>165</v>
      </c>
      <c r="F19" s="332" t="s">
        <v>4123</v>
      </c>
      <c r="G19" s="332" t="s">
        <v>5</v>
      </c>
      <c r="H19" s="332" t="s">
        <v>3554</v>
      </c>
      <c r="I19" s="332" t="s">
        <v>1370</v>
      </c>
      <c r="J19" s="333" t="s">
        <v>4124</v>
      </c>
      <c r="K19" s="333" t="s">
        <v>4125</v>
      </c>
      <c r="L19" s="332" t="s">
        <v>4126</v>
      </c>
      <c r="M19" s="334" t="s">
        <v>43</v>
      </c>
      <c r="N19" s="335">
        <v>2073190201</v>
      </c>
      <c r="O19" s="335">
        <v>8</v>
      </c>
    </row>
    <row r="20" spans="1:16" s="336" customFormat="1" ht="30" x14ac:dyDescent="0.25">
      <c r="A20" s="332">
        <v>2</v>
      </c>
      <c r="B20" s="332"/>
      <c r="C20" s="332"/>
      <c r="D20" s="332" t="s">
        <v>4127</v>
      </c>
      <c r="E20" s="333" t="s">
        <v>902</v>
      </c>
      <c r="F20" s="332" t="s">
        <v>788</v>
      </c>
      <c r="G20" s="332" t="s">
        <v>4</v>
      </c>
      <c r="H20" s="332" t="s">
        <v>4128</v>
      </c>
      <c r="I20" s="332" t="s">
        <v>4129</v>
      </c>
      <c r="J20" s="333" t="s">
        <v>4130</v>
      </c>
      <c r="K20" s="333" t="s">
        <v>4125</v>
      </c>
      <c r="L20" s="332" t="s">
        <v>4126</v>
      </c>
      <c r="M20" s="334" t="s">
        <v>43</v>
      </c>
      <c r="N20" s="335">
        <v>2073190202</v>
      </c>
      <c r="O20" s="335">
        <v>9</v>
      </c>
    </row>
    <row r="21" spans="1:16" s="337" customFormat="1" ht="45" x14ac:dyDescent="0.25">
      <c r="A21" s="327">
        <v>3</v>
      </c>
      <c r="B21" s="327"/>
      <c r="C21" s="327" t="s">
        <v>4131</v>
      </c>
      <c r="D21" s="327" t="s">
        <v>4132</v>
      </c>
      <c r="E21" s="328" t="s">
        <v>407</v>
      </c>
      <c r="F21" s="327" t="s">
        <v>8</v>
      </c>
      <c r="G21" s="327" t="s">
        <v>4</v>
      </c>
      <c r="H21" s="327" t="s">
        <v>1236</v>
      </c>
      <c r="I21" s="327" t="s">
        <v>1237</v>
      </c>
      <c r="J21" s="328" t="s">
        <v>4133</v>
      </c>
      <c r="K21" s="328" t="s">
        <v>4125</v>
      </c>
      <c r="L21" s="327" t="s">
        <v>4126</v>
      </c>
      <c r="M21" s="329" t="s">
        <v>43</v>
      </c>
      <c r="N21" s="330">
        <v>2073190203</v>
      </c>
      <c r="O21" s="330">
        <v>10</v>
      </c>
      <c r="P21" s="337" t="s">
        <v>4134</v>
      </c>
    </row>
    <row r="22" spans="1:16" s="336" customFormat="1" ht="30" x14ac:dyDescent="0.25">
      <c r="A22" s="332">
        <v>4</v>
      </c>
      <c r="B22" s="332"/>
      <c r="C22" s="332"/>
      <c r="D22" s="332" t="s">
        <v>4135</v>
      </c>
      <c r="E22" s="333" t="s">
        <v>4136</v>
      </c>
      <c r="F22" s="332" t="s">
        <v>457</v>
      </c>
      <c r="G22" s="332" t="s">
        <v>4</v>
      </c>
      <c r="H22" s="332" t="s">
        <v>4137</v>
      </c>
      <c r="I22" s="332" t="s">
        <v>4138</v>
      </c>
      <c r="J22" s="333" t="s">
        <v>4139</v>
      </c>
      <c r="K22" s="333" t="s">
        <v>4125</v>
      </c>
      <c r="L22" s="332" t="s">
        <v>4126</v>
      </c>
      <c r="M22" s="334" t="s">
        <v>938</v>
      </c>
      <c r="N22" s="335">
        <v>2073190204</v>
      </c>
      <c r="O22" s="335">
        <v>11</v>
      </c>
    </row>
    <row r="23" spans="1:16" s="336" customFormat="1" ht="30" x14ac:dyDescent="0.25">
      <c r="A23" s="332">
        <v>5</v>
      </c>
      <c r="B23" s="332" t="s">
        <v>4140</v>
      </c>
      <c r="C23" s="332" t="s">
        <v>4141</v>
      </c>
      <c r="D23" s="332" t="s">
        <v>4142</v>
      </c>
      <c r="E23" s="333" t="s">
        <v>102</v>
      </c>
      <c r="F23" s="332" t="s">
        <v>460</v>
      </c>
      <c r="G23" s="332" t="s">
        <v>4</v>
      </c>
      <c r="H23" s="332" t="s">
        <v>1241</v>
      </c>
      <c r="I23" s="332" t="s">
        <v>1242</v>
      </c>
      <c r="J23" s="333" t="s">
        <v>4143</v>
      </c>
      <c r="K23" s="333" t="s">
        <v>4125</v>
      </c>
      <c r="L23" s="332" t="s">
        <v>4126</v>
      </c>
      <c r="M23" s="334" t="s">
        <v>1240</v>
      </c>
      <c r="N23" s="335">
        <v>2073190205</v>
      </c>
      <c r="O23" s="335">
        <v>12</v>
      </c>
    </row>
    <row r="24" spans="1:16" s="336" customFormat="1" ht="30" x14ac:dyDescent="0.25">
      <c r="A24" s="332">
        <v>6</v>
      </c>
      <c r="B24" s="332"/>
      <c r="C24" s="332"/>
      <c r="D24" s="332" t="s">
        <v>4144</v>
      </c>
      <c r="E24" s="333" t="s">
        <v>587</v>
      </c>
      <c r="F24" s="332" t="s">
        <v>4145</v>
      </c>
      <c r="G24" s="332" t="s">
        <v>4</v>
      </c>
      <c r="H24" s="332" t="s">
        <v>4146</v>
      </c>
      <c r="I24" s="332" t="s">
        <v>4147</v>
      </c>
      <c r="J24" s="333" t="s">
        <v>4148</v>
      </c>
      <c r="K24" s="333" t="s">
        <v>4125</v>
      </c>
      <c r="L24" s="332" t="s">
        <v>4126</v>
      </c>
      <c r="M24" s="334" t="s">
        <v>39</v>
      </c>
      <c r="N24" s="335">
        <v>2073190206</v>
      </c>
      <c r="O24" s="335">
        <v>13</v>
      </c>
    </row>
    <row r="25" spans="1:16" s="336" customFormat="1" ht="30" x14ac:dyDescent="0.25">
      <c r="A25" s="332">
        <v>7</v>
      </c>
      <c r="B25" s="332"/>
      <c r="C25" s="332"/>
      <c r="D25" s="332" t="s">
        <v>4149</v>
      </c>
      <c r="E25" s="333" t="s">
        <v>4150</v>
      </c>
      <c r="F25" s="332" t="s">
        <v>313</v>
      </c>
      <c r="G25" s="332" t="s">
        <v>4</v>
      </c>
      <c r="H25" s="332" t="s">
        <v>4151</v>
      </c>
      <c r="I25" s="332" t="s">
        <v>4152</v>
      </c>
      <c r="J25" s="333" t="s">
        <v>4153</v>
      </c>
      <c r="K25" s="333" t="s">
        <v>4125</v>
      </c>
      <c r="L25" s="332" t="s">
        <v>4126</v>
      </c>
      <c r="M25" s="334" t="s">
        <v>1250</v>
      </c>
      <c r="N25" s="335">
        <v>2073190207</v>
      </c>
      <c r="O25" s="335">
        <v>14</v>
      </c>
    </row>
    <row r="26" spans="1:16" s="336" customFormat="1" ht="30" x14ac:dyDescent="0.25">
      <c r="A26" s="332">
        <v>8</v>
      </c>
      <c r="B26" s="332"/>
      <c r="C26" s="332"/>
      <c r="D26" s="332" t="s">
        <v>4154</v>
      </c>
      <c r="E26" s="333" t="s">
        <v>4155</v>
      </c>
      <c r="F26" s="332" t="s">
        <v>582</v>
      </c>
      <c r="G26" s="332" t="s">
        <v>4</v>
      </c>
      <c r="H26" s="332" t="s">
        <v>4156</v>
      </c>
      <c r="I26" s="332" t="s">
        <v>4157</v>
      </c>
      <c r="J26" s="333" t="s">
        <v>4158</v>
      </c>
      <c r="K26" s="333" t="s">
        <v>4125</v>
      </c>
      <c r="L26" s="332" t="s">
        <v>4126</v>
      </c>
      <c r="M26" s="334" t="s">
        <v>494</v>
      </c>
      <c r="N26" s="335">
        <v>2073190208</v>
      </c>
      <c r="O26" s="335">
        <v>15</v>
      </c>
    </row>
    <row r="27" spans="1:16" s="336" customFormat="1" ht="30" x14ac:dyDescent="0.25">
      <c r="A27" s="332">
        <v>9</v>
      </c>
      <c r="B27" s="332"/>
      <c r="C27" s="332"/>
      <c r="D27" s="332" t="s">
        <v>4159</v>
      </c>
      <c r="E27" s="333" t="s">
        <v>4160</v>
      </c>
      <c r="F27" s="332" t="s">
        <v>4161</v>
      </c>
      <c r="G27" s="332" t="s">
        <v>4</v>
      </c>
      <c r="H27" s="332" t="s">
        <v>4162</v>
      </c>
      <c r="I27" s="332" t="s">
        <v>4163</v>
      </c>
      <c r="J27" s="333" t="s">
        <v>4164</v>
      </c>
      <c r="K27" s="333" t="s">
        <v>4125</v>
      </c>
      <c r="L27" s="332" t="s">
        <v>4126</v>
      </c>
      <c r="M27" s="334" t="s">
        <v>494</v>
      </c>
      <c r="N27" s="335">
        <v>2073190209</v>
      </c>
      <c r="O27" s="335">
        <v>16</v>
      </c>
    </row>
    <row r="28" spans="1:16" s="336" customFormat="1" ht="60" x14ac:dyDescent="0.25">
      <c r="A28" s="332">
        <v>10</v>
      </c>
      <c r="B28" s="332"/>
      <c r="C28" s="332"/>
      <c r="D28" s="332" t="s">
        <v>4165</v>
      </c>
      <c r="E28" s="333" t="s">
        <v>4166</v>
      </c>
      <c r="F28" s="332" t="s">
        <v>4167</v>
      </c>
      <c r="G28" s="332" t="s">
        <v>4</v>
      </c>
      <c r="H28" s="332" t="s">
        <v>1920</v>
      </c>
      <c r="I28" s="332" t="s">
        <v>4168</v>
      </c>
      <c r="J28" s="333" t="s">
        <v>4169</v>
      </c>
      <c r="K28" s="333" t="s">
        <v>4125</v>
      </c>
      <c r="L28" s="332" t="s">
        <v>4126</v>
      </c>
      <c r="M28" s="334" t="s">
        <v>20</v>
      </c>
      <c r="N28" s="335">
        <v>2073190210</v>
      </c>
      <c r="O28" s="335">
        <v>17</v>
      </c>
    </row>
    <row r="29" spans="1:16" s="336" customFormat="1" ht="60" x14ac:dyDescent="0.25">
      <c r="A29" s="332">
        <v>11</v>
      </c>
      <c r="B29" s="332"/>
      <c r="C29" s="332"/>
      <c r="D29" s="332" t="s">
        <v>4170</v>
      </c>
      <c r="E29" s="333" t="s">
        <v>4171</v>
      </c>
      <c r="F29" s="332" t="s">
        <v>4172</v>
      </c>
      <c r="G29" s="332" t="s">
        <v>4</v>
      </c>
      <c r="H29" s="332" t="s">
        <v>4173</v>
      </c>
      <c r="I29" s="332" t="s">
        <v>4174</v>
      </c>
      <c r="J29" s="333" t="s">
        <v>4175</v>
      </c>
      <c r="K29" s="333" t="s">
        <v>4125</v>
      </c>
      <c r="L29" s="332" t="s">
        <v>4126</v>
      </c>
      <c r="M29" s="334" t="s">
        <v>27</v>
      </c>
      <c r="N29" s="335">
        <v>2073190211</v>
      </c>
      <c r="O29" s="335">
        <v>18</v>
      </c>
    </row>
    <row r="30" spans="1:16" s="342" customFormat="1" ht="60" x14ac:dyDescent="0.25">
      <c r="A30" s="338">
        <v>12</v>
      </c>
      <c r="B30" s="338"/>
      <c r="C30" s="338" t="s">
        <v>4176</v>
      </c>
      <c r="D30" s="338" t="s">
        <v>4177</v>
      </c>
      <c r="E30" s="339" t="s">
        <v>408</v>
      </c>
      <c r="F30" s="338" t="s">
        <v>409</v>
      </c>
      <c r="G30" s="338" t="s">
        <v>4</v>
      </c>
      <c r="H30" s="338" t="s">
        <v>1238</v>
      </c>
      <c r="I30" s="338" t="s">
        <v>1239</v>
      </c>
      <c r="J30" s="339" t="s">
        <v>4178</v>
      </c>
      <c r="K30" s="339" t="s">
        <v>4125</v>
      </c>
      <c r="L30" s="338" t="s">
        <v>4126</v>
      </c>
      <c r="M30" s="340" t="s">
        <v>112</v>
      </c>
      <c r="N30" s="341">
        <v>2073190212</v>
      </c>
      <c r="O30" s="341">
        <v>19</v>
      </c>
    </row>
    <row r="31" spans="1:16" s="336" customFormat="1" ht="30" x14ac:dyDescent="0.25">
      <c r="A31" s="332">
        <v>13</v>
      </c>
      <c r="B31" s="332"/>
      <c r="C31" s="332"/>
      <c r="D31" s="332" t="s">
        <v>4179</v>
      </c>
      <c r="E31" s="333" t="s">
        <v>4180</v>
      </c>
      <c r="F31" s="332" t="s">
        <v>618</v>
      </c>
      <c r="G31" s="332" t="s">
        <v>4</v>
      </c>
      <c r="H31" s="332" t="s">
        <v>4181</v>
      </c>
      <c r="I31" s="332"/>
      <c r="J31" s="333" t="s">
        <v>4182</v>
      </c>
      <c r="K31" s="333" t="s">
        <v>4125</v>
      </c>
      <c r="L31" s="332" t="s">
        <v>4126</v>
      </c>
      <c r="M31" s="334" t="s">
        <v>112</v>
      </c>
      <c r="N31" s="335">
        <v>2073190213</v>
      </c>
      <c r="O31" s="335">
        <v>20</v>
      </c>
    </row>
    <row r="32" spans="1:16" s="336" customFormat="1" ht="30" x14ac:dyDescent="0.25">
      <c r="A32" s="332">
        <v>14</v>
      </c>
      <c r="B32" s="332"/>
      <c r="C32" s="332"/>
      <c r="D32" s="332" t="s">
        <v>4183</v>
      </c>
      <c r="E32" s="333" t="s">
        <v>449</v>
      </c>
      <c r="F32" s="332" t="s">
        <v>4184</v>
      </c>
      <c r="G32" s="332" t="s">
        <v>5</v>
      </c>
      <c r="H32" s="332" t="s">
        <v>3898</v>
      </c>
      <c r="I32" s="332" t="s">
        <v>1183</v>
      </c>
      <c r="J32" s="333" t="s">
        <v>4185</v>
      </c>
      <c r="K32" s="333" t="s">
        <v>4125</v>
      </c>
      <c r="L32" s="332" t="s">
        <v>4126</v>
      </c>
      <c r="M32" s="334" t="s">
        <v>1182</v>
      </c>
      <c r="N32" s="335">
        <v>2073190214</v>
      </c>
      <c r="O32" s="335">
        <v>21</v>
      </c>
    </row>
    <row r="33" spans="1:15" s="336" customFormat="1" ht="30" x14ac:dyDescent="0.25">
      <c r="A33" s="332">
        <v>15</v>
      </c>
      <c r="B33" s="332"/>
      <c r="C33" s="332"/>
      <c r="D33" s="332" t="s">
        <v>4186</v>
      </c>
      <c r="E33" s="333" t="s">
        <v>86</v>
      </c>
      <c r="F33" s="332" t="s">
        <v>4187</v>
      </c>
      <c r="G33" s="332" t="s">
        <v>4</v>
      </c>
      <c r="H33" s="332" t="s">
        <v>3497</v>
      </c>
      <c r="I33" s="332" t="s">
        <v>1313</v>
      </c>
      <c r="J33" s="333" t="s">
        <v>4188</v>
      </c>
      <c r="K33" s="333" t="s">
        <v>4125</v>
      </c>
      <c r="L33" s="332" t="s">
        <v>4126</v>
      </c>
      <c r="M33" s="334" t="s">
        <v>63</v>
      </c>
      <c r="N33" s="335">
        <v>2073190215</v>
      </c>
      <c r="O33" s="335">
        <v>22</v>
      </c>
    </row>
    <row r="34" spans="1:15" s="336" customFormat="1" ht="30" x14ac:dyDescent="0.25">
      <c r="A34" s="332">
        <v>16</v>
      </c>
      <c r="B34" s="332"/>
      <c r="C34" s="332"/>
      <c r="D34" s="332" t="s">
        <v>4189</v>
      </c>
      <c r="E34" s="333" t="s">
        <v>474</v>
      </c>
      <c r="F34" s="332" t="s">
        <v>9</v>
      </c>
      <c r="G34" s="332" t="s">
        <v>4</v>
      </c>
      <c r="H34" s="332" t="s">
        <v>2141</v>
      </c>
      <c r="I34" s="332" t="s">
        <v>1523</v>
      </c>
      <c r="J34" s="333" t="s">
        <v>4190</v>
      </c>
      <c r="K34" s="333" t="s">
        <v>4125</v>
      </c>
      <c r="L34" s="332" t="s">
        <v>4126</v>
      </c>
      <c r="M34" s="334" t="s">
        <v>63</v>
      </c>
      <c r="N34" s="335">
        <v>2073190216</v>
      </c>
      <c r="O34" s="335">
        <v>23</v>
      </c>
    </row>
    <row r="35" spans="1:15" s="336" customFormat="1" ht="30" x14ac:dyDescent="0.25">
      <c r="A35" s="332">
        <v>17</v>
      </c>
      <c r="B35" s="332"/>
      <c r="C35" s="332"/>
      <c r="D35" s="332" t="s">
        <v>4191</v>
      </c>
      <c r="E35" s="333" t="s">
        <v>402</v>
      </c>
      <c r="F35" s="332" t="s">
        <v>598</v>
      </c>
      <c r="G35" s="332" t="s">
        <v>4</v>
      </c>
      <c r="H35" s="332" t="s">
        <v>3199</v>
      </c>
      <c r="I35" s="332" t="s">
        <v>1233</v>
      </c>
      <c r="J35" s="333" t="s">
        <v>4192</v>
      </c>
      <c r="K35" s="333" t="s">
        <v>4125</v>
      </c>
      <c r="L35" s="332" t="s">
        <v>4126</v>
      </c>
      <c r="M35" s="334" t="s">
        <v>1216</v>
      </c>
      <c r="N35" s="335">
        <v>2073190217</v>
      </c>
      <c r="O35" s="335">
        <v>24</v>
      </c>
    </row>
    <row r="36" spans="1:15" s="336" customFormat="1" ht="30" x14ac:dyDescent="0.25">
      <c r="A36" s="332">
        <v>18</v>
      </c>
      <c r="B36" s="332"/>
      <c r="C36" s="332"/>
      <c r="D36" s="332" t="s">
        <v>4193</v>
      </c>
      <c r="E36" s="333" t="s">
        <v>4194</v>
      </c>
      <c r="F36" s="332" t="s">
        <v>4195</v>
      </c>
      <c r="G36" s="332" t="s">
        <v>4</v>
      </c>
      <c r="H36" s="332" t="s">
        <v>4196</v>
      </c>
      <c r="I36" s="332" t="s">
        <v>4197</v>
      </c>
      <c r="J36" s="333" t="s">
        <v>4198</v>
      </c>
      <c r="K36" s="333" t="s">
        <v>4125</v>
      </c>
      <c r="L36" s="332" t="s">
        <v>4126</v>
      </c>
      <c r="M36" s="334" t="s">
        <v>76</v>
      </c>
      <c r="N36" s="335">
        <v>2073190218</v>
      </c>
      <c r="O36" s="335">
        <v>25</v>
      </c>
    </row>
    <row r="37" spans="1:15" s="336" customFormat="1" ht="30" x14ac:dyDescent="0.25">
      <c r="A37" s="332">
        <v>19</v>
      </c>
      <c r="B37" s="332"/>
      <c r="C37" s="332"/>
      <c r="D37" s="332" t="s">
        <v>4199</v>
      </c>
      <c r="E37" s="333" t="s">
        <v>395</v>
      </c>
      <c r="F37" s="332" t="s">
        <v>1096</v>
      </c>
      <c r="G37" s="332" t="s">
        <v>4</v>
      </c>
      <c r="H37" s="332" t="s">
        <v>3195</v>
      </c>
      <c r="I37" s="332" t="s">
        <v>1226</v>
      </c>
      <c r="J37" s="333" t="s">
        <v>4200</v>
      </c>
      <c r="K37" s="333" t="s">
        <v>4125</v>
      </c>
      <c r="L37" s="332" t="s">
        <v>4126</v>
      </c>
      <c r="M37" s="334" t="s">
        <v>1225</v>
      </c>
      <c r="N37" s="335">
        <v>2073190219</v>
      </c>
      <c r="O37" s="335">
        <v>26</v>
      </c>
    </row>
    <row r="38" spans="1:15" s="336" customFormat="1" ht="30" x14ac:dyDescent="0.25">
      <c r="A38" s="332">
        <v>1</v>
      </c>
      <c r="B38" s="332"/>
      <c r="C38" s="332"/>
      <c r="D38" s="332" t="s">
        <v>4201</v>
      </c>
      <c r="E38" s="333" t="s">
        <v>4202</v>
      </c>
      <c r="F38" s="332" t="s">
        <v>4203</v>
      </c>
      <c r="G38" s="332" t="s">
        <v>4</v>
      </c>
      <c r="H38" s="332" t="s">
        <v>4204</v>
      </c>
      <c r="I38" s="332" t="s">
        <v>4205</v>
      </c>
      <c r="J38" s="333" t="s">
        <v>4206</v>
      </c>
      <c r="K38" s="333" t="s">
        <v>4207</v>
      </c>
      <c r="L38" s="332" t="s">
        <v>4208</v>
      </c>
      <c r="M38" s="334" t="s">
        <v>30</v>
      </c>
      <c r="N38" s="335">
        <v>2073140201</v>
      </c>
      <c r="O38" s="335">
        <v>27</v>
      </c>
    </row>
    <row r="39" spans="1:15" s="336" customFormat="1" ht="30" x14ac:dyDescent="0.25">
      <c r="A39" s="332">
        <v>20</v>
      </c>
      <c r="B39" s="332"/>
      <c r="C39" s="332"/>
      <c r="D39" s="332" t="s">
        <v>4209</v>
      </c>
      <c r="E39" s="333" t="s">
        <v>959</v>
      </c>
      <c r="F39" s="332" t="s">
        <v>4210</v>
      </c>
      <c r="G39" s="332" t="s">
        <v>4</v>
      </c>
      <c r="H39" s="332" t="s">
        <v>3121</v>
      </c>
      <c r="I39" s="332" t="s">
        <v>1646</v>
      </c>
      <c r="J39" s="333" t="s">
        <v>4211</v>
      </c>
      <c r="K39" s="333" t="s">
        <v>4212</v>
      </c>
      <c r="L39" s="332" t="s">
        <v>4213</v>
      </c>
      <c r="M39" s="334" t="s">
        <v>22</v>
      </c>
      <c r="N39" s="335">
        <v>2073240801</v>
      </c>
      <c r="O39" s="335">
        <v>28</v>
      </c>
    </row>
    <row r="40" spans="1:15" s="342" customFormat="1" ht="30" x14ac:dyDescent="0.25">
      <c r="A40" s="338">
        <v>210</v>
      </c>
      <c r="B40" s="338"/>
      <c r="C40" s="338" t="s">
        <v>4214</v>
      </c>
      <c r="D40" s="338" t="s">
        <v>4215</v>
      </c>
      <c r="E40" s="339" t="s">
        <v>353</v>
      </c>
      <c r="F40" s="338" t="s">
        <v>354</v>
      </c>
      <c r="G40" s="338" t="s">
        <v>4</v>
      </c>
      <c r="H40" s="338" t="s">
        <v>1480</v>
      </c>
      <c r="I40" s="338" t="s">
        <v>1508</v>
      </c>
      <c r="J40" s="339" t="s">
        <v>4216</v>
      </c>
      <c r="K40" s="339" t="s">
        <v>4212</v>
      </c>
      <c r="L40" s="338" t="s">
        <v>4213</v>
      </c>
      <c r="M40" s="340" t="s">
        <v>22</v>
      </c>
      <c r="N40" s="341">
        <v>2073240802</v>
      </c>
      <c r="O40" s="341">
        <v>29</v>
      </c>
    </row>
    <row r="41" spans="1:15" s="336" customFormat="1" ht="30" x14ac:dyDescent="0.25">
      <c r="A41" s="332">
        <v>1</v>
      </c>
      <c r="B41" s="332"/>
      <c r="C41" s="332"/>
      <c r="D41" s="332" t="s">
        <v>4217</v>
      </c>
      <c r="E41" s="333" t="s">
        <v>4218</v>
      </c>
      <c r="F41" s="332" t="s">
        <v>4219</v>
      </c>
      <c r="G41" s="332" t="s">
        <v>4</v>
      </c>
      <c r="H41" s="332" t="s">
        <v>4220</v>
      </c>
      <c r="I41" s="332" t="s">
        <v>4221</v>
      </c>
      <c r="J41" s="333" t="s">
        <v>4222</v>
      </c>
      <c r="K41" s="333" t="s">
        <v>4212</v>
      </c>
      <c r="L41" s="332" t="s">
        <v>4213</v>
      </c>
      <c r="M41" s="334" t="s">
        <v>43</v>
      </c>
      <c r="N41" s="335">
        <v>2073240803</v>
      </c>
      <c r="O41" s="335">
        <v>30</v>
      </c>
    </row>
    <row r="42" spans="1:15" s="336" customFormat="1" ht="30" x14ac:dyDescent="0.25">
      <c r="A42" s="332">
        <v>21</v>
      </c>
      <c r="B42" s="332"/>
      <c r="C42" s="332"/>
      <c r="D42" s="332" t="s">
        <v>4223</v>
      </c>
      <c r="E42" s="333" t="s">
        <v>79</v>
      </c>
      <c r="F42" s="332" t="s">
        <v>4224</v>
      </c>
      <c r="G42" s="332" t="s">
        <v>4</v>
      </c>
      <c r="H42" s="332" t="s">
        <v>3697</v>
      </c>
      <c r="I42" s="332" t="s">
        <v>1308</v>
      </c>
      <c r="J42" s="333" t="s">
        <v>4225</v>
      </c>
      <c r="K42" s="333" t="s">
        <v>4212</v>
      </c>
      <c r="L42" s="332" t="s">
        <v>4213</v>
      </c>
      <c r="M42" s="334" t="s">
        <v>43</v>
      </c>
      <c r="N42" s="335">
        <v>2073240804</v>
      </c>
      <c r="O42" s="335">
        <v>31</v>
      </c>
    </row>
    <row r="43" spans="1:15" s="336" customFormat="1" ht="30" x14ac:dyDescent="0.25">
      <c r="A43" s="332">
        <v>22</v>
      </c>
      <c r="B43" s="332"/>
      <c r="C43" s="332"/>
      <c r="D43" s="332" t="s">
        <v>4226</v>
      </c>
      <c r="E43" s="333" t="s">
        <v>417</v>
      </c>
      <c r="F43" s="332" t="s">
        <v>4227</v>
      </c>
      <c r="G43" s="332" t="s">
        <v>4</v>
      </c>
      <c r="H43" s="332" t="s">
        <v>4228</v>
      </c>
      <c r="I43" s="332" t="s">
        <v>4229</v>
      </c>
      <c r="J43" s="333" t="s">
        <v>4230</v>
      </c>
      <c r="K43" s="333" t="s">
        <v>4212</v>
      </c>
      <c r="L43" s="332" t="s">
        <v>4213</v>
      </c>
      <c r="M43" s="334" t="s">
        <v>43</v>
      </c>
      <c r="N43" s="335">
        <v>2073240805</v>
      </c>
      <c r="O43" s="335">
        <v>32</v>
      </c>
    </row>
    <row r="44" spans="1:15" s="336" customFormat="1" ht="30" x14ac:dyDescent="0.25">
      <c r="A44" s="332">
        <v>34</v>
      </c>
      <c r="B44" s="332"/>
      <c r="C44" s="332"/>
      <c r="D44" s="332" t="s">
        <v>4231</v>
      </c>
      <c r="E44" s="333" t="s">
        <v>4232</v>
      </c>
      <c r="F44" s="332" t="s">
        <v>831</v>
      </c>
      <c r="G44" s="332" t="s">
        <v>4</v>
      </c>
      <c r="H44" s="332" t="s">
        <v>4233</v>
      </c>
      <c r="I44" s="332" t="s">
        <v>4234</v>
      </c>
      <c r="J44" s="333" t="s">
        <v>4235</v>
      </c>
      <c r="K44" s="333" t="s">
        <v>4212</v>
      </c>
      <c r="L44" s="332" t="s">
        <v>4213</v>
      </c>
      <c r="M44" s="334" t="s">
        <v>43</v>
      </c>
      <c r="N44" s="335">
        <v>2073240806</v>
      </c>
      <c r="O44" s="335">
        <v>33</v>
      </c>
    </row>
    <row r="45" spans="1:15" s="336" customFormat="1" ht="30" x14ac:dyDescent="0.25">
      <c r="A45" s="332">
        <v>36</v>
      </c>
      <c r="B45" s="332"/>
      <c r="C45" s="332"/>
      <c r="D45" s="332" t="s">
        <v>4236</v>
      </c>
      <c r="E45" s="333" t="s">
        <v>110</v>
      </c>
      <c r="F45" s="332" t="s">
        <v>4219</v>
      </c>
      <c r="G45" s="332" t="s">
        <v>4</v>
      </c>
      <c r="H45" s="332" t="s">
        <v>3369</v>
      </c>
      <c r="I45" s="332" t="s">
        <v>1332</v>
      </c>
      <c r="J45" s="333" t="s">
        <v>4237</v>
      </c>
      <c r="K45" s="333" t="s">
        <v>4212</v>
      </c>
      <c r="L45" s="332" t="s">
        <v>4213</v>
      </c>
      <c r="M45" s="334" t="s">
        <v>43</v>
      </c>
      <c r="N45" s="335">
        <v>2073240807</v>
      </c>
      <c r="O45" s="335">
        <v>34</v>
      </c>
    </row>
    <row r="46" spans="1:15" s="336" customFormat="1" ht="30" x14ac:dyDescent="0.25">
      <c r="A46" s="332">
        <v>65</v>
      </c>
      <c r="B46" s="332"/>
      <c r="C46" s="332"/>
      <c r="D46" s="332" t="s">
        <v>4238</v>
      </c>
      <c r="E46" s="333" t="s">
        <v>4239</v>
      </c>
      <c r="F46" s="332" t="s">
        <v>1062</v>
      </c>
      <c r="G46" s="332" t="s">
        <v>4</v>
      </c>
      <c r="H46" s="332" t="s">
        <v>4240</v>
      </c>
      <c r="I46" s="332" t="s">
        <v>4241</v>
      </c>
      <c r="J46" s="333" t="s">
        <v>4242</v>
      </c>
      <c r="K46" s="333" t="s">
        <v>4212</v>
      </c>
      <c r="L46" s="332" t="s">
        <v>4213</v>
      </c>
      <c r="M46" s="334" t="s">
        <v>43</v>
      </c>
      <c r="N46" s="335">
        <v>2073240808</v>
      </c>
      <c r="O46" s="335">
        <v>35</v>
      </c>
    </row>
    <row r="47" spans="1:15" s="336" customFormat="1" ht="30" x14ac:dyDescent="0.25">
      <c r="A47" s="332">
        <v>66</v>
      </c>
      <c r="B47" s="332"/>
      <c r="C47" s="332"/>
      <c r="D47" s="332" t="s">
        <v>4243</v>
      </c>
      <c r="E47" s="333" t="s">
        <v>4244</v>
      </c>
      <c r="F47" s="332" t="s">
        <v>469</v>
      </c>
      <c r="G47" s="332" t="s">
        <v>4</v>
      </c>
      <c r="H47" s="332" t="s">
        <v>4245</v>
      </c>
      <c r="I47" s="332" t="s">
        <v>4246</v>
      </c>
      <c r="J47" s="333" t="s">
        <v>4247</v>
      </c>
      <c r="K47" s="333" t="s">
        <v>4212</v>
      </c>
      <c r="L47" s="332" t="s">
        <v>4213</v>
      </c>
      <c r="M47" s="334" t="s">
        <v>43</v>
      </c>
      <c r="N47" s="335">
        <v>2073240809</v>
      </c>
      <c r="O47" s="335">
        <v>36</v>
      </c>
    </row>
    <row r="48" spans="1:15" s="336" customFormat="1" ht="45" x14ac:dyDescent="0.25">
      <c r="A48" s="332">
        <v>67</v>
      </c>
      <c r="B48" s="332"/>
      <c r="C48" s="332"/>
      <c r="D48" s="332" t="s">
        <v>4248</v>
      </c>
      <c r="E48" s="333" t="s">
        <v>4249</v>
      </c>
      <c r="F48" s="332" t="s">
        <v>4250</v>
      </c>
      <c r="G48" s="332" t="s">
        <v>5</v>
      </c>
      <c r="H48" s="332" t="s">
        <v>4251</v>
      </c>
      <c r="I48" s="332" t="s">
        <v>4252</v>
      </c>
      <c r="J48" s="333" t="s">
        <v>4253</v>
      </c>
      <c r="K48" s="333" t="s">
        <v>4212</v>
      </c>
      <c r="L48" s="332" t="s">
        <v>4213</v>
      </c>
      <c r="M48" s="334" t="s">
        <v>43</v>
      </c>
      <c r="N48" s="335">
        <v>2073240810</v>
      </c>
      <c r="O48" s="335">
        <v>37</v>
      </c>
    </row>
    <row r="49" spans="1:16" s="336" customFormat="1" ht="30" x14ac:dyDescent="0.25">
      <c r="A49" s="332">
        <v>68</v>
      </c>
      <c r="B49" s="332"/>
      <c r="C49" s="332" t="s">
        <v>4254</v>
      </c>
      <c r="D49" s="332" t="s">
        <v>4255</v>
      </c>
      <c r="E49" s="333" t="s">
        <v>312</v>
      </c>
      <c r="F49" s="332" t="s">
        <v>313</v>
      </c>
      <c r="G49" s="332" t="s">
        <v>4</v>
      </c>
      <c r="H49" s="332" t="s">
        <v>1439</v>
      </c>
      <c r="I49" s="332" t="s">
        <v>1487</v>
      </c>
      <c r="J49" s="333" t="s">
        <v>4256</v>
      </c>
      <c r="K49" s="333" t="s">
        <v>4212</v>
      </c>
      <c r="L49" s="332" t="s">
        <v>4213</v>
      </c>
      <c r="M49" s="334" t="s">
        <v>43</v>
      </c>
      <c r="N49" s="335">
        <v>2073240811</v>
      </c>
      <c r="O49" s="335">
        <v>38</v>
      </c>
    </row>
    <row r="50" spans="1:16" s="342" customFormat="1" ht="30" x14ac:dyDescent="0.25">
      <c r="A50" s="338">
        <v>72</v>
      </c>
      <c r="B50" s="338"/>
      <c r="C50" s="338" t="s">
        <v>4257</v>
      </c>
      <c r="D50" s="338" t="s">
        <v>4258</v>
      </c>
      <c r="E50" s="339" t="s">
        <v>288</v>
      </c>
      <c r="F50" s="338" t="s">
        <v>289</v>
      </c>
      <c r="G50" s="338" t="s">
        <v>4</v>
      </c>
      <c r="H50" s="338" t="s">
        <v>1417</v>
      </c>
      <c r="I50" s="338" t="s">
        <v>1467</v>
      </c>
      <c r="J50" s="339" t="s">
        <v>4259</v>
      </c>
      <c r="K50" s="339" t="s">
        <v>4212</v>
      </c>
      <c r="L50" s="338" t="s">
        <v>4213</v>
      </c>
      <c r="M50" s="340" t="s">
        <v>43</v>
      </c>
      <c r="N50" s="341">
        <v>2073240812</v>
      </c>
      <c r="O50" s="341">
        <v>39</v>
      </c>
      <c r="P50" s="342" t="s">
        <v>2001</v>
      </c>
    </row>
    <row r="51" spans="1:16" s="337" customFormat="1" ht="30" x14ac:dyDescent="0.25">
      <c r="A51" s="327">
        <v>73</v>
      </c>
      <c r="B51" s="327"/>
      <c r="C51" s="327" t="s">
        <v>4260</v>
      </c>
      <c r="D51" s="327" t="s">
        <v>4261</v>
      </c>
      <c r="E51" s="328" t="s">
        <v>320</v>
      </c>
      <c r="F51" s="327" t="s">
        <v>321</v>
      </c>
      <c r="G51" s="327" t="s">
        <v>4</v>
      </c>
      <c r="H51" s="327" t="s">
        <v>1448</v>
      </c>
      <c r="I51" s="327" t="s">
        <v>1493</v>
      </c>
      <c r="J51" s="328" t="s">
        <v>4262</v>
      </c>
      <c r="K51" s="328" t="s">
        <v>4212</v>
      </c>
      <c r="L51" s="327" t="s">
        <v>4213</v>
      </c>
      <c r="M51" s="329" t="s">
        <v>43</v>
      </c>
      <c r="N51" s="330">
        <v>2073240813</v>
      </c>
      <c r="O51" s="330">
        <v>40</v>
      </c>
      <c r="P51" s="337" t="s">
        <v>2001</v>
      </c>
    </row>
    <row r="52" spans="1:16" s="336" customFormat="1" ht="30" x14ac:dyDescent="0.25">
      <c r="A52" s="332">
        <v>90</v>
      </c>
      <c r="B52" s="332"/>
      <c r="C52" s="332"/>
      <c r="D52" s="332" t="s">
        <v>4263</v>
      </c>
      <c r="E52" s="333" t="s">
        <v>42</v>
      </c>
      <c r="F52" s="332" t="s">
        <v>229</v>
      </c>
      <c r="G52" s="332" t="s">
        <v>4</v>
      </c>
      <c r="H52" s="332" t="s">
        <v>4264</v>
      </c>
      <c r="I52" s="332" t="s">
        <v>3433</v>
      </c>
      <c r="J52" s="333" t="s">
        <v>4265</v>
      </c>
      <c r="K52" s="333" t="s">
        <v>4212</v>
      </c>
      <c r="L52" s="332" t="s">
        <v>4213</v>
      </c>
      <c r="M52" s="334" t="s">
        <v>43</v>
      </c>
      <c r="N52" s="335">
        <v>2073240814</v>
      </c>
      <c r="O52" s="335">
        <v>41</v>
      </c>
    </row>
    <row r="53" spans="1:16" s="336" customFormat="1" ht="30" x14ac:dyDescent="0.25">
      <c r="A53" s="332">
        <v>100</v>
      </c>
      <c r="B53" s="332"/>
      <c r="C53" s="332"/>
      <c r="D53" s="332" t="s">
        <v>4266</v>
      </c>
      <c r="E53" s="333" t="s">
        <v>4267</v>
      </c>
      <c r="F53" s="332" t="s">
        <v>354</v>
      </c>
      <c r="G53" s="332" t="s">
        <v>5</v>
      </c>
      <c r="H53" s="332" t="s">
        <v>4268</v>
      </c>
      <c r="I53" s="332" t="s">
        <v>4269</v>
      </c>
      <c r="J53" s="333" t="s">
        <v>4270</v>
      </c>
      <c r="K53" s="333" t="s">
        <v>4212</v>
      </c>
      <c r="L53" s="332" t="s">
        <v>4213</v>
      </c>
      <c r="M53" s="334" t="s">
        <v>43</v>
      </c>
      <c r="N53" s="335">
        <v>2073240815</v>
      </c>
      <c r="O53" s="335">
        <v>42</v>
      </c>
    </row>
    <row r="54" spans="1:16" s="336" customFormat="1" ht="30" x14ac:dyDescent="0.25">
      <c r="A54" s="332">
        <v>112</v>
      </c>
      <c r="B54" s="332"/>
      <c r="C54" s="332"/>
      <c r="D54" s="332" t="s">
        <v>4271</v>
      </c>
      <c r="E54" s="333" t="s">
        <v>138</v>
      </c>
      <c r="F54" s="332" t="s">
        <v>409</v>
      </c>
      <c r="G54" s="332" t="s">
        <v>4</v>
      </c>
      <c r="H54" s="332" t="s">
        <v>3627</v>
      </c>
      <c r="I54" s="332" t="s">
        <v>1346</v>
      </c>
      <c r="J54" s="333" t="s">
        <v>4272</v>
      </c>
      <c r="K54" s="333" t="s">
        <v>4212</v>
      </c>
      <c r="L54" s="332" t="s">
        <v>4213</v>
      </c>
      <c r="M54" s="334" t="s">
        <v>43</v>
      </c>
      <c r="N54" s="335">
        <v>2073240816</v>
      </c>
      <c r="O54" s="335">
        <v>43</v>
      </c>
    </row>
    <row r="55" spans="1:16" s="342" customFormat="1" ht="30" x14ac:dyDescent="0.25">
      <c r="A55" s="338">
        <v>117</v>
      </c>
      <c r="B55" s="338"/>
      <c r="C55" s="338" t="s">
        <v>4273</v>
      </c>
      <c r="D55" s="338" t="s">
        <v>4274</v>
      </c>
      <c r="E55" s="339" t="s">
        <v>316</v>
      </c>
      <c r="F55" s="338" t="s">
        <v>317</v>
      </c>
      <c r="G55" s="338" t="s">
        <v>4</v>
      </c>
      <c r="H55" s="338" t="s">
        <v>1443</v>
      </c>
      <c r="I55" s="338" t="s">
        <v>1491</v>
      </c>
      <c r="J55" s="339" t="s">
        <v>4275</v>
      </c>
      <c r="K55" s="339" t="s">
        <v>4212</v>
      </c>
      <c r="L55" s="338" t="s">
        <v>4213</v>
      </c>
      <c r="M55" s="340" t="s">
        <v>43</v>
      </c>
      <c r="N55" s="341">
        <v>2073240817</v>
      </c>
      <c r="O55" s="341">
        <v>44</v>
      </c>
      <c r="P55" s="342" t="s">
        <v>2001</v>
      </c>
    </row>
    <row r="56" spans="1:16" s="342" customFormat="1" ht="30" x14ac:dyDescent="0.25">
      <c r="A56" s="338">
        <v>133</v>
      </c>
      <c r="B56" s="338"/>
      <c r="C56" s="338"/>
      <c r="D56" s="338" t="s">
        <v>4276</v>
      </c>
      <c r="E56" s="339" t="s">
        <v>338</v>
      </c>
      <c r="F56" s="338" t="s">
        <v>339</v>
      </c>
      <c r="G56" s="338" t="s">
        <v>4</v>
      </c>
      <c r="H56" s="338" t="s">
        <v>1464</v>
      </c>
      <c r="I56" s="338" t="s">
        <v>1501</v>
      </c>
      <c r="J56" s="339" t="s">
        <v>4277</v>
      </c>
      <c r="K56" s="339" t="s">
        <v>4212</v>
      </c>
      <c r="L56" s="338" t="s">
        <v>4213</v>
      </c>
      <c r="M56" s="340" t="s">
        <v>43</v>
      </c>
      <c r="N56" s="341">
        <v>2073240818</v>
      </c>
      <c r="O56" s="341">
        <v>45</v>
      </c>
      <c r="P56" s="342" t="s">
        <v>4278</v>
      </c>
    </row>
    <row r="57" spans="1:16" s="336" customFormat="1" ht="45" x14ac:dyDescent="0.25">
      <c r="A57" s="332">
        <v>134</v>
      </c>
      <c r="B57" s="332" t="s">
        <v>4140</v>
      </c>
      <c r="C57" s="332" t="s">
        <v>4279</v>
      </c>
      <c r="D57" s="332" t="s">
        <v>4280</v>
      </c>
      <c r="E57" s="333" t="s">
        <v>288</v>
      </c>
      <c r="F57" s="332" t="s">
        <v>4281</v>
      </c>
      <c r="G57" s="332" t="s">
        <v>4</v>
      </c>
      <c r="H57" s="332" t="s">
        <v>4282</v>
      </c>
      <c r="I57" s="332" t="s">
        <v>4283</v>
      </c>
      <c r="J57" s="333" t="s">
        <v>4284</v>
      </c>
      <c r="K57" s="333" t="s">
        <v>4212</v>
      </c>
      <c r="L57" s="332" t="s">
        <v>4213</v>
      </c>
      <c r="M57" s="334" t="s">
        <v>43</v>
      </c>
      <c r="N57" s="335">
        <v>2073240819</v>
      </c>
      <c r="O57" s="335">
        <v>46</v>
      </c>
    </row>
    <row r="58" spans="1:16" s="336" customFormat="1" ht="45" x14ac:dyDescent="0.25">
      <c r="A58" s="332">
        <v>165</v>
      </c>
      <c r="B58" s="332"/>
      <c r="C58" s="332"/>
      <c r="D58" s="332" t="s">
        <v>4285</v>
      </c>
      <c r="E58" s="333" t="s">
        <v>4286</v>
      </c>
      <c r="F58" s="332" t="s">
        <v>268</v>
      </c>
      <c r="G58" s="332" t="s">
        <v>4</v>
      </c>
      <c r="H58" s="332" t="s">
        <v>4287</v>
      </c>
      <c r="I58" s="332" t="s">
        <v>4288</v>
      </c>
      <c r="J58" s="333" t="s">
        <v>4289</v>
      </c>
      <c r="K58" s="333" t="s">
        <v>4212</v>
      </c>
      <c r="L58" s="332" t="s">
        <v>4213</v>
      </c>
      <c r="M58" s="334" t="s">
        <v>43</v>
      </c>
      <c r="N58" s="335">
        <v>2073240820</v>
      </c>
      <c r="O58" s="335">
        <v>47</v>
      </c>
    </row>
    <row r="59" spans="1:16" s="336" customFormat="1" ht="30" x14ac:dyDescent="0.25">
      <c r="A59" s="332">
        <v>178</v>
      </c>
      <c r="B59" s="332"/>
      <c r="C59" s="332"/>
      <c r="D59" s="332" t="s">
        <v>4290</v>
      </c>
      <c r="E59" s="333" t="s">
        <v>4291</v>
      </c>
      <c r="F59" s="332" t="s">
        <v>4292</v>
      </c>
      <c r="G59" s="332" t="s">
        <v>4</v>
      </c>
      <c r="H59" s="332" t="s">
        <v>4293</v>
      </c>
      <c r="I59" s="332" t="s">
        <v>4294</v>
      </c>
      <c r="J59" s="333" t="s">
        <v>4295</v>
      </c>
      <c r="K59" s="333" t="s">
        <v>4212</v>
      </c>
      <c r="L59" s="332" t="s">
        <v>4213</v>
      </c>
      <c r="M59" s="334" t="s">
        <v>43</v>
      </c>
      <c r="N59" s="335">
        <v>2073240821</v>
      </c>
      <c r="O59" s="335">
        <v>48</v>
      </c>
    </row>
    <row r="60" spans="1:16" s="336" customFormat="1" ht="30" x14ac:dyDescent="0.25">
      <c r="A60" s="332">
        <v>182</v>
      </c>
      <c r="B60" s="332"/>
      <c r="C60" s="332"/>
      <c r="D60" s="332" t="s">
        <v>4296</v>
      </c>
      <c r="E60" s="333" t="s">
        <v>984</v>
      </c>
      <c r="F60" s="332" t="s">
        <v>4297</v>
      </c>
      <c r="G60" s="332" t="s">
        <v>4</v>
      </c>
      <c r="H60" s="332" t="s">
        <v>4298</v>
      </c>
      <c r="I60" s="332" t="s">
        <v>4299</v>
      </c>
      <c r="J60" s="333" t="s">
        <v>4300</v>
      </c>
      <c r="K60" s="333" t="s">
        <v>4212</v>
      </c>
      <c r="L60" s="332" t="s">
        <v>4213</v>
      </c>
      <c r="M60" s="334" t="s">
        <v>43</v>
      </c>
      <c r="N60" s="335">
        <v>2073240822</v>
      </c>
      <c r="O60" s="335">
        <v>49</v>
      </c>
    </row>
    <row r="61" spans="1:16" s="336" customFormat="1" ht="30" x14ac:dyDescent="0.25">
      <c r="A61" s="332">
        <v>187</v>
      </c>
      <c r="B61" s="332"/>
      <c r="C61" s="332"/>
      <c r="D61" s="332" t="s">
        <v>4301</v>
      </c>
      <c r="E61" s="333" t="s">
        <v>153</v>
      </c>
      <c r="F61" s="332" t="s">
        <v>4292</v>
      </c>
      <c r="G61" s="332" t="s">
        <v>5</v>
      </c>
      <c r="H61" s="332" t="s">
        <v>3477</v>
      </c>
      <c r="I61" s="332" t="s">
        <v>1357</v>
      </c>
      <c r="J61" s="333" t="s">
        <v>4302</v>
      </c>
      <c r="K61" s="333" t="s">
        <v>4212</v>
      </c>
      <c r="L61" s="332" t="s">
        <v>4213</v>
      </c>
      <c r="M61" s="334" t="s">
        <v>43</v>
      </c>
      <c r="N61" s="335">
        <v>2073240823</v>
      </c>
      <c r="O61" s="335">
        <v>50</v>
      </c>
    </row>
    <row r="62" spans="1:16" s="336" customFormat="1" ht="30" x14ac:dyDescent="0.25">
      <c r="A62" s="332">
        <v>197</v>
      </c>
      <c r="B62" s="332"/>
      <c r="C62" s="332"/>
      <c r="D62" s="332" t="s">
        <v>4303</v>
      </c>
      <c r="E62" s="333" t="s">
        <v>4304</v>
      </c>
      <c r="F62" s="332" t="s">
        <v>4305</v>
      </c>
      <c r="G62" s="332" t="s">
        <v>4</v>
      </c>
      <c r="H62" s="332" t="s">
        <v>4306</v>
      </c>
      <c r="I62" s="332" t="s">
        <v>4307</v>
      </c>
      <c r="J62" s="333" t="s">
        <v>4308</v>
      </c>
      <c r="K62" s="333" t="s">
        <v>4212</v>
      </c>
      <c r="L62" s="332" t="s">
        <v>4213</v>
      </c>
      <c r="M62" s="334" t="s">
        <v>43</v>
      </c>
      <c r="N62" s="335">
        <v>2073240824</v>
      </c>
      <c r="O62" s="335">
        <v>51</v>
      </c>
    </row>
    <row r="63" spans="1:16" s="337" customFormat="1" ht="45" x14ac:dyDescent="0.25">
      <c r="A63" s="327">
        <v>207</v>
      </c>
      <c r="B63" s="327"/>
      <c r="C63" s="327" t="s">
        <v>4309</v>
      </c>
      <c r="D63" s="327" t="s">
        <v>4310</v>
      </c>
      <c r="E63" s="328" t="s">
        <v>298</v>
      </c>
      <c r="F63" s="327" t="s">
        <v>299</v>
      </c>
      <c r="G63" s="327" t="s">
        <v>4</v>
      </c>
      <c r="H63" s="327" t="s">
        <v>1426</v>
      </c>
      <c r="I63" s="327" t="s">
        <v>1475</v>
      </c>
      <c r="J63" s="328" t="s">
        <v>4311</v>
      </c>
      <c r="K63" s="328" t="s">
        <v>4212</v>
      </c>
      <c r="L63" s="327" t="s">
        <v>4213</v>
      </c>
      <c r="M63" s="329" t="s">
        <v>43</v>
      </c>
      <c r="N63" s="330">
        <v>2073240825</v>
      </c>
      <c r="O63" s="330">
        <v>52</v>
      </c>
    </row>
    <row r="64" spans="1:16" s="337" customFormat="1" ht="30" x14ac:dyDescent="0.25">
      <c r="A64" s="327">
        <v>209</v>
      </c>
      <c r="B64" s="327"/>
      <c r="C64" s="327" t="s">
        <v>4312</v>
      </c>
      <c r="D64" s="327" t="s">
        <v>4313</v>
      </c>
      <c r="E64" s="328" t="s">
        <v>524</v>
      </c>
      <c r="F64" s="327" t="s">
        <v>308</v>
      </c>
      <c r="G64" s="327" t="s">
        <v>4</v>
      </c>
      <c r="H64" s="327" t="s">
        <v>4314</v>
      </c>
      <c r="I64" s="327" t="s">
        <v>4315</v>
      </c>
      <c r="J64" s="328" t="s">
        <v>4316</v>
      </c>
      <c r="K64" s="328" t="s">
        <v>4212</v>
      </c>
      <c r="L64" s="327" t="s">
        <v>4213</v>
      </c>
      <c r="M64" s="329" t="s">
        <v>43</v>
      </c>
      <c r="N64" s="330">
        <v>2073240826</v>
      </c>
      <c r="O64" s="330">
        <v>53</v>
      </c>
      <c r="P64" s="337" t="s">
        <v>2001</v>
      </c>
    </row>
    <row r="65" spans="1:16" s="336" customFormat="1" ht="45" x14ac:dyDescent="0.25">
      <c r="A65" s="332">
        <v>218</v>
      </c>
      <c r="B65" s="332"/>
      <c r="C65" s="332"/>
      <c r="D65" s="332" t="s">
        <v>4317</v>
      </c>
      <c r="E65" s="333" t="s">
        <v>4318</v>
      </c>
      <c r="F65" s="332" t="s">
        <v>465</v>
      </c>
      <c r="G65" s="332" t="s">
        <v>4</v>
      </c>
      <c r="H65" s="332" t="s">
        <v>4319</v>
      </c>
      <c r="I65" s="332" t="s">
        <v>4320</v>
      </c>
      <c r="J65" s="333" t="s">
        <v>4321</v>
      </c>
      <c r="K65" s="333" t="s">
        <v>4212</v>
      </c>
      <c r="L65" s="332" t="s">
        <v>4213</v>
      </c>
      <c r="M65" s="334" t="s">
        <v>43</v>
      </c>
      <c r="N65" s="335">
        <v>2073240827</v>
      </c>
      <c r="O65" s="335">
        <v>54</v>
      </c>
    </row>
    <row r="66" spans="1:16" s="336" customFormat="1" ht="30" x14ac:dyDescent="0.25">
      <c r="A66" s="332">
        <v>126</v>
      </c>
      <c r="B66" s="332"/>
      <c r="C66" s="332"/>
      <c r="D66" s="332" t="s">
        <v>4322</v>
      </c>
      <c r="E66" s="333" t="s">
        <v>172</v>
      </c>
      <c r="F66" s="332" t="s">
        <v>4323</v>
      </c>
      <c r="G66" s="332" t="s">
        <v>4</v>
      </c>
      <c r="H66" s="332" t="s">
        <v>4324</v>
      </c>
      <c r="I66" s="332" t="s">
        <v>4325</v>
      </c>
      <c r="J66" s="333" t="s">
        <v>4130</v>
      </c>
      <c r="K66" s="333" t="s">
        <v>4212</v>
      </c>
      <c r="L66" s="332" t="s">
        <v>4213</v>
      </c>
      <c r="M66" s="334" t="s">
        <v>579</v>
      </c>
      <c r="N66" s="335">
        <v>2073240828</v>
      </c>
      <c r="O66" s="335">
        <v>55</v>
      </c>
    </row>
    <row r="67" spans="1:16" s="342" customFormat="1" ht="30" x14ac:dyDescent="0.25">
      <c r="A67" s="338">
        <v>157</v>
      </c>
      <c r="B67" s="338"/>
      <c r="C67" s="338" t="s">
        <v>4326</v>
      </c>
      <c r="D67" s="338" t="s">
        <v>4327</v>
      </c>
      <c r="E67" s="339" t="s">
        <v>290</v>
      </c>
      <c r="F67" s="338" t="s">
        <v>292</v>
      </c>
      <c r="G67" s="338" t="s">
        <v>4</v>
      </c>
      <c r="H67" s="338" t="s">
        <v>1419</v>
      </c>
      <c r="I67" s="338" t="s">
        <v>1469</v>
      </c>
      <c r="J67" s="339" t="s">
        <v>4328</v>
      </c>
      <c r="K67" s="339" t="s">
        <v>4212</v>
      </c>
      <c r="L67" s="338" t="s">
        <v>4213</v>
      </c>
      <c r="M67" s="340" t="s">
        <v>291</v>
      </c>
      <c r="N67" s="341">
        <v>2073240829</v>
      </c>
      <c r="O67" s="341">
        <v>56</v>
      </c>
      <c r="P67" s="342" t="s">
        <v>2001</v>
      </c>
    </row>
    <row r="68" spans="1:16" s="336" customFormat="1" ht="30" x14ac:dyDescent="0.25">
      <c r="A68" s="332">
        <v>54</v>
      </c>
      <c r="B68" s="332"/>
      <c r="C68" s="332"/>
      <c r="D68" s="332" t="s">
        <v>4329</v>
      </c>
      <c r="E68" s="333" t="s">
        <v>4330</v>
      </c>
      <c r="F68" s="332" t="s">
        <v>292</v>
      </c>
      <c r="G68" s="332" t="s">
        <v>4</v>
      </c>
      <c r="H68" s="332" t="s">
        <v>4331</v>
      </c>
      <c r="I68" s="332" t="s">
        <v>4332</v>
      </c>
      <c r="J68" s="333" t="s">
        <v>4333</v>
      </c>
      <c r="K68" s="333" t="s">
        <v>4212</v>
      </c>
      <c r="L68" s="332" t="s">
        <v>4213</v>
      </c>
      <c r="M68" s="334" t="s">
        <v>581</v>
      </c>
      <c r="N68" s="335">
        <v>2073240830</v>
      </c>
      <c r="O68" s="335">
        <v>57</v>
      </c>
    </row>
    <row r="69" spans="1:16" s="336" customFormat="1" ht="45" x14ac:dyDescent="0.25">
      <c r="A69" s="332">
        <v>38</v>
      </c>
      <c r="B69" s="332"/>
      <c r="C69" s="332" t="s">
        <v>4334</v>
      </c>
      <c r="D69" s="332" t="s">
        <v>4335</v>
      </c>
      <c r="E69" s="333" t="s">
        <v>4336</v>
      </c>
      <c r="F69" s="332" t="s">
        <v>756</v>
      </c>
      <c r="G69" s="332" t="s">
        <v>4</v>
      </c>
      <c r="H69" s="332" t="s">
        <v>4337</v>
      </c>
      <c r="I69" s="332" t="s">
        <v>4338</v>
      </c>
      <c r="J69" s="333" t="s">
        <v>4339</v>
      </c>
      <c r="K69" s="333" t="s">
        <v>4212</v>
      </c>
      <c r="L69" s="332" t="s">
        <v>4213</v>
      </c>
      <c r="M69" s="334" t="s">
        <v>74</v>
      </c>
      <c r="N69" s="335">
        <v>2073240831</v>
      </c>
      <c r="O69" s="335">
        <v>58</v>
      </c>
    </row>
    <row r="70" spans="1:16" s="336" customFormat="1" ht="30" x14ac:dyDescent="0.25">
      <c r="A70" s="332">
        <v>74</v>
      </c>
      <c r="B70" s="332"/>
      <c r="C70" s="332"/>
      <c r="D70" s="332" t="s">
        <v>4340</v>
      </c>
      <c r="E70" s="333" t="s">
        <v>4341</v>
      </c>
      <c r="F70" s="332" t="s">
        <v>4342</v>
      </c>
      <c r="G70" s="332" t="s">
        <v>4</v>
      </c>
      <c r="H70" s="332" t="s">
        <v>4343</v>
      </c>
      <c r="I70" s="332" t="s">
        <v>4344</v>
      </c>
      <c r="J70" s="333" t="s">
        <v>4345</v>
      </c>
      <c r="K70" s="333" t="s">
        <v>4212</v>
      </c>
      <c r="L70" s="332" t="s">
        <v>4213</v>
      </c>
      <c r="M70" s="334" t="s">
        <v>74</v>
      </c>
      <c r="N70" s="335">
        <v>2073240832</v>
      </c>
      <c r="O70" s="335">
        <v>59</v>
      </c>
    </row>
    <row r="71" spans="1:16" s="336" customFormat="1" ht="30" x14ac:dyDescent="0.25">
      <c r="A71" s="332">
        <v>145</v>
      </c>
      <c r="B71" s="332"/>
      <c r="C71" s="332"/>
      <c r="D71" s="332" t="s">
        <v>4346</v>
      </c>
      <c r="E71" s="333" t="s">
        <v>4347</v>
      </c>
      <c r="F71" s="332" t="s">
        <v>4348</v>
      </c>
      <c r="G71" s="332" t="s">
        <v>5</v>
      </c>
      <c r="H71" s="332" t="s">
        <v>4349</v>
      </c>
      <c r="I71" s="332" t="s">
        <v>4350</v>
      </c>
      <c r="J71" s="333" t="s">
        <v>4351</v>
      </c>
      <c r="K71" s="333" t="s">
        <v>4212</v>
      </c>
      <c r="L71" s="332" t="s">
        <v>4213</v>
      </c>
      <c r="M71" s="334" t="s">
        <v>940</v>
      </c>
      <c r="N71" s="335">
        <v>2073240833</v>
      </c>
      <c r="O71" s="335">
        <v>60</v>
      </c>
    </row>
    <row r="72" spans="1:16" s="342" customFormat="1" ht="30" x14ac:dyDescent="0.25">
      <c r="A72" s="338">
        <v>203</v>
      </c>
      <c r="B72" s="338"/>
      <c r="C72" s="338" t="s">
        <v>4352</v>
      </c>
      <c r="D72" s="338" t="s">
        <v>4353</v>
      </c>
      <c r="E72" s="339" t="s">
        <v>335</v>
      </c>
      <c r="F72" s="338" t="s">
        <v>337</v>
      </c>
      <c r="G72" s="338" t="s">
        <v>4</v>
      </c>
      <c r="H72" s="338" t="s">
        <v>1462</v>
      </c>
      <c r="I72" s="338" t="s">
        <v>1500</v>
      </c>
      <c r="J72" s="339" t="s">
        <v>4354</v>
      </c>
      <c r="K72" s="339" t="s">
        <v>4212</v>
      </c>
      <c r="L72" s="338" t="s">
        <v>4213</v>
      </c>
      <c r="M72" s="340" t="s">
        <v>336</v>
      </c>
      <c r="N72" s="341">
        <v>2073240834</v>
      </c>
      <c r="O72" s="341">
        <v>61</v>
      </c>
      <c r="P72" s="342" t="s">
        <v>4355</v>
      </c>
    </row>
    <row r="73" spans="1:16" s="336" customFormat="1" ht="30" x14ac:dyDescent="0.25">
      <c r="A73" s="332">
        <v>26</v>
      </c>
      <c r="B73" s="332"/>
      <c r="C73" s="332"/>
      <c r="D73" s="332" t="s">
        <v>4356</v>
      </c>
      <c r="E73" s="333" t="s">
        <v>133</v>
      </c>
      <c r="F73" s="332" t="s">
        <v>759</v>
      </c>
      <c r="G73" s="332" t="s">
        <v>5</v>
      </c>
      <c r="H73" s="332" t="s">
        <v>3572</v>
      </c>
      <c r="I73" s="332" t="s">
        <v>1343</v>
      </c>
      <c r="J73" s="333" t="s">
        <v>4357</v>
      </c>
      <c r="K73" s="333" t="s">
        <v>4212</v>
      </c>
      <c r="L73" s="332" t="s">
        <v>4213</v>
      </c>
      <c r="M73" s="334" t="s">
        <v>134</v>
      </c>
      <c r="N73" s="335">
        <v>2073240835</v>
      </c>
      <c r="O73" s="335">
        <v>62</v>
      </c>
    </row>
    <row r="74" spans="1:16" s="336" customFormat="1" ht="30" x14ac:dyDescent="0.25">
      <c r="A74" s="332">
        <v>168</v>
      </c>
      <c r="B74" s="332"/>
      <c r="C74" s="332"/>
      <c r="D74" s="332" t="s">
        <v>4358</v>
      </c>
      <c r="E74" s="333" t="s">
        <v>4359</v>
      </c>
      <c r="F74" s="332" t="s">
        <v>343</v>
      </c>
      <c r="G74" s="332" t="s">
        <v>4</v>
      </c>
      <c r="H74" s="332" t="s">
        <v>4360</v>
      </c>
      <c r="I74" s="332" t="s">
        <v>4361</v>
      </c>
      <c r="J74" s="333" t="s">
        <v>4362</v>
      </c>
      <c r="K74" s="333" t="s">
        <v>4212</v>
      </c>
      <c r="L74" s="332" t="s">
        <v>4213</v>
      </c>
      <c r="M74" s="334" t="s">
        <v>4363</v>
      </c>
      <c r="N74" s="335">
        <v>2073240836</v>
      </c>
      <c r="O74" s="335">
        <v>63</v>
      </c>
    </row>
    <row r="75" spans="1:16" s="336" customFormat="1" ht="30" x14ac:dyDescent="0.25">
      <c r="A75" s="332">
        <v>217</v>
      </c>
      <c r="B75" s="332"/>
      <c r="C75" s="332"/>
      <c r="D75" s="332" t="s">
        <v>4364</v>
      </c>
      <c r="E75" s="333" t="s">
        <v>4365</v>
      </c>
      <c r="F75" s="332" t="s">
        <v>788</v>
      </c>
      <c r="G75" s="332" t="s">
        <v>5</v>
      </c>
      <c r="H75" s="332" t="s">
        <v>4366</v>
      </c>
      <c r="I75" s="332" t="s">
        <v>4367</v>
      </c>
      <c r="J75" s="333" t="s">
        <v>4368</v>
      </c>
      <c r="K75" s="333" t="s">
        <v>4212</v>
      </c>
      <c r="L75" s="332" t="s">
        <v>4213</v>
      </c>
      <c r="M75" s="334" t="s">
        <v>1342</v>
      </c>
      <c r="N75" s="335">
        <v>2073240837</v>
      </c>
      <c r="O75" s="335">
        <v>64</v>
      </c>
    </row>
    <row r="76" spans="1:16" s="342" customFormat="1" ht="45" x14ac:dyDescent="0.25">
      <c r="A76" s="338">
        <v>55</v>
      </c>
      <c r="B76" s="338"/>
      <c r="C76" s="338" t="s">
        <v>4369</v>
      </c>
      <c r="D76" s="338" t="s">
        <v>4370</v>
      </c>
      <c r="E76" s="339" t="s">
        <v>228</v>
      </c>
      <c r="F76" s="338" t="s">
        <v>229</v>
      </c>
      <c r="G76" s="338" t="s">
        <v>4</v>
      </c>
      <c r="H76" s="338" t="s">
        <v>4371</v>
      </c>
      <c r="I76" s="338" t="s">
        <v>1406</v>
      </c>
      <c r="J76" s="339" t="s">
        <v>4372</v>
      </c>
      <c r="K76" s="339" t="s">
        <v>4212</v>
      </c>
      <c r="L76" s="338" t="s">
        <v>4213</v>
      </c>
      <c r="M76" s="340" t="s">
        <v>1240</v>
      </c>
      <c r="N76" s="341">
        <v>2073240838</v>
      </c>
      <c r="O76" s="341">
        <v>65</v>
      </c>
      <c r="P76" s="342" t="s">
        <v>2001</v>
      </c>
    </row>
    <row r="77" spans="1:16" s="342" customFormat="1" ht="30" x14ac:dyDescent="0.25">
      <c r="A77" s="338">
        <v>109</v>
      </c>
      <c r="B77" s="338"/>
      <c r="C77" s="338" t="s">
        <v>4373</v>
      </c>
      <c r="D77" s="338" t="s">
        <v>4374</v>
      </c>
      <c r="E77" s="339" t="s">
        <v>359</v>
      </c>
      <c r="F77" s="338" t="s">
        <v>360</v>
      </c>
      <c r="G77" s="338" t="s">
        <v>4</v>
      </c>
      <c r="H77" s="338" t="s">
        <v>1486</v>
      </c>
      <c r="I77" s="338" t="s">
        <v>1511</v>
      </c>
      <c r="J77" s="339" t="s">
        <v>4375</v>
      </c>
      <c r="K77" s="339" t="s">
        <v>4212</v>
      </c>
      <c r="L77" s="338" t="s">
        <v>4213</v>
      </c>
      <c r="M77" s="340" t="s">
        <v>1240</v>
      </c>
      <c r="N77" s="341">
        <v>2073240839</v>
      </c>
      <c r="O77" s="341">
        <v>66</v>
      </c>
      <c r="P77" s="342" t="s">
        <v>4376</v>
      </c>
    </row>
    <row r="78" spans="1:16" s="336" customFormat="1" ht="30" x14ac:dyDescent="0.25">
      <c r="A78" s="332">
        <v>177</v>
      </c>
      <c r="B78" s="332"/>
      <c r="C78" s="332"/>
      <c r="D78" s="332" t="s">
        <v>4377</v>
      </c>
      <c r="E78" s="333" t="s">
        <v>102</v>
      </c>
      <c r="F78" s="332" t="s">
        <v>8</v>
      </c>
      <c r="G78" s="332" t="s">
        <v>4</v>
      </c>
      <c r="H78" s="332" t="s">
        <v>3424</v>
      </c>
      <c r="I78" s="332" t="s">
        <v>1327</v>
      </c>
      <c r="J78" s="333" t="s">
        <v>4378</v>
      </c>
      <c r="K78" s="333" t="s">
        <v>4212</v>
      </c>
      <c r="L78" s="332" t="s">
        <v>4213</v>
      </c>
      <c r="M78" s="334" t="s">
        <v>1240</v>
      </c>
      <c r="N78" s="335">
        <v>2073240840</v>
      </c>
      <c r="O78" s="335">
        <v>67</v>
      </c>
    </row>
    <row r="79" spans="1:16" s="342" customFormat="1" ht="30" x14ac:dyDescent="0.25">
      <c r="A79" s="338">
        <v>4</v>
      </c>
      <c r="B79" s="338" t="s">
        <v>1890</v>
      </c>
      <c r="C79" s="338" t="s">
        <v>4379</v>
      </c>
      <c r="D79" s="338" t="s">
        <v>4380</v>
      </c>
      <c r="E79" s="339" t="s">
        <v>4381</v>
      </c>
      <c r="F79" s="338" t="s">
        <v>4382</v>
      </c>
      <c r="G79" s="338" t="s">
        <v>5</v>
      </c>
      <c r="H79" s="338" t="s">
        <v>4383</v>
      </c>
      <c r="I79" s="338" t="s">
        <v>4384</v>
      </c>
      <c r="J79" s="339" t="s">
        <v>4385</v>
      </c>
      <c r="K79" s="339" t="s">
        <v>4212</v>
      </c>
      <c r="L79" s="338" t="s">
        <v>4213</v>
      </c>
      <c r="M79" s="340" t="s">
        <v>69</v>
      </c>
      <c r="N79" s="341">
        <v>2073240841</v>
      </c>
      <c r="O79" s="341">
        <v>68</v>
      </c>
    </row>
    <row r="80" spans="1:16" s="336" customFormat="1" ht="30" x14ac:dyDescent="0.25">
      <c r="A80" s="332">
        <v>37</v>
      </c>
      <c r="B80" s="332"/>
      <c r="C80" s="332"/>
      <c r="D80" s="332" t="s">
        <v>4386</v>
      </c>
      <c r="E80" s="333" t="s">
        <v>68</v>
      </c>
      <c r="F80" s="332" t="s">
        <v>4387</v>
      </c>
      <c r="G80" s="332" t="s">
        <v>5</v>
      </c>
      <c r="H80" s="332" t="s">
        <v>3647</v>
      </c>
      <c r="I80" s="332" t="s">
        <v>1301</v>
      </c>
      <c r="J80" s="333" t="s">
        <v>4388</v>
      </c>
      <c r="K80" s="333" t="s">
        <v>4212</v>
      </c>
      <c r="L80" s="332" t="s">
        <v>4213</v>
      </c>
      <c r="M80" s="334" t="s">
        <v>69</v>
      </c>
      <c r="N80" s="335">
        <v>2073240842</v>
      </c>
      <c r="O80" s="335">
        <v>69</v>
      </c>
    </row>
    <row r="81" spans="1:16" s="336" customFormat="1" ht="30" x14ac:dyDescent="0.25">
      <c r="A81" s="332">
        <v>75</v>
      </c>
      <c r="B81" s="332"/>
      <c r="C81" s="332"/>
      <c r="D81" s="332" t="s">
        <v>4389</v>
      </c>
      <c r="E81" s="333" t="s">
        <v>945</v>
      </c>
      <c r="F81" s="332" t="s">
        <v>4094</v>
      </c>
      <c r="G81" s="332" t="s">
        <v>5</v>
      </c>
      <c r="H81" s="332" t="s">
        <v>4390</v>
      </c>
      <c r="I81" s="332" t="s">
        <v>3066</v>
      </c>
      <c r="J81" s="333" t="s">
        <v>4391</v>
      </c>
      <c r="K81" s="333" t="s">
        <v>4212</v>
      </c>
      <c r="L81" s="332" t="s">
        <v>4213</v>
      </c>
      <c r="M81" s="334" t="s">
        <v>69</v>
      </c>
      <c r="N81" s="335">
        <v>2073240843</v>
      </c>
      <c r="O81" s="335">
        <v>70</v>
      </c>
    </row>
    <row r="82" spans="1:16" s="337" customFormat="1" ht="30" x14ac:dyDescent="0.25">
      <c r="A82" s="327">
        <v>162</v>
      </c>
      <c r="B82" s="327"/>
      <c r="C82" s="327" t="s">
        <v>4392</v>
      </c>
      <c r="D82" s="327" t="s">
        <v>4393</v>
      </c>
      <c r="E82" s="328" t="s">
        <v>305</v>
      </c>
      <c r="F82" s="327" t="s">
        <v>306</v>
      </c>
      <c r="G82" s="327" t="s">
        <v>4</v>
      </c>
      <c r="H82" s="327" t="s">
        <v>1432</v>
      </c>
      <c r="I82" s="327" t="s">
        <v>1481</v>
      </c>
      <c r="J82" s="328" t="s">
        <v>4394</v>
      </c>
      <c r="K82" s="328" t="s">
        <v>4212</v>
      </c>
      <c r="L82" s="327" t="s">
        <v>4213</v>
      </c>
      <c r="M82" s="329" t="s">
        <v>53</v>
      </c>
      <c r="N82" s="330">
        <v>2073240844</v>
      </c>
      <c r="O82" s="330">
        <v>71</v>
      </c>
      <c r="P82" s="337" t="s">
        <v>2001</v>
      </c>
    </row>
    <row r="83" spans="1:16" s="337" customFormat="1" ht="45" x14ac:dyDescent="0.25">
      <c r="A83" s="327">
        <v>101</v>
      </c>
      <c r="B83" s="327"/>
      <c r="C83" s="327" t="s">
        <v>4395</v>
      </c>
      <c r="D83" s="327" t="s">
        <v>4396</v>
      </c>
      <c r="E83" s="328" t="s">
        <v>242</v>
      </c>
      <c r="F83" s="327" t="s">
        <v>243</v>
      </c>
      <c r="G83" s="327" t="s">
        <v>4</v>
      </c>
      <c r="H83" s="327" t="s">
        <v>4397</v>
      </c>
      <c r="I83" s="327" t="s">
        <v>1420</v>
      </c>
      <c r="J83" s="328" t="s">
        <v>4398</v>
      </c>
      <c r="K83" s="328" t="s">
        <v>4212</v>
      </c>
      <c r="L83" s="327" t="s">
        <v>4213</v>
      </c>
      <c r="M83" s="329" t="s">
        <v>1285</v>
      </c>
      <c r="N83" s="330">
        <v>2073240845</v>
      </c>
      <c r="O83" s="330">
        <v>72</v>
      </c>
      <c r="P83" s="337" t="s">
        <v>2001</v>
      </c>
    </row>
    <row r="84" spans="1:16" s="342" customFormat="1" ht="30" x14ac:dyDescent="0.25">
      <c r="A84" s="338">
        <v>27</v>
      </c>
      <c r="B84" s="338"/>
      <c r="C84" s="338" t="s">
        <v>4399</v>
      </c>
      <c r="D84" s="338" t="s">
        <v>4400</v>
      </c>
      <c r="E84" s="339" t="s">
        <v>349</v>
      </c>
      <c r="F84" s="338" t="s">
        <v>350</v>
      </c>
      <c r="G84" s="338" t="s">
        <v>4</v>
      </c>
      <c r="H84" s="338" t="s">
        <v>1474</v>
      </c>
      <c r="I84" s="338" t="s">
        <v>1506</v>
      </c>
      <c r="J84" s="339" t="s">
        <v>4401</v>
      </c>
      <c r="K84" s="339" t="s">
        <v>4212</v>
      </c>
      <c r="L84" s="338" t="s">
        <v>4213</v>
      </c>
      <c r="M84" s="340" t="s">
        <v>82</v>
      </c>
      <c r="N84" s="341">
        <v>2073240846</v>
      </c>
      <c r="O84" s="341">
        <v>73</v>
      </c>
      <c r="P84" s="342" t="s">
        <v>2001</v>
      </c>
    </row>
    <row r="85" spans="1:16" s="336" customFormat="1" ht="30" x14ac:dyDescent="0.25">
      <c r="A85" s="332">
        <v>138</v>
      </c>
      <c r="B85" s="332"/>
      <c r="C85" s="332"/>
      <c r="D85" s="332" t="s">
        <v>4402</v>
      </c>
      <c r="E85" s="333" t="s">
        <v>81</v>
      </c>
      <c r="F85" s="332" t="s">
        <v>4403</v>
      </c>
      <c r="G85" s="332" t="s">
        <v>4</v>
      </c>
      <c r="H85" s="332" t="s">
        <v>3484</v>
      </c>
      <c r="I85" s="332" t="s">
        <v>1310</v>
      </c>
      <c r="J85" s="333" t="s">
        <v>4404</v>
      </c>
      <c r="K85" s="333" t="s">
        <v>4212</v>
      </c>
      <c r="L85" s="332" t="s">
        <v>4213</v>
      </c>
      <c r="M85" s="334" t="s">
        <v>82</v>
      </c>
      <c r="N85" s="335">
        <v>2073240847</v>
      </c>
      <c r="O85" s="335">
        <v>74</v>
      </c>
    </row>
    <row r="86" spans="1:16" s="336" customFormat="1" ht="30" x14ac:dyDescent="0.25">
      <c r="A86" s="332">
        <v>155</v>
      </c>
      <c r="B86" s="332"/>
      <c r="C86" s="332"/>
      <c r="D86" s="332" t="s">
        <v>4405</v>
      </c>
      <c r="E86" s="333" t="s">
        <v>90</v>
      </c>
      <c r="F86" s="332" t="s">
        <v>306</v>
      </c>
      <c r="G86" s="332" t="s">
        <v>4</v>
      </c>
      <c r="H86" s="332" t="s">
        <v>4406</v>
      </c>
      <c r="I86" s="332" t="s">
        <v>4407</v>
      </c>
      <c r="J86" s="333" t="s">
        <v>4408</v>
      </c>
      <c r="K86" s="333" t="s">
        <v>4212</v>
      </c>
      <c r="L86" s="332" t="s">
        <v>4213</v>
      </c>
      <c r="M86" s="334" t="s">
        <v>82</v>
      </c>
      <c r="N86" s="335">
        <v>2073240848</v>
      </c>
      <c r="O86" s="335">
        <v>75</v>
      </c>
    </row>
    <row r="87" spans="1:16" s="336" customFormat="1" ht="30" x14ac:dyDescent="0.25">
      <c r="A87" s="332">
        <v>28</v>
      </c>
      <c r="B87" s="332"/>
      <c r="C87" s="332"/>
      <c r="D87" s="332" t="s">
        <v>4409</v>
      </c>
      <c r="E87" s="333" t="s">
        <v>4410</v>
      </c>
      <c r="F87" s="332" t="s">
        <v>616</v>
      </c>
      <c r="G87" s="332" t="s">
        <v>4</v>
      </c>
      <c r="H87" s="332" t="s">
        <v>4411</v>
      </c>
      <c r="I87" s="332" t="s">
        <v>4412</v>
      </c>
      <c r="J87" s="333" t="s">
        <v>4413</v>
      </c>
      <c r="K87" s="333" t="s">
        <v>4212</v>
      </c>
      <c r="L87" s="332" t="s">
        <v>4213</v>
      </c>
      <c r="M87" s="334" t="s">
        <v>39</v>
      </c>
      <c r="N87" s="335">
        <v>2073240849</v>
      </c>
      <c r="O87" s="335">
        <v>76</v>
      </c>
    </row>
    <row r="88" spans="1:16" s="336" customFormat="1" ht="45" x14ac:dyDescent="0.25">
      <c r="A88" s="332">
        <v>39</v>
      </c>
      <c r="B88" s="332"/>
      <c r="C88" s="332"/>
      <c r="D88" s="332" t="s">
        <v>4414</v>
      </c>
      <c r="E88" s="333" t="s">
        <v>4415</v>
      </c>
      <c r="F88" s="332" t="s">
        <v>811</v>
      </c>
      <c r="G88" s="332" t="s">
        <v>4</v>
      </c>
      <c r="H88" s="332" t="s">
        <v>3695</v>
      </c>
      <c r="I88" s="332" t="s">
        <v>1287</v>
      </c>
      <c r="J88" s="333" t="s">
        <v>4416</v>
      </c>
      <c r="K88" s="333" t="s">
        <v>4212</v>
      </c>
      <c r="L88" s="332" t="s">
        <v>4213</v>
      </c>
      <c r="M88" s="334" t="s">
        <v>39</v>
      </c>
      <c r="N88" s="335">
        <v>2073240850</v>
      </c>
      <c r="O88" s="335">
        <v>77</v>
      </c>
    </row>
    <row r="89" spans="1:16" s="336" customFormat="1" ht="30" x14ac:dyDescent="0.25">
      <c r="A89" s="332">
        <v>56</v>
      </c>
      <c r="B89" s="332"/>
      <c r="C89" s="332"/>
      <c r="D89" s="332" t="s">
        <v>4417</v>
      </c>
      <c r="E89" s="333" t="s">
        <v>38</v>
      </c>
      <c r="F89" s="332" t="s">
        <v>4418</v>
      </c>
      <c r="G89" s="332" t="s">
        <v>4</v>
      </c>
      <c r="H89" s="332" t="s">
        <v>3623</v>
      </c>
      <c r="I89" s="332" t="s">
        <v>1282</v>
      </c>
      <c r="J89" s="333" t="s">
        <v>4419</v>
      </c>
      <c r="K89" s="333" t="s">
        <v>4212</v>
      </c>
      <c r="L89" s="332" t="s">
        <v>4213</v>
      </c>
      <c r="M89" s="334" t="s">
        <v>39</v>
      </c>
      <c r="N89" s="335">
        <v>2073240851</v>
      </c>
      <c r="O89" s="335">
        <v>78</v>
      </c>
    </row>
    <row r="90" spans="1:16" s="336" customFormat="1" ht="30" x14ac:dyDescent="0.25">
      <c r="A90" s="332">
        <v>164</v>
      </c>
      <c r="B90" s="332"/>
      <c r="C90" s="332"/>
      <c r="D90" s="332" t="s">
        <v>4420</v>
      </c>
      <c r="E90" s="333" t="s">
        <v>157</v>
      </c>
      <c r="F90" s="332" t="s">
        <v>753</v>
      </c>
      <c r="G90" s="332" t="s">
        <v>4</v>
      </c>
      <c r="H90" s="332" t="s">
        <v>4421</v>
      </c>
      <c r="I90" s="332" t="s">
        <v>4422</v>
      </c>
      <c r="J90" s="333" t="s">
        <v>4423</v>
      </c>
      <c r="K90" s="333" t="s">
        <v>4212</v>
      </c>
      <c r="L90" s="332" t="s">
        <v>4213</v>
      </c>
      <c r="M90" s="334" t="s">
        <v>39</v>
      </c>
      <c r="N90" s="335">
        <v>2073240852</v>
      </c>
      <c r="O90" s="335">
        <v>79</v>
      </c>
    </row>
    <row r="91" spans="1:16" s="337" customFormat="1" ht="30" x14ac:dyDescent="0.25">
      <c r="A91" s="327">
        <v>176</v>
      </c>
      <c r="B91" s="327"/>
      <c r="C91" s="327" t="s">
        <v>4424</v>
      </c>
      <c r="D91" s="327" t="s">
        <v>4425</v>
      </c>
      <c r="E91" s="328" t="s">
        <v>322</v>
      </c>
      <c r="F91" s="327" t="s">
        <v>323</v>
      </c>
      <c r="G91" s="327" t="s">
        <v>4</v>
      </c>
      <c r="H91" s="327" t="s">
        <v>1450</v>
      </c>
      <c r="I91" s="327" t="s">
        <v>1494</v>
      </c>
      <c r="J91" s="328" t="s">
        <v>4426</v>
      </c>
      <c r="K91" s="328" t="s">
        <v>4212</v>
      </c>
      <c r="L91" s="327" t="s">
        <v>4213</v>
      </c>
      <c r="M91" s="329" t="s">
        <v>39</v>
      </c>
      <c r="N91" s="330">
        <v>2073240853</v>
      </c>
      <c r="O91" s="330">
        <v>80</v>
      </c>
      <c r="P91" s="337" t="s">
        <v>2001</v>
      </c>
    </row>
    <row r="92" spans="1:16" s="337" customFormat="1" ht="30" x14ac:dyDescent="0.25">
      <c r="A92" s="327">
        <v>35</v>
      </c>
      <c r="B92" s="327"/>
      <c r="C92" s="327" t="s">
        <v>4427</v>
      </c>
      <c r="D92" s="327" t="s">
        <v>4428</v>
      </c>
      <c r="E92" s="328" t="s">
        <v>361</v>
      </c>
      <c r="F92" s="327" t="s">
        <v>362</v>
      </c>
      <c r="G92" s="327" t="s">
        <v>4</v>
      </c>
      <c r="H92" s="327" t="s">
        <v>1488</v>
      </c>
      <c r="I92" s="327" t="s">
        <v>1513</v>
      </c>
      <c r="J92" s="328" t="s">
        <v>4429</v>
      </c>
      <c r="K92" s="328" t="s">
        <v>4212</v>
      </c>
      <c r="L92" s="327" t="s">
        <v>4213</v>
      </c>
      <c r="M92" s="329" t="s">
        <v>1512</v>
      </c>
      <c r="N92" s="330">
        <v>2073240854</v>
      </c>
      <c r="O92" s="330">
        <v>81</v>
      </c>
      <c r="P92" s="337" t="s">
        <v>2001</v>
      </c>
    </row>
    <row r="93" spans="1:16" s="336" customFormat="1" ht="30" x14ac:dyDescent="0.25">
      <c r="A93" s="332">
        <v>14</v>
      </c>
      <c r="B93" s="332"/>
      <c r="C93" s="332"/>
      <c r="D93" s="332" t="s">
        <v>4430</v>
      </c>
      <c r="E93" s="333" t="s">
        <v>4431</v>
      </c>
      <c r="F93" s="332" t="s">
        <v>4432</v>
      </c>
      <c r="G93" s="332" t="s">
        <v>4</v>
      </c>
      <c r="H93" s="332" t="s">
        <v>4433</v>
      </c>
      <c r="I93" s="332" t="s">
        <v>4434</v>
      </c>
      <c r="J93" s="333" t="s">
        <v>4435</v>
      </c>
      <c r="K93" s="333" t="s">
        <v>4212</v>
      </c>
      <c r="L93" s="332" t="s">
        <v>4213</v>
      </c>
      <c r="M93" s="334" t="s">
        <v>1254</v>
      </c>
      <c r="N93" s="335">
        <v>2073240855</v>
      </c>
      <c r="O93" s="335">
        <v>82</v>
      </c>
    </row>
    <row r="94" spans="1:16" s="337" customFormat="1" ht="30" x14ac:dyDescent="0.25">
      <c r="A94" s="327">
        <v>29</v>
      </c>
      <c r="B94" s="327"/>
      <c r="C94" s="327" t="s">
        <v>4436</v>
      </c>
      <c r="D94" s="327" t="s">
        <v>4437</v>
      </c>
      <c r="E94" s="328" t="s">
        <v>342</v>
      </c>
      <c r="F94" s="327" t="s">
        <v>343</v>
      </c>
      <c r="G94" s="327" t="s">
        <v>4</v>
      </c>
      <c r="H94" s="327" t="s">
        <v>1468</v>
      </c>
      <c r="I94" s="327" t="s">
        <v>1503</v>
      </c>
      <c r="J94" s="328" t="s">
        <v>4438</v>
      </c>
      <c r="K94" s="328" t="s">
        <v>4212</v>
      </c>
      <c r="L94" s="327" t="s">
        <v>4213</v>
      </c>
      <c r="M94" s="329" t="s">
        <v>1254</v>
      </c>
      <c r="N94" s="330">
        <v>2073240856</v>
      </c>
      <c r="O94" s="330">
        <v>83</v>
      </c>
    </row>
    <row r="95" spans="1:16" s="336" customFormat="1" ht="30" x14ac:dyDescent="0.25">
      <c r="A95" s="332">
        <v>122</v>
      </c>
      <c r="B95" s="332"/>
      <c r="C95" s="332"/>
      <c r="D95" s="332" t="s">
        <v>4439</v>
      </c>
      <c r="E95" s="333" t="s">
        <v>4440</v>
      </c>
      <c r="F95" s="332" t="s">
        <v>4441</v>
      </c>
      <c r="G95" s="332" t="s">
        <v>4</v>
      </c>
      <c r="H95" s="332" t="s">
        <v>4442</v>
      </c>
      <c r="I95" s="332" t="s">
        <v>4443</v>
      </c>
      <c r="J95" s="333" t="s">
        <v>4444</v>
      </c>
      <c r="K95" s="333" t="s">
        <v>4212</v>
      </c>
      <c r="L95" s="332" t="s">
        <v>4213</v>
      </c>
      <c r="M95" s="334" t="s">
        <v>1254</v>
      </c>
      <c r="N95" s="335">
        <v>2073240857</v>
      </c>
      <c r="O95" s="335">
        <v>84</v>
      </c>
    </row>
    <row r="96" spans="1:16" s="336" customFormat="1" ht="30" x14ac:dyDescent="0.25">
      <c r="A96" s="332">
        <v>174</v>
      </c>
      <c r="B96" s="332"/>
      <c r="C96" s="332"/>
      <c r="D96" s="332" t="s">
        <v>4445</v>
      </c>
      <c r="E96" s="333" t="s">
        <v>4446</v>
      </c>
      <c r="F96" s="332" t="s">
        <v>4447</v>
      </c>
      <c r="G96" s="332" t="s">
        <v>4</v>
      </c>
      <c r="H96" s="332" t="s">
        <v>4448</v>
      </c>
      <c r="I96" s="332" t="s">
        <v>4449</v>
      </c>
      <c r="J96" s="333" t="s">
        <v>4450</v>
      </c>
      <c r="K96" s="333" t="s">
        <v>4212</v>
      </c>
      <c r="L96" s="332" t="s">
        <v>4213</v>
      </c>
      <c r="M96" s="334" t="s">
        <v>1254</v>
      </c>
      <c r="N96" s="335">
        <v>2073240858</v>
      </c>
      <c r="O96" s="335">
        <v>85</v>
      </c>
    </row>
    <row r="97" spans="1:16" s="336" customFormat="1" ht="30" x14ac:dyDescent="0.25">
      <c r="A97" s="332">
        <v>183</v>
      </c>
      <c r="B97" s="332"/>
      <c r="C97" s="332"/>
      <c r="D97" s="332" t="s">
        <v>4451</v>
      </c>
      <c r="E97" s="333" t="s">
        <v>4452</v>
      </c>
      <c r="F97" s="332" t="s">
        <v>4453</v>
      </c>
      <c r="G97" s="332" t="s">
        <v>4</v>
      </c>
      <c r="H97" s="332" t="s">
        <v>4454</v>
      </c>
      <c r="I97" s="332" t="s">
        <v>4455</v>
      </c>
      <c r="J97" s="333" t="s">
        <v>4456</v>
      </c>
      <c r="K97" s="333" t="s">
        <v>4212</v>
      </c>
      <c r="L97" s="332" t="s">
        <v>4213</v>
      </c>
      <c r="M97" s="334" t="s">
        <v>24</v>
      </c>
      <c r="N97" s="335">
        <v>2073240859</v>
      </c>
      <c r="O97" s="335">
        <v>86</v>
      </c>
    </row>
    <row r="98" spans="1:16" s="336" customFormat="1" ht="30" x14ac:dyDescent="0.25">
      <c r="A98" s="332">
        <v>91</v>
      </c>
      <c r="B98" s="332"/>
      <c r="C98" s="332"/>
      <c r="D98" s="332" t="s">
        <v>4457</v>
      </c>
      <c r="E98" s="333" t="s">
        <v>4458</v>
      </c>
      <c r="F98" s="332" t="s">
        <v>4459</v>
      </c>
      <c r="G98" s="332" t="s">
        <v>4</v>
      </c>
      <c r="H98" s="332" t="s">
        <v>4460</v>
      </c>
      <c r="I98" s="332" t="s">
        <v>4461</v>
      </c>
      <c r="J98" s="333" t="s">
        <v>4462</v>
      </c>
      <c r="K98" s="333" t="s">
        <v>4212</v>
      </c>
      <c r="L98" s="332" t="s">
        <v>4213</v>
      </c>
      <c r="M98" s="334" t="s">
        <v>125</v>
      </c>
      <c r="N98" s="335">
        <v>2073240860</v>
      </c>
      <c r="O98" s="335">
        <v>87</v>
      </c>
    </row>
    <row r="99" spans="1:16" s="336" customFormat="1" ht="45" x14ac:dyDescent="0.25">
      <c r="A99" s="332">
        <v>141</v>
      </c>
      <c r="B99" s="332"/>
      <c r="C99" s="332"/>
      <c r="D99" s="332" t="s">
        <v>4463</v>
      </c>
      <c r="E99" s="333" t="s">
        <v>4464</v>
      </c>
      <c r="F99" s="332" t="s">
        <v>4465</v>
      </c>
      <c r="G99" s="332" t="s">
        <v>5</v>
      </c>
      <c r="H99" s="332" t="s">
        <v>4466</v>
      </c>
      <c r="I99" s="332" t="s">
        <v>4467</v>
      </c>
      <c r="J99" s="333" t="s">
        <v>4468</v>
      </c>
      <c r="K99" s="333" t="s">
        <v>4212</v>
      </c>
      <c r="L99" s="332" t="s">
        <v>4213</v>
      </c>
      <c r="M99" s="334" t="s">
        <v>125</v>
      </c>
      <c r="N99" s="335">
        <v>2073240861</v>
      </c>
      <c r="O99" s="335">
        <v>88</v>
      </c>
    </row>
    <row r="100" spans="1:16" s="336" customFormat="1" ht="30" x14ac:dyDescent="0.25">
      <c r="A100" s="332">
        <v>184</v>
      </c>
      <c r="B100" s="332"/>
      <c r="C100" s="332"/>
      <c r="D100" s="332" t="s">
        <v>4469</v>
      </c>
      <c r="E100" s="333" t="s">
        <v>4470</v>
      </c>
      <c r="F100" s="332" t="s">
        <v>4471</v>
      </c>
      <c r="G100" s="332" t="s">
        <v>5</v>
      </c>
      <c r="H100" s="332" t="s">
        <v>4472</v>
      </c>
      <c r="I100" s="332" t="s">
        <v>4473</v>
      </c>
      <c r="J100" s="333" t="s">
        <v>4474</v>
      </c>
      <c r="K100" s="333" t="s">
        <v>4212</v>
      </c>
      <c r="L100" s="332" t="s">
        <v>4213</v>
      </c>
      <c r="M100" s="334" t="s">
        <v>125</v>
      </c>
      <c r="N100" s="335">
        <v>2073240862</v>
      </c>
      <c r="O100" s="335">
        <v>89</v>
      </c>
    </row>
    <row r="101" spans="1:16" s="336" customFormat="1" ht="30" x14ac:dyDescent="0.25">
      <c r="A101" s="332">
        <v>213</v>
      </c>
      <c r="B101" s="332"/>
      <c r="C101" s="332"/>
      <c r="D101" s="332" t="s">
        <v>4475</v>
      </c>
      <c r="E101" s="333" t="s">
        <v>4476</v>
      </c>
      <c r="F101" s="332" t="s">
        <v>4477</v>
      </c>
      <c r="G101" s="332" t="s">
        <v>5</v>
      </c>
      <c r="H101" s="332" t="s">
        <v>4478</v>
      </c>
      <c r="I101" s="332" t="s">
        <v>4479</v>
      </c>
      <c r="J101" s="333" t="s">
        <v>4480</v>
      </c>
      <c r="K101" s="333" t="s">
        <v>4212</v>
      </c>
      <c r="L101" s="332" t="s">
        <v>4213</v>
      </c>
      <c r="M101" s="334" t="s">
        <v>125</v>
      </c>
      <c r="N101" s="335">
        <v>2073240863</v>
      </c>
      <c r="O101" s="335">
        <v>90</v>
      </c>
    </row>
    <row r="102" spans="1:16" s="342" customFormat="1" ht="30" x14ac:dyDescent="0.25">
      <c r="A102" s="338">
        <v>204</v>
      </c>
      <c r="B102" s="338"/>
      <c r="C102" s="338" t="s">
        <v>4481</v>
      </c>
      <c r="D102" s="338" t="s">
        <v>4482</v>
      </c>
      <c r="E102" s="339" t="s">
        <v>326</v>
      </c>
      <c r="F102" s="338" t="s">
        <v>328</v>
      </c>
      <c r="G102" s="338" t="s">
        <v>4</v>
      </c>
      <c r="H102" s="338" t="s">
        <v>1454</v>
      </c>
      <c r="I102" s="338" t="s">
        <v>1496</v>
      </c>
      <c r="J102" s="339" t="s">
        <v>4483</v>
      </c>
      <c r="K102" s="339" t="s">
        <v>4212</v>
      </c>
      <c r="L102" s="338" t="s">
        <v>4213</v>
      </c>
      <c r="M102" s="340" t="s">
        <v>327</v>
      </c>
      <c r="N102" s="341">
        <v>2073240864</v>
      </c>
      <c r="O102" s="341">
        <v>91</v>
      </c>
      <c r="P102" s="342" t="s">
        <v>2001</v>
      </c>
    </row>
    <row r="103" spans="1:16" s="336" customFormat="1" ht="30" x14ac:dyDescent="0.25">
      <c r="A103" s="332">
        <v>96</v>
      </c>
      <c r="B103" s="332"/>
      <c r="C103" s="332"/>
      <c r="D103" s="332" t="s">
        <v>4484</v>
      </c>
      <c r="E103" s="333" t="s">
        <v>162</v>
      </c>
      <c r="F103" s="332" t="s">
        <v>163</v>
      </c>
      <c r="G103" s="332" t="s">
        <v>4</v>
      </c>
      <c r="H103" s="332" t="s">
        <v>4485</v>
      </c>
      <c r="I103" s="332" t="s">
        <v>4486</v>
      </c>
      <c r="J103" s="333" t="s">
        <v>4487</v>
      </c>
      <c r="K103" s="333" t="s">
        <v>4212</v>
      </c>
      <c r="L103" s="332" t="s">
        <v>4213</v>
      </c>
      <c r="M103" s="334" t="s">
        <v>1250</v>
      </c>
      <c r="N103" s="335">
        <v>2073240865</v>
      </c>
      <c r="O103" s="335">
        <v>92</v>
      </c>
    </row>
    <row r="104" spans="1:16" s="336" customFormat="1" ht="30" x14ac:dyDescent="0.25">
      <c r="A104" s="332">
        <v>206</v>
      </c>
      <c r="B104" s="332" t="s">
        <v>4140</v>
      </c>
      <c r="C104" s="332" t="s">
        <v>4488</v>
      </c>
      <c r="D104" s="332" t="s">
        <v>4489</v>
      </c>
      <c r="E104" s="333" t="s">
        <v>4490</v>
      </c>
      <c r="F104" s="332" t="s">
        <v>4292</v>
      </c>
      <c r="G104" s="332" t="s">
        <v>5</v>
      </c>
      <c r="H104" s="332" t="s">
        <v>4491</v>
      </c>
      <c r="I104" s="332" t="s">
        <v>4492</v>
      </c>
      <c r="J104" s="333" t="s">
        <v>4493</v>
      </c>
      <c r="K104" s="333" t="s">
        <v>4212</v>
      </c>
      <c r="L104" s="332" t="s">
        <v>4213</v>
      </c>
      <c r="M104" s="334" t="s">
        <v>61</v>
      </c>
      <c r="N104" s="335">
        <v>2073240866</v>
      </c>
      <c r="O104" s="335">
        <v>93</v>
      </c>
    </row>
    <row r="105" spans="1:16" s="342" customFormat="1" ht="30" x14ac:dyDescent="0.25">
      <c r="A105" s="338">
        <v>119</v>
      </c>
      <c r="B105" s="338"/>
      <c r="C105" s="338" t="s">
        <v>4494</v>
      </c>
      <c r="D105" s="338" t="s">
        <v>4495</v>
      </c>
      <c r="E105" s="339" t="s">
        <v>344</v>
      </c>
      <c r="F105" s="338" t="s">
        <v>346</v>
      </c>
      <c r="G105" s="338" t="s">
        <v>4</v>
      </c>
      <c r="H105" s="338" t="s">
        <v>1470</v>
      </c>
      <c r="I105" s="338" t="s">
        <v>1504</v>
      </c>
      <c r="J105" s="339" t="s">
        <v>4496</v>
      </c>
      <c r="K105" s="339" t="s">
        <v>4212</v>
      </c>
      <c r="L105" s="338" t="s">
        <v>4213</v>
      </c>
      <c r="M105" s="340" t="s">
        <v>345</v>
      </c>
      <c r="N105" s="341">
        <v>2073240867</v>
      </c>
      <c r="O105" s="341">
        <v>94</v>
      </c>
      <c r="P105" s="342" t="s">
        <v>4497</v>
      </c>
    </row>
    <row r="106" spans="1:16" s="337" customFormat="1" ht="45" x14ac:dyDescent="0.25">
      <c r="A106" s="327">
        <v>58</v>
      </c>
      <c r="B106" s="327"/>
      <c r="C106" s="327" t="s">
        <v>4498</v>
      </c>
      <c r="D106" s="327" t="s">
        <v>4499</v>
      </c>
      <c r="E106" s="328" t="s">
        <v>281</v>
      </c>
      <c r="F106" s="327" t="s">
        <v>282</v>
      </c>
      <c r="G106" s="327" t="s">
        <v>4</v>
      </c>
      <c r="H106" s="327" t="s">
        <v>1409</v>
      </c>
      <c r="I106" s="327" t="s">
        <v>1459</v>
      </c>
      <c r="J106" s="328" t="s">
        <v>4500</v>
      </c>
      <c r="K106" s="328" t="s">
        <v>4212</v>
      </c>
      <c r="L106" s="327" t="s">
        <v>4213</v>
      </c>
      <c r="M106" s="329" t="s">
        <v>253</v>
      </c>
      <c r="N106" s="330">
        <v>2073240868</v>
      </c>
      <c r="O106" s="330">
        <v>95</v>
      </c>
      <c r="P106" s="337" t="s">
        <v>2001</v>
      </c>
    </row>
    <row r="107" spans="1:16" s="342" customFormat="1" ht="45" x14ac:dyDescent="0.25">
      <c r="A107" s="338">
        <v>87</v>
      </c>
      <c r="B107" s="338"/>
      <c r="C107" s="338" t="s">
        <v>4501</v>
      </c>
      <c r="D107" s="338" t="s">
        <v>4502</v>
      </c>
      <c r="E107" s="339" t="s">
        <v>300</v>
      </c>
      <c r="F107" s="338" t="s">
        <v>301</v>
      </c>
      <c r="G107" s="338" t="s">
        <v>4</v>
      </c>
      <c r="H107" s="338" t="s">
        <v>1428</v>
      </c>
      <c r="I107" s="338" t="s">
        <v>1477</v>
      </c>
      <c r="J107" s="339" t="s">
        <v>4503</v>
      </c>
      <c r="K107" s="339" t="s">
        <v>4212</v>
      </c>
      <c r="L107" s="338" t="s">
        <v>4213</v>
      </c>
      <c r="M107" s="340" t="s">
        <v>253</v>
      </c>
      <c r="N107" s="341">
        <v>2073240869</v>
      </c>
      <c r="O107" s="341">
        <v>96</v>
      </c>
      <c r="P107" s="342" t="s">
        <v>4504</v>
      </c>
    </row>
    <row r="108" spans="1:16" s="337" customFormat="1" ht="30" x14ac:dyDescent="0.25">
      <c r="A108" s="327">
        <v>148</v>
      </c>
      <c r="B108" s="327"/>
      <c r="C108" s="327" t="s">
        <v>4505</v>
      </c>
      <c r="D108" s="327" t="s">
        <v>4506</v>
      </c>
      <c r="E108" s="328" t="s">
        <v>252</v>
      </c>
      <c r="F108" s="327" t="s">
        <v>254</v>
      </c>
      <c r="G108" s="327" t="s">
        <v>4</v>
      </c>
      <c r="H108" s="327" t="s">
        <v>1394</v>
      </c>
      <c r="I108" s="327" t="s">
        <v>1431</v>
      </c>
      <c r="J108" s="328" t="s">
        <v>4507</v>
      </c>
      <c r="K108" s="328" t="s">
        <v>4212</v>
      </c>
      <c r="L108" s="327" t="s">
        <v>4213</v>
      </c>
      <c r="M108" s="329" t="s">
        <v>253</v>
      </c>
      <c r="N108" s="330">
        <v>2073240870</v>
      </c>
      <c r="O108" s="330">
        <v>97</v>
      </c>
      <c r="P108" s="337" t="s">
        <v>2001</v>
      </c>
    </row>
    <row r="109" spans="1:16" s="336" customFormat="1" ht="30" x14ac:dyDescent="0.25">
      <c r="A109" s="332">
        <v>156</v>
      </c>
      <c r="B109" s="332"/>
      <c r="C109" s="332"/>
      <c r="D109" s="332" t="s">
        <v>4508</v>
      </c>
      <c r="E109" s="333" t="s">
        <v>4509</v>
      </c>
      <c r="F109" s="332" t="s">
        <v>860</v>
      </c>
      <c r="G109" s="332" t="s">
        <v>4</v>
      </c>
      <c r="H109" s="332" t="s">
        <v>4510</v>
      </c>
      <c r="I109" s="332" t="s">
        <v>4511</v>
      </c>
      <c r="J109" s="333" t="s">
        <v>4512</v>
      </c>
      <c r="K109" s="333" t="s">
        <v>4212</v>
      </c>
      <c r="L109" s="332" t="s">
        <v>4213</v>
      </c>
      <c r="M109" s="334" t="s">
        <v>1823</v>
      </c>
      <c r="N109" s="335">
        <v>2073240871</v>
      </c>
      <c r="O109" s="335">
        <v>98</v>
      </c>
    </row>
    <row r="110" spans="1:16" s="336" customFormat="1" ht="30" x14ac:dyDescent="0.25">
      <c r="A110" s="332">
        <v>139</v>
      </c>
      <c r="B110" s="332"/>
      <c r="C110" s="332"/>
      <c r="D110" s="332" t="s">
        <v>4513</v>
      </c>
      <c r="E110" s="333" t="s">
        <v>66</v>
      </c>
      <c r="F110" s="332" t="s">
        <v>4514</v>
      </c>
      <c r="G110" s="332" t="s">
        <v>5</v>
      </c>
      <c r="H110" s="332" t="s">
        <v>3505</v>
      </c>
      <c r="I110" s="332" t="s">
        <v>1299</v>
      </c>
      <c r="J110" s="333" t="s">
        <v>4515</v>
      </c>
      <c r="K110" s="333" t="s">
        <v>4212</v>
      </c>
      <c r="L110" s="332" t="s">
        <v>4213</v>
      </c>
      <c r="M110" s="334" t="s">
        <v>1276</v>
      </c>
      <c r="N110" s="335">
        <v>2073240872</v>
      </c>
      <c r="O110" s="335">
        <v>99</v>
      </c>
    </row>
    <row r="111" spans="1:16" s="337" customFormat="1" ht="30" x14ac:dyDescent="0.25">
      <c r="A111" s="327">
        <v>41</v>
      </c>
      <c r="B111" s="327"/>
      <c r="C111" s="327" t="s">
        <v>4516</v>
      </c>
      <c r="D111" s="327" t="s">
        <v>4517</v>
      </c>
      <c r="E111" s="328" t="s">
        <v>250</v>
      </c>
      <c r="F111" s="327" t="s">
        <v>251</v>
      </c>
      <c r="G111" s="327" t="s">
        <v>4</v>
      </c>
      <c r="H111" s="327" t="s">
        <v>1361</v>
      </c>
      <c r="I111" s="327" t="s">
        <v>1429</v>
      </c>
      <c r="J111" s="328" t="s">
        <v>4518</v>
      </c>
      <c r="K111" s="328" t="s">
        <v>4212</v>
      </c>
      <c r="L111" s="327" t="s">
        <v>4213</v>
      </c>
      <c r="M111" s="329" t="s">
        <v>36</v>
      </c>
      <c r="N111" s="330">
        <v>2073240873</v>
      </c>
      <c r="O111" s="330">
        <v>100</v>
      </c>
      <c r="P111" s="337" t="s">
        <v>2001</v>
      </c>
    </row>
    <row r="112" spans="1:16" s="336" customFormat="1" ht="30" x14ac:dyDescent="0.25">
      <c r="A112" s="332">
        <v>114</v>
      </c>
      <c r="B112" s="332" t="s">
        <v>4140</v>
      </c>
      <c r="C112" s="332" t="s">
        <v>4519</v>
      </c>
      <c r="D112" s="332" t="s">
        <v>4520</v>
      </c>
      <c r="E112" s="333" t="s">
        <v>4521</v>
      </c>
      <c r="F112" s="332" t="s">
        <v>610</v>
      </c>
      <c r="G112" s="332" t="s">
        <v>4</v>
      </c>
      <c r="H112" s="332" t="s">
        <v>4522</v>
      </c>
      <c r="I112" s="332" t="s">
        <v>4523</v>
      </c>
      <c r="J112" s="333" t="s">
        <v>4524</v>
      </c>
      <c r="K112" s="333" t="s">
        <v>4212</v>
      </c>
      <c r="L112" s="332" t="s">
        <v>4213</v>
      </c>
      <c r="M112" s="334" t="s">
        <v>36</v>
      </c>
      <c r="N112" s="335">
        <v>2073240874</v>
      </c>
      <c r="O112" s="335">
        <v>101</v>
      </c>
    </row>
    <row r="113" spans="1:16" s="342" customFormat="1" ht="30" x14ac:dyDescent="0.25">
      <c r="A113" s="338">
        <v>144</v>
      </c>
      <c r="B113" s="338" t="s">
        <v>1890</v>
      </c>
      <c r="C113" s="338" t="s">
        <v>4525</v>
      </c>
      <c r="D113" s="338" t="s">
        <v>4526</v>
      </c>
      <c r="E113" s="339" t="s">
        <v>4527</v>
      </c>
      <c r="F113" s="338" t="s">
        <v>4528</v>
      </c>
      <c r="G113" s="338" t="s">
        <v>4</v>
      </c>
      <c r="H113" s="338" t="s">
        <v>4529</v>
      </c>
      <c r="I113" s="338" t="s">
        <v>4530</v>
      </c>
      <c r="J113" s="339" t="s">
        <v>4531</v>
      </c>
      <c r="K113" s="339" t="s">
        <v>4212</v>
      </c>
      <c r="L113" s="338" t="s">
        <v>4213</v>
      </c>
      <c r="M113" s="340" t="s">
        <v>36</v>
      </c>
      <c r="N113" s="341">
        <v>2073240875</v>
      </c>
      <c r="O113" s="341">
        <v>102</v>
      </c>
      <c r="P113" s="342" t="s">
        <v>2001</v>
      </c>
    </row>
    <row r="114" spans="1:16" s="336" customFormat="1" ht="30" x14ac:dyDescent="0.25">
      <c r="A114" s="332">
        <v>194</v>
      </c>
      <c r="B114" s="332"/>
      <c r="C114" s="332"/>
      <c r="D114" s="332" t="s">
        <v>4532</v>
      </c>
      <c r="E114" s="333" t="s">
        <v>1008</v>
      </c>
      <c r="F114" s="332" t="s">
        <v>4533</v>
      </c>
      <c r="G114" s="332" t="s">
        <v>4</v>
      </c>
      <c r="H114" s="332" t="s">
        <v>4534</v>
      </c>
      <c r="I114" s="332" t="s">
        <v>4535</v>
      </c>
      <c r="J114" s="333" t="s">
        <v>4536</v>
      </c>
      <c r="K114" s="333" t="s">
        <v>4212</v>
      </c>
      <c r="L114" s="332" t="s">
        <v>4213</v>
      </c>
      <c r="M114" s="334" t="s">
        <v>36</v>
      </c>
      <c r="N114" s="335">
        <v>2073240876</v>
      </c>
      <c r="O114" s="335">
        <v>103</v>
      </c>
    </row>
    <row r="115" spans="1:16" s="336" customFormat="1" ht="30" x14ac:dyDescent="0.25">
      <c r="A115" s="332">
        <v>195</v>
      </c>
      <c r="B115" s="332"/>
      <c r="C115" s="332"/>
      <c r="D115" s="332" t="s">
        <v>4537</v>
      </c>
      <c r="E115" s="333" t="s">
        <v>35</v>
      </c>
      <c r="F115" s="332" t="s">
        <v>4538</v>
      </c>
      <c r="G115" s="332" t="s">
        <v>4</v>
      </c>
      <c r="H115" s="332" t="s">
        <v>3639</v>
      </c>
      <c r="I115" s="332" t="s">
        <v>1279</v>
      </c>
      <c r="J115" s="333" t="s">
        <v>4539</v>
      </c>
      <c r="K115" s="333" t="s">
        <v>4212</v>
      </c>
      <c r="L115" s="332" t="s">
        <v>4213</v>
      </c>
      <c r="M115" s="334" t="s">
        <v>36</v>
      </c>
      <c r="N115" s="335">
        <v>2073240877</v>
      </c>
      <c r="O115" s="335">
        <v>104</v>
      </c>
    </row>
    <row r="116" spans="1:16" s="336" customFormat="1" ht="45" x14ac:dyDescent="0.25">
      <c r="A116" s="332">
        <v>219</v>
      </c>
      <c r="B116" s="332"/>
      <c r="C116" s="332"/>
      <c r="D116" s="332" t="s">
        <v>4540</v>
      </c>
      <c r="E116" s="333" t="s">
        <v>4541</v>
      </c>
      <c r="F116" s="332" t="s">
        <v>871</v>
      </c>
      <c r="G116" s="332" t="s">
        <v>4</v>
      </c>
      <c r="H116" s="332" t="s">
        <v>4542</v>
      </c>
      <c r="I116" s="332" t="s">
        <v>3238</v>
      </c>
      <c r="J116" s="333" t="s">
        <v>4543</v>
      </c>
      <c r="K116" s="333" t="s">
        <v>4212</v>
      </c>
      <c r="L116" s="332" t="s">
        <v>4213</v>
      </c>
      <c r="M116" s="334" t="s">
        <v>36</v>
      </c>
      <c r="N116" s="335">
        <v>2073240878</v>
      </c>
      <c r="O116" s="335">
        <v>105</v>
      </c>
    </row>
    <row r="117" spans="1:16" s="336" customFormat="1" ht="30" x14ac:dyDescent="0.25">
      <c r="A117" s="327">
        <v>221</v>
      </c>
      <c r="B117" s="327"/>
      <c r="C117" s="327" t="s">
        <v>4544</v>
      </c>
      <c r="D117" s="327" t="s">
        <v>4545</v>
      </c>
      <c r="E117" s="328" t="s">
        <v>318</v>
      </c>
      <c r="F117" s="327" t="s">
        <v>319</v>
      </c>
      <c r="G117" s="327" t="s">
        <v>5</v>
      </c>
      <c r="H117" s="327" t="s">
        <v>1445</v>
      </c>
      <c r="I117" s="327" t="s">
        <v>1492</v>
      </c>
      <c r="J117" s="328" t="s">
        <v>4546</v>
      </c>
      <c r="K117" s="328" t="s">
        <v>4212</v>
      </c>
      <c r="L117" s="327" t="s">
        <v>4213</v>
      </c>
      <c r="M117" s="329" t="s">
        <v>1390</v>
      </c>
      <c r="N117" s="330">
        <v>2073240879</v>
      </c>
      <c r="O117" s="330">
        <v>106</v>
      </c>
      <c r="P117" s="336" t="s">
        <v>2001</v>
      </c>
    </row>
    <row r="118" spans="1:16" s="336" customFormat="1" ht="30" x14ac:dyDescent="0.25">
      <c r="A118" s="332">
        <v>45</v>
      </c>
      <c r="B118" s="332"/>
      <c r="C118" s="332"/>
      <c r="D118" s="332" t="s">
        <v>4547</v>
      </c>
      <c r="E118" s="333" t="s">
        <v>64</v>
      </c>
      <c r="F118" s="332" t="s">
        <v>780</v>
      </c>
      <c r="G118" s="332" t="s">
        <v>5</v>
      </c>
      <c r="H118" s="332" t="s">
        <v>3603</v>
      </c>
      <c r="I118" s="332" t="s">
        <v>1298</v>
      </c>
      <c r="J118" s="333" t="s">
        <v>4548</v>
      </c>
      <c r="K118" s="333" t="s">
        <v>4212</v>
      </c>
      <c r="L118" s="332" t="s">
        <v>4213</v>
      </c>
      <c r="M118" s="334" t="s">
        <v>1297</v>
      </c>
      <c r="N118" s="335">
        <v>2073240880</v>
      </c>
      <c r="O118" s="335">
        <v>107</v>
      </c>
    </row>
    <row r="119" spans="1:16" s="336" customFormat="1" ht="30" x14ac:dyDescent="0.25">
      <c r="A119" s="332">
        <v>15</v>
      </c>
      <c r="B119" s="332"/>
      <c r="C119" s="332"/>
      <c r="D119" s="332" t="s">
        <v>4549</v>
      </c>
      <c r="E119" s="333" t="s">
        <v>4550</v>
      </c>
      <c r="F119" s="332" t="s">
        <v>4551</v>
      </c>
      <c r="G119" s="332" t="s">
        <v>5</v>
      </c>
      <c r="H119" s="332" t="s">
        <v>4552</v>
      </c>
      <c r="I119" s="332" t="s">
        <v>4553</v>
      </c>
      <c r="J119" s="333" t="s">
        <v>4554</v>
      </c>
      <c r="K119" s="333" t="s">
        <v>4212</v>
      </c>
      <c r="L119" s="332" t="s">
        <v>4213</v>
      </c>
      <c r="M119" s="334" t="s">
        <v>106</v>
      </c>
      <c r="N119" s="335">
        <v>2073240881</v>
      </c>
      <c r="O119" s="335">
        <v>108</v>
      </c>
    </row>
    <row r="120" spans="1:16" s="336" customFormat="1" ht="30" x14ac:dyDescent="0.25">
      <c r="A120" s="332">
        <v>76</v>
      </c>
      <c r="B120" s="332"/>
      <c r="C120" s="332"/>
      <c r="D120" s="332" t="s">
        <v>4555</v>
      </c>
      <c r="E120" s="333" t="s">
        <v>105</v>
      </c>
      <c r="F120" s="332" t="s">
        <v>4219</v>
      </c>
      <c r="G120" s="332" t="s">
        <v>4</v>
      </c>
      <c r="H120" s="332" t="s">
        <v>3538</v>
      </c>
      <c r="I120" s="332" t="s">
        <v>1329</v>
      </c>
      <c r="J120" s="333" t="s">
        <v>4556</v>
      </c>
      <c r="K120" s="333" t="s">
        <v>4212</v>
      </c>
      <c r="L120" s="332" t="s">
        <v>4213</v>
      </c>
      <c r="M120" s="334" t="s">
        <v>106</v>
      </c>
      <c r="N120" s="335">
        <v>2073240882</v>
      </c>
      <c r="O120" s="335">
        <v>109</v>
      </c>
    </row>
    <row r="121" spans="1:16" s="337" customFormat="1" ht="30" x14ac:dyDescent="0.25">
      <c r="A121" s="327">
        <v>81</v>
      </c>
      <c r="B121" s="327"/>
      <c r="C121" s="327" t="s">
        <v>4557</v>
      </c>
      <c r="D121" s="327" t="s">
        <v>4558</v>
      </c>
      <c r="E121" s="328" t="s">
        <v>271</v>
      </c>
      <c r="F121" s="327" t="s">
        <v>272</v>
      </c>
      <c r="G121" s="327" t="s">
        <v>5</v>
      </c>
      <c r="H121" s="327" t="s">
        <v>1402</v>
      </c>
      <c r="I121" s="327" t="s">
        <v>1449</v>
      </c>
      <c r="J121" s="328" t="s">
        <v>4559</v>
      </c>
      <c r="K121" s="328" t="s">
        <v>4212</v>
      </c>
      <c r="L121" s="327" t="s">
        <v>4213</v>
      </c>
      <c r="M121" s="329" t="s">
        <v>1447</v>
      </c>
      <c r="N121" s="330">
        <v>2073240883</v>
      </c>
      <c r="O121" s="330">
        <v>110</v>
      </c>
    </row>
    <row r="122" spans="1:16" s="336" customFormat="1" ht="30" x14ac:dyDescent="0.25">
      <c r="A122" s="332">
        <v>97</v>
      </c>
      <c r="B122" s="332"/>
      <c r="C122" s="332"/>
      <c r="D122" s="332" t="s">
        <v>4560</v>
      </c>
      <c r="E122" s="333" t="s">
        <v>4561</v>
      </c>
      <c r="F122" s="332" t="s">
        <v>301</v>
      </c>
      <c r="G122" s="332" t="s">
        <v>5</v>
      </c>
      <c r="H122" s="332" t="s">
        <v>4562</v>
      </c>
      <c r="I122" s="332" t="s">
        <v>4563</v>
      </c>
      <c r="J122" s="333" t="s">
        <v>4564</v>
      </c>
      <c r="K122" s="333" t="s">
        <v>4212</v>
      </c>
      <c r="L122" s="332" t="s">
        <v>4213</v>
      </c>
      <c r="M122" s="334" t="s">
        <v>120</v>
      </c>
      <c r="N122" s="335">
        <v>2073240884</v>
      </c>
      <c r="O122" s="335">
        <v>111</v>
      </c>
    </row>
    <row r="123" spans="1:16" s="336" customFormat="1" ht="30" x14ac:dyDescent="0.25">
      <c r="A123" s="332">
        <v>199</v>
      </c>
      <c r="B123" s="332" t="s">
        <v>4140</v>
      </c>
      <c r="C123" s="332" t="s">
        <v>4565</v>
      </c>
      <c r="D123" s="332" t="s">
        <v>4566</v>
      </c>
      <c r="E123" s="333" t="s">
        <v>4567</v>
      </c>
      <c r="F123" s="332" t="s">
        <v>4568</v>
      </c>
      <c r="G123" s="332" t="s">
        <v>4</v>
      </c>
      <c r="H123" s="332" t="s">
        <v>4569</v>
      </c>
      <c r="I123" s="332" t="s">
        <v>4570</v>
      </c>
      <c r="J123" s="333" t="s">
        <v>4571</v>
      </c>
      <c r="K123" s="333" t="s">
        <v>4212</v>
      </c>
      <c r="L123" s="332" t="s">
        <v>4213</v>
      </c>
      <c r="M123" s="334" t="s">
        <v>494</v>
      </c>
      <c r="N123" s="335">
        <v>2073240885</v>
      </c>
      <c r="O123" s="335">
        <v>112</v>
      </c>
    </row>
    <row r="124" spans="1:16" s="337" customFormat="1" ht="30" x14ac:dyDescent="0.25">
      <c r="A124" s="327">
        <v>153</v>
      </c>
      <c r="B124" s="327"/>
      <c r="C124" s="327" t="s">
        <v>4572</v>
      </c>
      <c r="D124" s="327" t="s">
        <v>4573</v>
      </c>
      <c r="E124" s="328" t="s">
        <v>355</v>
      </c>
      <c r="F124" s="327" t="s">
        <v>356</v>
      </c>
      <c r="G124" s="327" t="s">
        <v>4</v>
      </c>
      <c r="H124" s="327" t="s">
        <v>1482</v>
      </c>
      <c r="I124" s="327" t="s">
        <v>1509</v>
      </c>
      <c r="J124" s="328" t="s">
        <v>4574</v>
      </c>
      <c r="K124" s="328" t="s">
        <v>4212</v>
      </c>
      <c r="L124" s="327" t="s">
        <v>4213</v>
      </c>
      <c r="M124" s="329" t="s">
        <v>1264</v>
      </c>
      <c r="N124" s="330">
        <v>2073240886</v>
      </c>
      <c r="O124" s="330">
        <v>113</v>
      </c>
      <c r="P124" s="337" t="s">
        <v>4575</v>
      </c>
    </row>
    <row r="125" spans="1:16" s="336" customFormat="1" ht="45" x14ac:dyDescent="0.25">
      <c r="A125" s="332">
        <v>170</v>
      </c>
      <c r="B125" s="332"/>
      <c r="C125" s="332"/>
      <c r="D125" s="332" t="s">
        <v>4576</v>
      </c>
      <c r="E125" s="333" t="s">
        <v>4577</v>
      </c>
      <c r="F125" s="332" t="s">
        <v>15</v>
      </c>
      <c r="G125" s="332" t="s">
        <v>4</v>
      </c>
      <c r="H125" s="332" t="s">
        <v>4578</v>
      </c>
      <c r="I125" s="332" t="s">
        <v>4579</v>
      </c>
      <c r="J125" s="333" t="s">
        <v>4580</v>
      </c>
      <c r="K125" s="333" t="s">
        <v>4212</v>
      </c>
      <c r="L125" s="332" t="s">
        <v>4213</v>
      </c>
      <c r="M125" s="334" t="s">
        <v>1264</v>
      </c>
      <c r="N125" s="335">
        <v>2073240887</v>
      </c>
      <c r="O125" s="335">
        <v>114</v>
      </c>
    </row>
    <row r="126" spans="1:16" s="336" customFormat="1" ht="30" x14ac:dyDescent="0.25">
      <c r="A126" s="332">
        <v>146</v>
      </c>
      <c r="B126" s="332"/>
      <c r="C126" s="332"/>
      <c r="D126" s="332" t="s">
        <v>4581</v>
      </c>
      <c r="E126" s="333" t="s">
        <v>78</v>
      </c>
      <c r="F126" s="332" t="s">
        <v>249</v>
      </c>
      <c r="G126" s="332" t="s">
        <v>4</v>
      </c>
      <c r="H126" s="332" t="s">
        <v>3300</v>
      </c>
      <c r="I126" s="332" t="s">
        <v>1306</v>
      </c>
      <c r="J126" s="333" t="s">
        <v>4582</v>
      </c>
      <c r="K126" s="333" t="s">
        <v>4212</v>
      </c>
      <c r="L126" s="332" t="s">
        <v>4213</v>
      </c>
      <c r="M126" s="334" t="s">
        <v>1305</v>
      </c>
      <c r="N126" s="335">
        <v>2073240888</v>
      </c>
      <c r="O126" s="335">
        <v>115</v>
      </c>
    </row>
    <row r="127" spans="1:16" s="336" customFormat="1" ht="30" x14ac:dyDescent="0.25">
      <c r="A127" s="332">
        <v>7</v>
      </c>
      <c r="B127" s="332"/>
      <c r="C127" s="332"/>
      <c r="D127" s="332" t="s">
        <v>4583</v>
      </c>
      <c r="E127" s="333" t="s">
        <v>393</v>
      </c>
      <c r="F127" s="332" t="s">
        <v>4584</v>
      </c>
      <c r="G127" s="332" t="s">
        <v>4</v>
      </c>
      <c r="H127" s="332" t="s">
        <v>4585</v>
      </c>
      <c r="I127" s="332" t="s">
        <v>4586</v>
      </c>
      <c r="J127" s="333" t="s">
        <v>4587</v>
      </c>
      <c r="K127" s="333" t="s">
        <v>4212</v>
      </c>
      <c r="L127" s="332" t="s">
        <v>4213</v>
      </c>
      <c r="M127" s="334" t="s">
        <v>20</v>
      </c>
      <c r="N127" s="335">
        <v>2073240889</v>
      </c>
      <c r="O127" s="335">
        <v>116</v>
      </c>
    </row>
    <row r="128" spans="1:16" s="336" customFormat="1" ht="30" x14ac:dyDescent="0.25">
      <c r="A128" s="332">
        <v>9</v>
      </c>
      <c r="B128" s="332"/>
      <c r="C128" s="332"/>
      <c r="D128" s="332" t="s">
        <v>4588</v>
      </c>
      <c r="E128" s="333" t="s">
        <v>92</v>
      </c>
      <c r="F128" s="332" t="s">
        <v>4589</v>
      </c>
      <c r="G128" s="332" t="s">
        <v>4</v>
      </c>
      <c r="H128" s="332" t="s">
        <v>4590</v>
      </c>
      <c r="I128" s="332" t="s">
        <v>4591</v>
      </c>
      <c r="J128" s="333" t="s">
        <v>4592</v>
      </c>
      <c r="K128" s="333" t="s">
        <v>4212</v>
      </c>
      <c r="L128" s="332" t="s">
        <v>4213</v>
      </c>
      <c r="M128" s="334" t="s">
        <v>20</v>
      </c>
      <c r="N128" s="335">
        <v>2073240890</v>
      </c>
      <c r="O128" s="335">
        <v>117</v>
      </c>
    </row>
    <row r="129" spans="1:16" s="342" customFormat="1" ht="30" x14ac:dyDescent="0.25">
      <c r="A129" s="338">
        <v>46</v>
      </c>
      <c r="B129" s="338"/>
      <c r="C129" s="338" t="s">
        <v>4593</v>
      </c>
      <c r="D129" s="338" t="s">
        <v>4594</v>
      </c>
      <c r="E129" s="339" t="s">
        <v>237</v>
      </c>
      <c r="F129" s="338" t="s">
        <v>238</v>
      </c>
      <c r="G129" s="338" t="s">
        <v>4</v>
      </c>
      <c r="H129" s="338" t="s">
        <v>4595</v>
      </c>
      <c r="I129" s="338" t="s">
        <v>1416</v>
      </c>
      <c r="J129" s="339" t="s">
        <v>4596</v>
      </c>
      <c r="K129" s="339" t="s">
        <v>4212</v>
      </c>
      <c r="L129" s="338" t="s">
        <v>4213</v>
      </c>
      <c r="M129" s="340" t="s">
        <v>20</v>
      </c>
      <c r="N129" s="341">
        <v>2073240891</v>
      </c>
      <c r="O129" s="341">
        <v>118</v>
      </c>
    </row>
    <row r="130" spans="1:16" s="336" customFormat="1" ht="30" x14ac:dyDescent="0.25">
      <c r="A130" s="332">
        <v>50</v>
      </c>
      <c r="B130" s="332"/>
      <c r="C130" s="332"/>
      <c r="D130" s="332" t="s">
        <v>4597</v>
      </c>
      <c r="E130" s="333" t="s">
        <v>4598</v>
      </c>
      <c r="F130" s="332" t="s">
        <v>4219</v>
      </c>
      <c r="G130" s="332" t="s">
        <v>4</v>
      </c>
      <c r="H130" s="332" t="s">
        <v>4599</v>
      </c>
      <c r="I130" s="332" t="s">
        <v>4600</v>
      </c>
      <c r="J130" s="333" t="s">
        <v>4601</v>
      </c>
      <c r="K130" s="333" t="s">
        <v>4212</v>
      </c>
      <c r="L130" s="332" t="s">
        <v>4213</v>
      </c>
      <c r="M130" s="334" t="s">
        <v>20</v>
      </c>
      <c r="N130" s="335">
        <v>2073240892</v>
      </c>
      <c r="O130" s="335">
        <v>119</v>
      </c>
    </row>
    <row r="131" spans="1:16" s="336" customFormat="1" ht="45" x14ac:dyDescent="0.25">
      <c r="A131" s="332">
        <v>60</v>
      </c>
      <c r="B131" s="332"/>
      <c r="C131" s="332" t="s">
        <v>4602</v>
      </c>
      <c r="D131" s="332" t="s">
        <v>4603</v>
      </c>
      <c r="E131" s="333" t="s">
        <v>154</v>
      </c>
      <c r="F131" s="332" t="s">
        <v>155</v>
      </c>
      <c r="G131" s="332" t="s">
        <v>4</v>
      </c>
      <c r="H131" s="332" t="s">
        <v>4604</v>
      </c>
      <c r="I131" s="332" t="s">
        <v>1359</v>
      </c>
      <c r="J131" s="333" t="s">
        <v>4605</v>
      </c>
      <c r="K131" s="333" t="s">
        <v>4212</v>
      </c>
      <c r="L131" s="332" t="s">
        <v>4213</v>
      </c>
      <c r="M131" s="334" t="s">
        <v>20</v>
      </c>
      <c r="N131" s="335">
        <v>2073240893</v>
      </c>
      <c r="O131" s="335">
        <v>120</v>
      </c>
    </row>
    <row r="132" spans="1:16" s="336" customFormat="1" ht="30" x14ac:dyDescent="0.25">
      <c r="A132" s="332">
        <v>82</v>
      </c>
      <c r="B132" s="332"/>
      <c r="C132" s="332"/>
      <c r="D132" s="332" t="s">
        <v>4606</v>
      </c>
      <c r="E132" s="333" t="s">
        <v>4607</v>
      </c>
      <c r="F132" s="332" t="s">
        <v>4608</v>
      </c>
      <c r="G132" s="332" t="s">
        <v>4</v>
      </c>
      <c r="H132" s="332" t="s">
        <v>4609</v>
      </c>
      <c r="I132" s="332" t="s">
        <v>4610</v>
      </c>
      <c r="J132" s="333" t="s">
        <v>4611</v>
      </c>
      <c r="K132" s="333" t="s">
        <v>4212</v>
      </c>
      <c r="L132" s="332" t="s">
        <v>4213</v>
      </c>
      <c r="M132" s="334" t="s">
        <v>20</v>
      </c>
      <c r="N132" s="335">
        <v>2073240894</v>
      </c>
      <c r="O132" s="335">
        <v>121</v>
      </c>
    </row>
    <row r="133" spans="1:16" s="336" customFormat="1" ht="30" x14ac:dyDescent="0.25">
      <c r="A133" s="332">
        <v>83</v>
      </c>
      <c r="B133" s="332"/>
      <c r="C133" s="332"/>
      <c r="D133" s="332" t="s">
        <v>4612</v>
      </c>
      <c r="E133" s="333" t="s">
        <v>19</v>
      </c>
      <c r="F133" s="332" t="s">
        <v>809</v>
      </c>
      <c r="G133" s="332" t="s">
        <v>4</v>
      </c>
      <c r="H133" s="332" t="s">
        <v>3643</v>
      </c>
      <c r="I133" s="332" t="s">
        <v>1269</v>
      </c>
      <c r="J133" s="333" t="s">
        <v>4613</v>
      </c>
      <c r="K133" s="333" t="s">
        <v>4212</v>
      </c>
      <c r="L133" s="332" t="s">
        <v>4213</v>
      </c>
      <c r="M133" s="334" t="s">
        <v>20</v>
      </c>
      <c r="N133" s="335">
        <v>2073240895</v>
      </c>
      <c r="O133" s="335">
        <v>122</v>
      </c>
    </row>
    <row r="134" spans="1:16" s="336" customFormat="1" ht="30" x14ac:dyDescent="0.25">
      <c r="A134" s="332">
        <v>84</v>
      </c>
      <c r="B134" s="332"/>
      <c r="C134" s="332"/>
      <c r="D134" s="332" t="s">
        <v>4614</v>
      </c>
      <c r="E134" s="333" t="s">
        <v>4615</v>
      </c>
      <c r="F134" s="332" t="s">
        <v>4616</v>
      </c>
      <c r="G134" s="332" t="s">
        <v>4</v>
      </c>
      <c r="H134" s="332" t="s">
        <v>4617</v>
      </c>
      <c r="I134" s="332" t="s">
        <v>4618</v>
      </c>
      <c r="J134" s="333" t="s">
        <v>4619</v>
      </c>
      <c r="K134" s="333" t="s">
        <v>4212</v>
      </c>
      <c r="L134" s="332" t="s">
        <v>4213</v>
      </c>
      <c r="M134" s="334" t="s">
        <v>20</v>
      </c>
      <c r="N134" s="335">
        <v>2073240896</v>
      </c>
      <c r="O134" s="335">
        <v>123</v>
      </c>
    </row>
    <row r="135" spans="1:16" s="336" customFormat="1" ht="45" x14ac:dyDescent="0.25">
      <c r="A135" s="332">
        <v>92</v>
      </c>
      <c r="B135" s="332"/>
      <c r="C135" s="332"/>
      <c r="D135" s="332" t="s">
        <v>4620</v>
      </c>
      <c r="E135" s="333" t="s">
        <v>4621</v>
      </c>
      <c r="F135" s="332" t="s">
        <v>4622</v>
      </c>
      <c r="G135" s="332" t="s">
        <v>4</v>
      </c>
      <c r="H135" s="332" t="s">
        <v>4623</v>
      </c>
      <c r="I135" s="332" t="s">
        <v>4624</v>
      </c>
      <c r="J135" s="333" t="s">
        <v>4625</v>
      </c>
      <c r="K135" s="333" t="s">
        <v>4212</v>
      </c>
      <c r="L135" s="332" t="s">
        <v>4213</v>
      </c>
      <c r="M135" s="334" t="s">
        <v>20</v>
      </c>
      <c r="N135" s="335">
        <v>2073240897</v>
      </c>
      <c r="O135" s="335">
        <v>124</v>
      </c>
    </row>
    <row r="136" spans="1:16" s="336" customFormat="1" ht="30" x14ac:dyDescent="0.25">
      <c r="A136" s="332">
        <v>93</v>
      </c>
      <c r="B136" s="332"/>
      <c r="C136" s="332"/>
      <c r="D136" s="332" t="s">
        <v>4626</v>
      </c>
      <c r="E136" s="333" t="s">
        <v>4627</v>
      </c>
      <c r="F136" s="332" t="s">
        <v>4628</v>
      </c>
      <c r="G136" s="332" t="s">
        <v>4</v>
      </c>
      <c r="H136" s="332" t="s">
        <v>4629</v>
      </c>
      <c r="I136" s="332" t="s">
        <v>4630</v>
      </c>
      <c r="J136" s="333" t="s">
        <v>4631</v>
      </c>
      <c r="K136" s="333" t="s">
        <v>4212</v>
      </c>
      <c r="L136" s="332" t="s">
        <v>4213</v>
      </c>
      <c r="M136" s="334" t="s">
        <v>20</v>
      </c>
      <c r="N136" s="335">
        <v>2073240898</v>
      </c>
      <c r="O136" s="335">
        <v>125</v>
      </c>
    </row>
    <row r="137" spans="1:16" s="336" customFormat="1" ht="30" x14ac:dyDescent="0.25">
      <c r="A137" s="332">
        <v>94</v>
      </c>
      <c r="B137" s="332"/>
      <c r="C137" s="332"/>
      <c r="D137" s="332" t="s">
        <v>4632</v>
      </c>
      <c r="E137" s="333" t="s">
        <v>4633</v>
      </c>
      <c r="F137" s="332" t="s">
        <v>254</v>
      </c>
      <c r="G137" s="332" t="s">
        <v>4</v>
      </c>
      <c r="H137" s="332" t="s">
        <v>4634</v>
      </c>
      <c r="I137" s="332" t="s">
        <v>4635</v>
      </c>
      <c r="J137" s="333" t="s">
        <v>4636</v>
      </c>
      <c r="K137" s="333" t="s">
        <v>4212</v>
      </c>
      <c r="L137" s="332" t="s">
        <v>4213</v>
      </c>
      <c r="M137" s="334" t="s">
        <v>20</v>
      </c>
      <c r="N137" s="335">
        <v>2073240899</v>
      </c>
      <c r="O137" s="335">
        <v>126</v>
      </c>
    </row>
    <row r="138" spans="1:16" s="337" customFormat="1" ht="30" x14ac:dyDescent="0.25">
      <c r="A138" s="327">
        <v>99</v>
      </c>
      <c r="B138" s="327"/>
      <c r="C138" s="327" t="s">
        <v>4637</v>
      </c>
      <c r="D138" s="327" t="s">
        <v>4638</v>
      </c>
      <c r="E138" s="328" t="s">
        <v>232</v>
      </c>
      <c r="F138" s="327" t="s">
        <v>233</v>
      </c>
      <c r="G138" s="327" t="s">
        <v>4</v>
      </c>
      <c r="H138" s="327" t="s">
        <v>4639</v>
      </c>
      <c r="I138" s="327" t="s">
        <v>1410</v>
      </c>
      <c r="J138" s="328" t="s">
        <v>4640</v>
      </c>
      <c r="K138" s="328" t="s">
        <v>4212</v>
      </c>
      <c r="L138" s="327" t="s">
        <v>4213</v>
      </c>
      <c r="M138" s="329" t="s">
        <v>20</v>
      </c>
      <c r="N138" s="330">
        <v>2073240900</v>
      </c>
      <c r="O138" s="330">
        <v>127</v>
      </c>
      <c r="P138" s="337" t="s">
        <v>2001</v>
      </c>
    </row>
    <row r="139" spans="1:16" s="336" customFormat="1" ht="30" x14ac:dyDescent="0.25">
      <c r="A139" s="332">
        <v>102</v>
      </c>
      <c r="B139" s="332"/>
      <c r="C139" s="332"/>
      <c r="D139" s="332" t="s">
        <v>4641</v>
      </c>
      <c r="E139" s="333" t="s">
        <v>4642</v>
      </c>
      <c r="F139" s="332" t="s">
        <v>275</v>
      </c>
      <c r="G139" s="332" t="s">
        <v>4</v>
      </c>
      <c r="H139" s="332" t="s">
        <v>4643</v>
      </c>
      <c r="I139" s="332" t="s">
        <v>4644</v>
      </c>
      <c r="J139" s="333" t="s">
        <v>4645</v>
      </c>
      <c r="K139" s="333" t="s">
        <v>4212</v>
      </c>
      <c r="L139" s="332" t="s">
        <v>4213</v>
      </c>
      <c r="M139" s="334" t="s">
        <v>20</v>
      </c>
      <c r="N139" s="335">
        <v>2073240901</v>
      </c>
      <c r="O139" s="335">
        <v>128</v>
      </c>
    </row>
    <row r="140" spans="1:16" s="336" customFormat="1" ht="30" x14ac:dyDescent="0.25">
      <c r="A140" s="332">
        <v>201</v>
      </c>
      <c r="B140" s="332"/>
      <c r="C140" s="332"/>
      <c r="D140" s="332" t="s">
        <v>4646</v>
      </c>
      <c r="E140" s="333" t="s">
        <v>4647</v>
      </c>
      <c r="F140" s="332" t="s">
        <v>4342</v>
      </c>
      <c r="G140" s="332" t="s">
        <v>4</v>
      </c>
      <c r="H140" s="332" t="s">
        <v>4648</v>
      </c>
      <c r="I140" s="332" t="s">
        <v>4649</v>
      </c>
      <c r="J140" s="333" t="s">
        <v>4650</v>
      </c>
      <c r="K140" s="333" t="s">
        <v>4212</v>
      </c>
      <c r="L140" s="332" t="s">
        <v>4213</v>
      </c>
      <c r="M140" s="334" t="s">
        <v>20</v>
      </c>
      <c r="N140" s="335">
        <v>2073240902</v>
      </c>
      <c r="O140" s="335">
        <v>129</v>
      </c>
    </row>
    <row r="141" spans="1:16" s="337" customFormat="1" ht="45" x14ac:dyDescent="0.25">
      <c r="A141" s="327">
        <v>105</v>
      </c>
      <c r="B141" s="327"/>
      <c r="C141" s="327" t="s">
        <v>4651</v>
      </c>
      <c r="D141" s="327" t="s">
        <v>4652</v>
      </c>
      <c r="E141" s="328" t="s">
        <v>269</v>
      </c>
      <c r="F141" s="327" t="s">
        <v>270</v>
      </c>
      <c r="G141" s="327" t="s">
        <v>4</v>
      </c>
      <c r="H141" s="327" t="s">
        <v>1387</v>
      </c>
      <c r="I141" s="327" t="s">
        <v>1446</v>
      </c>
      <c r="J141" s="328" t="s">
        <v>4653</v>
      </c>
      <c r="K141" s="328" t="s">
        <v>4212</v>
      </c>
      <c r="L141" s="327" t="s">
        <v>4213</v>
      </c>
      <c r="M141" s="329" t="s">
        <v>58</v>
      </c>
      <c r="N141" s="330">
        <v>2073240903</v>
      </c>
      <c r="O141" s="330">
        <v>130</v>
      </c>
      <c r="P141" s="337" t="s">
        <v>1889</v>
      </c>
    </row>
    <row r="142" spans="1:16" s="337" customFormat="1" ht="45" x14ac:dyDescent="0.25">
      <c r="A142" s="327">
        <v>191</v>
      </c>
      <c r="B142" s="327"/>
      <c r="C142" s="327" t="s">
        <v>4654</v>
      </c>
      <c r="D142" s="327" t="s">
        <v>4655</v>
      </c>
      <c r="E142" s="328" t="s">
        <v>293</v>
      </c>
      <c r="F142" s="327" t="s">
        <v>294</v>
      </c>
      <c r="G142" s="327" t="s">
        <v>4</v>
      </c>
      <c r="H142" s="327" t="s">
        <v>1422</v>
      </c>
      <c r="I142" s="327" t="s">
        <v>1471</v>
      </c>
      <c r="J142" s="328" t="s">
        <v>4656</v>
      </c>
      <c r="K142" s="328" t="s">
        <v>4212</v>
      </c>
      <c r="L142" s="327" t="s">
        <v>4213</v>
      </c>
      <c r="M142" s="329" t="s">
        <v>58</v>
      </c>
      <c r="N142" s="330">
        <v>2073240904</v>
      </c>
      <c r="O142" s="330">
        <v>131</v>
      </c>
      <c r="P142" s="337" t="s">
        <v>2001</v>
      </c>
    </row>
    <row r="143" spans="1:16" s="336" customFormat="1" ht="30" x14ac:dyDescent="0.25">
      <c r="A143" s="332">
        <v>181</v>
      </c>
      <c r="B143" s="332"/>
      <c r="C143" s="332"/>
      <c r="D143" s="332" t="s">
        <v>4657</v>
      </c>
      <c r="E143" s="333" t="s">
        <v>4658</v>
      </c>
      <c r="F143" s="332" t="s">
        <v>4187</v>
      </c>
      <c r="G143" s="332" t="s">
        <v>5</v>
      </c>
      <c r="H143" s="332" t="s">
        <v>4659</v>
      </c>
      <c r="I143" s="332" t="s">
        <v>4660</v>
      </c>
      <c r="J143" s="333" t="s">
        <v>4661</v>
      </c>
      <c r="K143" s="333" t="s">
        <v>4212</v>
      </c>
      <c r="L143" s="332" t="s">
        <v>4213</v>
      </c>
      <c r="M143" s="334" t="s">
        <v>4662</v>
      </c>
      <c r="N143" s="335">
        <v>2073240905</v>
      </c>
      <c r="O143" s="335">
        <v>132</v>
      </c>
    </row>
    <row r="144" spans="1:16" s="336" customFormat="1" ht="30" x14ac:dyDescent="0.25">
      <c r="A144" s="332">
        <v>108</v>
      </c>
      <c r="B144" s="332"/>
      <c r="C144" s="332"/>
      <c r="D144" s="332" t="s">
        <v>4663</v>
      </c>
      <c r="E144" s="333" t="s">
        <v>215</v>
      </c>
      <c r="F144" s="332" t="s">
        <v>1053</v>
      </c>
      <c r="G144" s="332" t="s">
        <v>4</v>
      </c>
      <c r="H144" s="332" t="s">
        <v>4664</v>
      </c>
      <c r="I144" s="332" t="s">
        <v>4665</v>
      </c>
      <c r="J144" s="333" t="s">
        <v>4666</v>
      </c>
      <c r="K144" s="333" t="s">
        <v>4212</v>
      </c>
      <c r="L144" s="332" t="s">
        <v>4213</v>
      </c>
      <c r="M144" s="334" t="s">
        <v>98</v>
      </c>
      <c r="N144" s="335">
        <v>2073240906</v>
      </c>
      <c r="O144" s="335">
        <v>133</v>
      </c>
    </row>
    <row r="145" spans="1:16" s="336" customFormat="1" ht="30" x14ac:dyDescent="0.25">
      <c r="A145" s="332">
        <v>149</v>
      </c>
      <c r="B145" s="332" t="s">
        <v>4140</v>
      </c>
      <c r="C145" s="332" t="s">
        <v>4667</v>
      </c>
      <c r="D145" s="332" t="s">
        <v>4668</v>
      </c>
      <c r="E145" s="333" t="s">
        <v>4669</v>
      </c>
      <c r="F145" s="332" t="s">
        <v>4670</v>
      </c>
      <c r="G145" s="332" t="s">
        <v>4</v>
      </c>
      <c r="H145" s="332" t="s">
        <v>4671</v>
      </c>
      <c r="I145" s="332" t="s">
        <v>4672</v>
      </c>
      <c r="J145" s="333" t="s">
        <v>4673</v>
      </c>
      <c r="K145" s="333" t="s">
        <v>4212</v>
      </c>
      <c r="L145" s="332" t="s">
        <v>4213</v>
      </c>
      <c r="M145" s="334" t="s">
        <v>98</v>
      </c>
      <c r="N145" s="335">
        <v>2073240907</v>
      </c>
      <c r="O145" s="335">
        <v>134</v>
      </c>
    </row>
    <row r="146" spans="1:16" s="342" customFormat="1" ht="30" x14ac:dyDescent="0.25">
      <c r="A146" s="338">
        <v>69</v>
      </c>
      <c r="B146" s="338"/>
      <c r="C146" s="338" t="s">
        <v>4674</v>
      </c>
      <c r="D146" s="338" t="s">
        <v>4675</v>
      </c>
      <c r="E146" s="339" t="s">
        <v>239</v>
      </c>
      <c r="F146" s="338" t="s">
        <v>241</v>
      </c>
      <c r="G146" s="338" t="s">
        <v>4</v>
      </c>
      <c r="H146" s="338" t="s">
        <v>4676</v>
      </c>
      <c r="I146" s="338" t="s">
        <v>1418</v>
      </c>
      <c r="J146" s="339" t="s">
        <v>4677</v>
      </c>
      <c r="K146" s="339" t="s">
        <v>4212</v>
      </c>
      <c r="L146" s="338" t="s">
        <v>4213</v>
      </c>
      <c r="M146" s="340" t="s">
        <v>240</v>
      </c>
      <c r="N146" s="341">
        <v>2073240908</v>
      </c>
      <c r="O146" s="341">
        <v>135</v>
      </c>
      <c r="P146" s="342" t="s">
        <v>2001</v>
      </c>
    </row>
    <row r="147" spans="1:16" s="336" customFormat="1" ht="30" x14ac:dyDescent="0.25">
      <c r="A147" s="332">
        <v>103</v>
      </c>
      <c r="B147" s="332"/>
      <c r="C147" s="332"/>
      <c r="D147" s="332" t="s">
        <v>4678</v>
      </c>
      <c r="E147" s="333" t="s">
        <v>4679</v>
      </c>
      <c r="F147" s="332" t="s">
        <v>583</v>
      </c>
      <c r="G147" s="332" t="s">
        <v>4</v>
      </c>
      <c r="H147" s="332" t="s">
        <v>4680</v>
      </c>
      <c r="I147" s="332" t="s">
        <v>4681</v>
      </c>
      <c r="J147" s="333" t="s">
        <v>4682</v>
      </c>
      <c r="K147" s="333" t="s">
        <v>4212</v>
      </c>
      <c r="L147" s="332" t="s">
        <v>4213</v>
      </c>
      <c r="M147" s="334" t="s">
        <v>240</v>
      </c>
      <c r="N147" s="335">
        <v>2073240909</v>
      </c>
      <c r="O147" s="335">
        <v>136</v>
      </c>
    </row>
    <row r="148" spans="1:16" s="342" customFormat="1" ht="30" x14ac:dyDescent="0.25">
      <c r="A148" s="338">
        <v>131</v>
      </c>
      <c r="B148" s="338" t="s">
        <v>4683</v>
      </c>
      <c r="C148" s="338" t="s">
        <v>4684</v>
      </c>
      <c r="D148" s="338" t="s">
        <v>4685</v>
      </c>
      <c r="E148" s="339" t="s">
        <v>4686</v>
      </c>
      <c r="F148" s="338" t="s">
        <v>315</v>
      </c>
      <c r="G148" s="338" t="s">
        <v>4</v>
      </c>
      <c r="H148" s="338" t="s">
        <v>4687</v>
      </c>
      <c r="I148" s="338" t="s">
        <v>4688</v>
      </c>
      <c r="J148" s="339" t="s">
        <v>4689</v>
      </c>
      <c r="K148" s="339" t="s">
        <v>4212</v>
      </c>
      <c r="L148" s="338" t="s">
        <v>4213</v>
      </c>
      <c r="M148" s="340" t="s">
        <v>240</v>
      </c>
      <c r="N148" s="341">
        <v>2073240910</v>
      </c>
      <c r="O148" s="341">
        <v>137</v>
      </c>
    </row>
    <row r="149" spans="1:16" s="336" customFormat="1" ht="30" x14ac:dyDescent="0.25">
      <c r="A149" s="332">
        <v>143</v>
      </c>
      <c r="B149" s="332" t="s">
        <v>4140</v>
      </c>
      <c r="C149" s="332" t="s">
        <v>4690</v>
      </c>
      <c r="D149" s="332" t="s">
        <v>4691</v>
      </c>
      <c r="E149" s="333" t="s">
        <v>1169</v>
      </c>
      <c r="F149" s="332" t="s">
        <v>358</v>
      </c>
      <c r="G149" s="332" t="s">
        <v>4</v>
      </c>
      <c r="H149" s="332" t="s">
        <v>4692</v>
      </c>
      <c r="I149" s="332" t="s">
        <v>4693</v>
      </c>
      <c r="J149" s="333" t="s">
        <v>4694</v>
      </c>
      <c r="K149" s="333" t="s">
        <v>4212</v>
      </c>
      <c r="L149" s="332" t="s">
        <v>4213</v>
      </c>
      <c r="M149" s="334" t="s">
        <v>240</v>
      </c>
      <c r="N149" s="335">
        <v>2073240911</v>
      </c>
      <c r="O149" s="335">
        <v>138</v>
      </c>
    </row>
    <row r="150" spans="1:16" s="336" customFormat="1" ht="30" x14ac:dyDescent="0.25">
      <c r="A150" s="332">
        <v>10</v>
      </c>
      <c r="B150" s="332"/>
      <c r="C150" s="332"/>
      <c r="D150" s="332" t="s">
        <v>4695</v>
      </c>
      <c r="E150" s="333" t="s">
        <v>4696</v>
      </c>
      <c r="F150" s="332" t="s">
        <v>4697</v>
      </c>
      <c r="G150" s="332" t="s">
        <v>5</v>
      </c>
      <c r="H150" s="332" t="s">
        <v>4698</v>
      </c>
      <c r="I150" s="332" t="s">
        <v>4699</v>
      </c>
      <c r="J150" s="333" t="s">
        <v>4700</v>
      </c>
      <c r="K150" s="333" t="s">
        <v>4212</v>
      </c>
      <c r="L150" s="332" t="s">
        <v>4213</v>
      </c>
      <c r="M150" s="334" t="s">
        <v>72</v>
      </c>
      <c r="N150" s="335">
        <v>2073240912</v>
      </c>
      <c r="O150" s="335">
        <v>139</v>
      </c>
    </row>
    <row r="151" spans="1:16" s="336" customFormat="1" ht="30" x14ac:dyDescent="0.25">
      <c r="A151" s="332">
        <v>88</v>
      </c>
      <c r="B151" s="332"/>
      <c r="C151" s="332"/>
      <c r="D151" s="332" t="s">
        <v>4701</v>
      </c>
      <c r="E151" s="333" t="s">
        <v>71</v>
      </c>
      <c r="F151" s="332" t="s">
        <v>4702</v>
      </c>
      <c r="G151" s="332" t="s">
        <v>5</v>
      </c>
      <c r="H151" s="332" t="s">
        <v>3567</v>
      </c>
      <c r="I151" s="332" t="s">
        <v>1303</v>
      </c>
      <c r="J151" s="333" t="s">
        <v>4703</v>
      </c>
      <c r="K151" s="333" t="s">
        <v>4212</v>
      </c>
      <c r="L151" s="332" t="s">
        <v>4213</v>
      </c>
      <c r="M151" s="334" t="s">
        <v>72</v>
      </c>
      <c r="N151" s="335">
        <v>2073240913</v>
      </c>
      <c r="O151" s="335">
        <v>140</v>
      </c>
    </row>
    <row r="152" spans="1:16" s="336" customFormat="1" ht="30" x14ac:dyDescent="0.25">
      <c r="A152" s="332">
        <v>123</v>
      </c>
      <c r="B152" s="332"/>
      <c r="C152" s="332" t="s">
        <v>4704</v>
      </c>
      <c r="D152" s="332" t="s">
        <v>4705</v>
      </c>
      <c r="E152" s="333" t="s">
        <v>314</v>
      </c>
      <c r="F152" s="332" t="s">
        <v>315</v>
      </c>
      <c r="G152" s="332" t="s">
        <v>4</v>
      </c>
      <c r="H152" s="332" t="s">
        <v>1441</v>
      </c>
      <c r="I152" s="332" t="s">
        <v>1489</v>
      </c>
      <c r="J152" s="333" t="s">
        <v>4706</v>
      </c>
      <c r="K152" s="333" t="s">
        <v>4212</v>
      </c>
      <c r="L152" s="332" t="s">
        <v>4213</v>
      </c>
      <c r="M152" s="334" t="s">
        <v>72</v>
      </c>
      <c r="N152" s="335">
        <v>2073240914</v>
      </c>
      <c r="O152" s="335">
        <v>141</v>
      </c>
    </row>
    <row r="153" spans="1:16" s="342" customFormat="1" ht="30" x14ac:dyDescent="0.25">
      <c r="A153" s="338">
        <v>154</v>
      </c>
      <c r="B153" s="338"/>
      <c r="C153" s="338" t="s">
        <v>4707</v>
      </c>
      <c r="D153" s="338" t="s">
        <v>4708</v>
      </c>
      <c r="E153" s="339" t="s">
        <v>307</v>
      </c>
      <c r="F153" s="338" t="s">
        <v>308</v>
      </c>
      <c r="G153" s="338" t="s">
        <v>5</v>
      </c>
      <c r="H153" s="338" t="s">
        <v>1434</v>
      </c>
      <c r="I153" s="338" t="s">
        <v>1483</v>
      </c>
      <c r="J153" s="339" t="s">
        <v>4709</v>
      </c>
      <c r="K153" s="339" t="s">
        <v>4212</v>
      </c>
      <c r="L153" s="338" t="s">
        <v>4213</v>
      </c>
      <c r="M153" s="340" t="s">
        <v>72</v>
      </c>
      <c r="N153" s="341">
        <v>2073240915</v>
      </c>
      <c r="O153" s="341">
        <v>142</v>
      </c>
      <c r="P153" s="342" t="s">
        <v>2001</v>
      </c>
    </row>
    <row r="154" spans="1:16" s="336" customFormat="1" ht="30" x14ac:dyDescent="0.25">
      <c r="A154" s="332">
        <v>214</v>
      </c>
      <c r="B154" s="332"/>
      <c r="C154" s="332"/>
      <c r="D154" s="332" t="s">
        <v>4710</v>
      </c>
      <c r="E154" s="333" t="s">
        <v>4711</v>
      </c>
      <c r="F154" s="332" t="s">
        <v>155</v>
      </c>
      <c r="G154" s="332" t="s">
        <v>4</v>
      </c>
      <c r="H154" s="332" t="s">
        <v>4712</v>
      </c>
      <c r="I154" s="332" t="s">
        <v>4713</v>
      </c>
      <c r="J154" s="333" t="s">
        <v>4714</v>
      </c>
      <c r="K154" s="333" t="s">
        <v>4212</v>
      </c>
      <c r="L154" s="332" t="s">
        <v>4213</v>
      </c>
      <c r="M154" s="334" t="s">
        <v>72</v>
      </c>
      <c r="N154" s="335">
        <v>2073240916</v>
      </c>
      <c r="O154" s="335">
        <v>143</v>
      </c>
    </row>
    <row r="155" spans="1:16" s="337" customFormat="1" ht="30" x14ac:dyDescent="0.25">
      <c r="A155" s="327">
        <v>5</v>
      </c>
      <c r="B155" s="327"/>
      <c r="C155" s="327" t="s">
        <v>4715</v>
      </c>
      <c r="D155" s="327" t="s">
        <v>4716</v>
      </c>
      <c r="E155" s="328" t="s">
        <v>347</v>
      </c>
      <c r="F155" s="327" t="s">
        <v>348</v>
      </c>
      <c r="G155" s="327" t="s">
        <v>4</v>
      </c>
      <c r="H155" s="327" t="s">
        <v>1472</v>
      </c>
      <c r="I155" s="327" t="s">
        <v>1505</v>
      </c>
      <c r="J155" s="328" t="s">
        <v>4717</v>
      </c>
      <c r="K155" s="328" t="s">
        <v>4212</v>
      </c>
      <c r="L155" s="327" t="s">
        <v>4213</v>
      </c>
      <c r="M155" s="329" t="s">
        <v>27</v>
      </c>
      <c r="N155" s="330">
        <v>2073240917</v>
      </c>
      <c r="O155" s="330">
        <v>144</v>
      </c>
      <c r="P155" s="337" t="s">
        <v>2001</v>
      </c>
    </row>
    <row r="156" spans="1:16" s="342" customFormat="1" ht="45" x14ac:dyDescent="0.25">
      <c r="A156" s="338">
        <v>47</v>
      </c>
      <c r="B156" s="338"/>
      <c r="C156" s="338" t="s">
        <v>4718</v>
      </c>
      <c r="D156" s="338" t="s">
        <v>4719</v>
      </c>
      <c r="E156" s="339" t="s">
        <v>236</v>
      </c>
      <c r="F156" s="338" t="s">
        <v>6</v>
      </c>
      <c r="G156" s="338" t="s">
        <v>4</v>
      </c>
      <c r="H156" s="338" t="s">
        <v>4720</v>
      </c>
      <c r="I156" s="338" t="s">
        <v>1414</v>
      </c>
      <c r="J156" s="339" t="s">
        <v>4721</v>
      </c>
      <c r="K156" s="339" t="s">
        <v>4212</v>
      </c>
      <c r="L156" s="338" t="s">
        <v>4213</v>
      </c>
      <c r="M156" s="340" t="s">
        <v>27</v>
      </c>
      <c r="N156" s="341">
        <v>2073240918</v>
      </c>
      <c r="O156" s="341">
        <v>145</v>
      </c>
    </row>
    <row r="157" spans="1:16" s="336" customFormat="1" ht="30" x14ac:dyDescent="0.25">
      <c r="A157" s="332">
        <v>85</v>
      </c>
      <c r="B157" s="332"/>
      <c r="C157" s="332"/>
      <c r="D157" s="332" t="s">
        <v>4722</v>
      </c>
      <c r="E157" s="333" t="s">
        <v>4723</v>
      </c>
      <c r="F157" s="332" t="s">
        <v>550</v>
      </c>
      <c r="G157" s="332" t="s">
        <v>4</v>
      </c>
      <c r="H157" s="332" t="s">
        <v>4724</v>
      </c>
      <c r="I157" s="332" t="s">
        <v>4725</v>
      </c>
      <c r="J157" s="333" t="s">
        <v>4726</v>
      </c>
      <c r="K157" s="333" t="s">
        <v>4212</v>
      </c>
      <c r="L157" s="332" t="s">
        <v>4213</v>
      </c>
      <c r="M157" s="334" t="s">
        <v>27</v>
      </c>
      <c r="N157" s="335">
        <v>2073240919</v>
      </c>
      <c r="O157" s="335">
        <v>146</v>
      </c>
    </row>
    <row r="158" spans="1:16" s="342" customFormat="1" ht="30" x14ac:dyDescent="0.25">
      <c r="A158" s="338">
        <v>89</v>
      </c>
      <c r="B158" s="338"/>
      <c r="C158" s="338" t="s">
        <v>4727</v>
      </c>
      <c r="D158" s="338" t="s">
        <v>4728</v>
      </c>
      <c r="E158" s="339" t="s">
        <v>284</v>
      </c>
      <c r="F158" s="338" t="s">
        <v>285</v>
      </c>
      <c r="G158" s="338" t="s">
        <v>4</v>
      </c>
      <c r="H158" s="338" t="s">
        <v>1413</v>
      </c>
      <c r="I158" s="338" t="s">
        <v>1463</v>
      </c>
      <c r="J158" s="339" t="s">
        <v>4729</v>
      </c>
      <c r="K158" s="339" t="s">
        <v>4212</v>
      </c>
      <c r="L158" s="338" t="s">
        <v>4213</v>
      </c>
      <c r="M158" s="340" t="s">
        <v>27</v>
      </c>
      <c r="N158" s="341">
        <v>2073240920</v>
      </c>
      <c r="O158" s="341">
        <v>147</v>
      </c>
      <c r="P158" s="342" t="s">
        <v>2001</v>
      </c>
    </row>
    <row r="159" spans="1:16" s="336" customFormat="1" ht="30" x14ac:dyDescent="0.25">
      <c r="A159" s="332">
        <v>129</v>
      </c>
      <c r="B159" s="332"/>
      <c r="C159" s="332"/>
      <c r="D159" s="332" t="s">
        <v>4730</v>
      </c>
      <c r="E159" s="333" t="s">
        <v>70</v>
      </c>
      <c r="F159" s="332" t="s">
        <v>4731</v>
      </c>
      <c r="G159" s="332" t="s">
        <v>4</v>
      </c>
      <c r="H159" s="332" t="s">
        <v>3692</v>
      </c>
      <c r="I159" s="332" t="s">
        <v>1302</v>
      </c>
      <c r="J159" s="333" t="s">
        <v>4130</v>
      </c>
      <c r="K159" s="333" t="s">
        <v>4212</v>
      </c>
      <c r="L159" s="332" t="s">
        <v>4213</v>
      </c>
      <c r="M159" s="334" t="s">
        <v>27</v>
      </c>
      <c r="N159" s="335">
        <v>2073240921</v>
      </c>
      <c r="O159" s="335">
        <v>148</v>
      </c>
    </row>
    <row r="160" spans="1:16" s="336" customFormat="1" ht="30" x14ac:dyDescent="0.25">
      <c r="A160" s="332">
        <v>216</v>
      </c>
      <c r="B160" s="332"/>
      <c r="C160" s="332"/>
      <c r="D160" s="332" t="s">
        <v>4732</v>
      </c>
      <c r="E160" s="333" t="s">
        <v>26</v>
      </c>
      <c r="F160" s="332" t="s">
        <v>4733</v>
      </c>
      <c r="G160" s="332" t="s">
        <v>4</v>
      </c>
      <c r="H160" s="332" t="s">
        <v>4734</v>
      </c>
      <c r="I160" s="332" t="s">
        <v>1273</v>
      </c>
      <c r="J160" s="333" t="s">
        <v>4735</v>
      </c>
      <c r="K160" s="333" t="s">
        <v>4212</v>
      </c>
      <c r="L160" s="332" t="s">
        <v>4213</v>
      </c>
      <c r="M160" s="334" t="s">
        <v>27</v>
      </c>
      <c r="N160" s="335">
        <v>2073240922</v>
      </c>
      <c r="O160" s="335">
        <v>149</v>
      </c>
    </row>
    <row r="161" spans="1:16" s="336" customFormat="1" ht="30" x14ac:dyDescent="0.25">
      <c r="A161" s="332">
        <v>121</v>
      </c>
      <c r="B161" s="332"/>
      <c r="C161" s="332" t="s">
        <v>4736</v>
      </c>
      <c r="D161" s="332" t="s">
        <v>4737</v>
      </c>
      <c r="E161" s="333" t="s">
        <v>685</v>
      </c>
      <c r="F161" s="332" t="s">
        <v>4738</v>
      </c>
      <c r="G161" s="332" t="s">
        <v>4</v>
      </c>
      <c r="H161" s="332" t="s">
        <v>4739</v>
      </c>
      <c r="I161" s="332" t="s">
        <v>4740</v>
      </c>
      <c r="J161" s="333" t="s">
        <v>4741</v>
      </c>
      <c r="K161" s="333" t="s">
        <v>4212</v>
      </c>
      <c r="L161" s="332" t="s">
        <v>4213</v>
      </c>
      <c r="M161" s="334" t="s">
        <v>1740</v>
      </c>
      <c r="N161" s="335">
        <v>2073240923</v>
      </c>
      <c r="O161" s="335">
        <v>150</v>
      </c>
    </row>
    <row r="162" spans="1:16" s="336" customFormat="1" ht="30" x14ac:dyDescent="0.25">
      <c r="A162" s="332">
        <v>49</v>
      </c>
      <c r="B162" s="332"/>
      <c r="C162" s="332"/>
      <c r="D162" s="332" t="s">
        <v>4742</v>
      </c>
      <c r="E162" s="333" t="s">
        <v>4743</v>
      </c>
      <c r="F162" s="332" t="s">
        <v>4744</v>
      </c>
      <c r="G162" s="332" t="s">
        <v>5</v>
      </c>
      <c r="H162" s="332" t="s">
        <v>4745</v>
      </c>
      <c r="I162" s="332" t="s">
        <v>4746</v>
      </c>
      <c r="J162" s="333" t="s">
        <v>4747</v>
      </c>
      <c r="K162" s="333" t="s">
        <v>4212</v>
      </c>
      <c r="L162" s="332" t="s">
        <v>4213</v>
      </c>
      <c r="M162" s="334" t="s">
        <v>1382</v>
      </c>
      <c r="N162" s="335">
        <v>2073240924</v>
      </c>
      <c r="O162" s="335">
        <v>151</v>
      </c>
    </row>
    <row r="163" spans="1:16" s="337" customFormat="1" ht="30" x14ac:dyDescent="0.25">
      <c r="A163" s="327">
        <v>167</v>
      </c>
      <c r="B163" s="327"/>
      <c r="C163" s="327" t="s">
        <v>4748</v>
      </c>
      <c r="D163" s="327" t="s">
        <v>4749</v>
      </c>
      <c r="E163" s="328" t="s">
        <v>352</v>
      </c>
      <c r="F163" s="327" t="s">
        <v>231</v>
      </c>
      <c r="G163" s="327" t="s">
        <v>5</v>
      </c>
      <c r="H163" s="327" t="s">
        <v>1478</v>
      </c>
      <c r="I163" s="327" t="s">
        <v>1507</v>
      </c>
      <c r="J163" s="328" t="s">
        <v>4750</v>
      </c>
      <c r="K163" s="328" t="s">
        <v>4212</v>
      </c>
      <c r="L163" s="327" t="s">
        <v>4213</v>
      </c>
      <c r="M163" s="329" t="s">
        <v>1382</v>
      </c>
      <c r="N163" s="330">
        <v>2073240925</v>
      </c>
      <c r="O163" s="330">
        <v>152</v>
      </c>
      <c r="P163" s="337" t="s">
        <v>4751</v>
      </c>
    </row>
    <row r="164" spans="1:16" s="336" customFormat="1" ht="30" x14ac:dyDescent="0.25">
      <c r="A164" s="332">
        <v>106</v>
      </c>
      <c r="B164" s="332" t="s">
        <v>4140</v>
      </c>
      <c r="C164" s="332" t="s">
        <v>4752</v>
      </c>
      <c r="D164" s="332" t="s">
        <v>4753</v>
      </c>
      <c r="E164" s="333" t="s">
        <v>4754</v>
      </c>
      <c r="F164" s="332" t="s">
        <v>315</v>
      </c>
      <c r="G164" s="332" t="s">
        <v>4</v>
      </c>
      <c r="H164" s="332" t="s">
        <v>4755</v>
      </c>
      <c r="I164" s="332" t="s">
        <v>4756</v>
      </c>
      <c r="J164" s="333" t="s">
        <v>4757</v>
      </c>
      <c r="K164" s="333" t="s">
        <v>4212</v>
      </c>
      <c r="L164" s="332" t="s">
        <v>4213</v>
      </c>
      <c r="M164" s="334" t="s">
        <v>364</v>
      </c>
      <c r="N164" s="335">
        <v>2073240926</v>
      </c>
      <c r="O164" s="335">
        <v>153</v>
      </c>
    </row>
    <row r="165" spans="1:16" s="342" customFormat="1" ht="30" x14ac:dyDescent="0.25">
      <c r="A165" s="338">
        <v>110</v>
      </c>
      <c r="B165" s="338"/>
      <c r="C165" s="338" t="s">
        <v>4758</v>
      </c>
      <c r="D165" s="338" t="s">
        <v>4759</v>
      </c>
      <c r="E165" s="339" t="s">
        <v>363</v>
      </c>
      <c r="F165" s="338" t="s">
        <v>365</v>
      </c>
      <c r="G165" s="338" t="s">
        <v>4</v>
      </c>
      <c r="H165" s="338" t="s">
        <v>1490</v>
      </c>
      <c r="I165" s="338" t="s">
        <v>1514</v>
      </c>
      <c r="J165" s="339" t="s">
        <v>4760</v>
      </c>
      <c r="K165" s="339" t="s">
        <v>4212</v>
      </c>
      <c r="L165" s="338" t="s">
        <v>4213</v>
      </c>
      <c r="M165" s="340" t="s">
        <v>364</v>
      </c>
      <c r="N165" s="341">
        <v>2073240927</v>
      </c>
      <c r="O165" s="341">
        <v>154</v>
      </c>
    </row>
    <row r="166" spans="1:16" s="336" customFormat="1" ht="30" x14ac:dyDescent="0.25">
      <c r="A166" s="332">
        <v>62</v>
      </c>
      <c r="B166" s="332"/>
      <c r="C166" s="332"/>
      <c r="D166" s="332" t="s">
        <v>4761</v>
      </c>
      <c r="E166" s="333" t="s">
        <v>213</v>
      </c>
      <c r="F166" s="332" t="s">
        <v>4762</v>
      </c>
      <c r="G166" s="332" t="s">
        <v>4</v>
      </c>
      <c r="H166" s="332" t="s">
        <v>3829</v>
      </c>
      <c r="I166" s="332" t="s">
        <v>3830</v>
      </c>
      <c r="J166" s="333" t="s">
        <v>4763</v>
      </c>
      <c r="K166" s="333" t="s">
        <v>4212</v>
      </c>
      <c r="L166" s="332" t="s">
        <v>4213</v>
      </c>
      <c r="M166" s="334" t="s">
        <v>145</v>
      </c>
      <c r="N166" s="335">
        <v>2073240928</v>
      </c>
      <c r="O166" s="335">
        <v>155</v>
      </c>
    </row>
    <row r="167" spans="1:16" s="336" customFormat="1" ht="30" x14ac:dyDescent="0.25">
      <c r="A167" s="332">
        <v>63</v>
      </c>
      <c r="B167" s="332"/>
      <c r="C167" s="332"/>
      <c r="D167" s="332" t="s">
        <v>4764</v>
      </c>
      <c r="E167" s="333" t="s">
        <v>4765</v>
      </c>
      <c r="F167" s="332" t="s">
        <v>4766</v>
      </c>
      <c r="G167" s="332" t="s">
        <v>4</v>
      </c>
      <c r="H167" s="332" t="s">
        <v>4767</v>
      </c>
      <c r="I167" s="332" t="s">
        <v>4768</v>
      </c>
      <c r="J167" s="333" t="s">
        <v>4769</v>
      </c>
      <c r="K167" s="333" t="s">
        <v>4212</v>
      </c>
      <c r="L167" s="332" t="s">
        <v>4213</v>
      </c>
      <c r="M167" s="334" t="s">
        <v>145</v>
      </c>
      <c r="N167" s="335">
        <v>2073240929</v>
      </c>
      <c r="O167" s="335">
        <v>156</v>
      </c>
    </row>
    <row r="168" spans="1:16" s="336" customFormat="1" ht="30" x14ac:dyDescent="0.25">
      <c r="A168" s="332">
        <v>185</v>
      </c>
      <c r="B168" s="332" t="s">
        <v>4140</v>
      </c>
      <c r="C168" s="332" t="s">
        <v>4770</v>
      </c>
      <c r="D168" s="332" t="s">
        <v>4771</v>
      </c>
      <c r="E168" s="333" t="s">
        <v>4772</v>
      </c>
      <c r="F168" s="332" t="s">
        <v>4773</v>
      </c>
      <c r="G168" s="332" t="s">
        <v>4</v>
      </c>
      <c r="H168" s="332" t="s">
        <v>4774</v>
      </c>
      <c r="I168" s="332" t="s">
        <v>4775</v>
      </c>
      <c r="J168" s="333" t="s">
        <v>4776</v>
      </c>
      <c r="K168" s="333" t="s">
        <v>4212</v>
      </c>
      <c r="L168" s="332" t="s">
        <v>4213</v>
      </c>
      <c r="M168" s="334" t="s">
        <v>4777</v>
      </c>
      <c r="N168" s="335">
        <v>2073240930</v>
      </c>
      <c r="O168" s="335">
        <v>157</v>
      </c>
    </row>
    <row r="169" spans="1:16" s="342" customFormat="1" ht="30" x14ac:dyDescent="0.25">
      <c r="A169" s="338">
        <v>98</v>
      </c>
      <c r="B169" s="338"/>
      <c r="C169" s="338" t="s">
        <v>4778</v>
      </c>
      <c r="D169" s="338" t="s">
        <v>4779</v>
      </c>
      <c r="E169" s="339" t="s">
        <v>262</v>
      </c>
      <c r="F169" s="338" t="s">
        <v>263</v>
      </c>
      <c r="G169" s="338" t="s">
        <v>5</v>
      </c>
      <c r="H169" s="338" t="s">
        <v>1399</v>
      </c>
      <c r="I169" s="338" t="s">
        <v>1440</v>
      </c>
      <c r="J169" s="339" t="s">
        <v>4780</v>
      </c>
      <c r="K169" s="339" t="s">
        <v>4212</v>
      </c>
      <c r="L169" s="338" t="s">
        <v>4213</v>
      </c>
      <c r="M169" s="340" t="s">
        <v>1438</v>
      </c>
      <c r="N169" s="341">
        <v>2073240931</v>
      </c>
      <c r="O169" s="341">
        <v>158</v>
      </c>
      <c r="P169" s="342" t="s">
        <v>2001</v>
      </c>
    </row>
    <row r="170" spans="1:16" s="336" customFormat="1" ht="30" x14ac:dyDescent="0.25">
      <c r="A170" s="332">
        <v>104</v>
      </c>
      <c r="B170" s="332"/>
      <c r="C170" s="332"/>
      <c r="D170" s="332" t="s">
        <v>4781</v>
      </c>
      <c r="E170" s="333" t="s">
        <v>955</v>
      </c>
      <c r="F170" s="332" t="s">
        <v>1114</v>
      </c>
      <c r="G170" s="332" t="s">
        <v>4</v>
      </c>
      <c r="H170" s="332" t="s">
        <v>4782</v>
      </c>
      <c r="I170" s="332" t="s">
        <v>4783</v>
      </c>
      <c r="J170" s="333" t="s">
        <v>4784</v>
      </c>
      <c r="K170" s="333" t="s">
        <v>4212</v>
      </c>
      <c r="L170" s="332" t="s">
        <v>4213</v>
      </c>
      <c r="M170" s="334" t="s">
        <v>34</v>
      </c>
      <c r="N170" s="335">
        <v>2073240932</v>
      </c>
      <c r="O170" s="335">
        <v>159</v>
      </c>
    </row>
    <row r="171" spans="1:16" s="336" customFormat="1" ht="30" x14ac:dyDescent="0.25">
      <c r="A171" s="332">
        <v>107</v>
      </c>
      <c r="B171" s="332"/>
      <c r="C171" s="332"/>
      <c r="D171" s="332" t="s">
        <v>4785</v>
      </c>
      <c r="E171" s="333" t="s">
        <v>4786</v>
      </c>
      <c r="F171" s="332" t="s">
        <v>315</v>
      </c>
      <c r="G171" s="332" t="s">
        <v>4</v>
      </c>
      <c r="H171" s="332" t="s">
        <v>4787</v>
      </c>
      <c r="I171" s="332" t="s">
        <v>4788</v>
      </c>
      <c r="J171" s="333" t="s">
        <v>4789</v>
      </c>
      <c r="K171" s="333" t="s">
        <v>4212</v>
      </c>
      <c r="L171" s="332" t="s">
        <v>4213</v>
      </c>
      <c r="M171" s="334" t="s">
        <v>34</v>
      </c>
      <c r="N171" s="335">
        <v>2073240933</v>
      </c>
      <c r="O171" s="335">
        <v>160</v>
      </c>
    </row>
    <row r="172" spans="1:16" s="336" customFormat="1" ht="45" x14ac:dyDescent="0.25">
      <c r="A172" s="332">
        <v>115</v>
      </c>
      <c r="B172" s="332"/>
      <c r="C172" s="332"/>
      <c r="D172" s="332" t="s">
        <v>4790</v>
      </c>
      <c r="E172" s="333" t="s">
        <v>4791</v>
      </c>
      <c r="F172" s="332" t="s">
        <v>10</v>
      </c>
      <c r="G172" s="332" t="s">
        <v>4</v>
      </c>
      <c r="H172" s="332" t="s">
        <v>4792</v>
      </c>
      <c r="I172" s="332" t="s">
        <v>4793</v>
      </c>
      <c r="J172" s="333" t="s">
        <v>4794</v>
      </c>
      <c r="K172" s="333" t="s">
        <v>4212</v>
      </c>
      <c r="L172" s="332" t="s">
        <v>4213</v>
      </c>
      <c r="M172" s="334" t="s">
        <v>34</v>
      </c>
      <c r="N172" s="335">
        <v>2073240934</v>
      </c>
      <c r="O172" s="335">
        <v>161</v>
      </c>
    </row>
    <row r="173" spans="1:16" s="342" customFormat="1" ht="30" x14ac:dyDescent="0.25">
      <c r="A173" s="338">
        <v>136</v>
      </c>
      <c r="B173" s="338"/>
      <c r="C173" s="338" t="s">
        <v>4795</v>
      </c>
      <c r="D173" s="338" t="s">
        <v>4796</v>
      </c>
      <c r="E173" s="339" t="s">
        <v>331</v>
      </c>
      <c r="F173" s="338" t="s">
        <v>332</v>
      </c>
      <c r="G173" s="338" t="s">
        <v>4</v>
      </c>
      <c r="H173" s="338" t="s">
        <v>1458</v>
      </c>
      <c r="I173" s="338" t="s">
        <v>1498</v>
      </c>
      <c r="J173" s="339" t="s">
        <v>4797</v>
      </c>
      <c r="K173" s="339" t="s">
        <v>4212</v>
      </c>
      <c r="L173" s="338" t="s">
        <v>4213</v>
      </c>
      <c r="M173" s="340" t="s">
        <v>34</v>
      </c>
      <c r="N173" s="341">
        <v>2073240935</v>
      </c>
      <c r="O173" s="341">
        <v>162</v>
      </c>
    </row>
    <row r="174" spans="1:16" s="342" customFormat="1" ht="30" x14ac:dyDescent="0.25">
      <c r="A174" s="338">
        <v>188</v>
      </c>
      <c r="B174" s="338"/>
      <c r="C174" s="338" t="s">
        <v>4798</v>
      </c>
      <c r="D174" s="338" t="s">
        <v>4799</v>
      </c>
      <c r="E174" s="339" t="s">
        <v>324</v>
      </c>
      <c r="F174" s="338" t="s">
        <v>325</v>
      </c>
      <c r="G174" s="338" t="s">
        <v>4</v>
      </c>
      <c r="H174" s="338" t="s">
        <v>1452</v>
      </c>
      <c r="I174" s="338" t="s">
        <v>1495</v>
      </c>
      <c r="J174" s="339" t="s">
        <v>4800</v>
      </c>
      <c r="K174" s="339" t="s">
        <v>4212</v>
      </c>
      <c r="L174" s="338" t="s">
        <v>4213</v>
      </c>
      <c r="M174" s="340" t="s">
        <v>34</v>
      </c>
      <c r="N174" s="341">
        <v>2073240936</v>
      </c>
      <c r="O174" s="341">
        <v>163</v>
      </c>
      <c r="P174" s="342" t="s">
        <v>2001</v>
      </c>
    </row>
    <row r="175" spans="1:16" s="336" customFormat="1" ht="30" x14ac:dyDescent="0.25">
      <c r="A175" s="332">
        <v>31</v>
      </c>
      <c r="B175" s="332"/>
      <c r="C175" s="332"/>
      <c r="D175" s="332" t="s">
        <v>4801</v>
      </c>
      <c r="E175" s="333" t="s">
        <v>4802</v>
      </c>
      <c r="F175" s="332" t="s">
        <v>4187</v>
      </c>
      <c r="G175" s="332" t="s">
        <v>5</v>
      </c>
      <c r="H175" s="332" t="s">
        <v>4803</v>
      </c>
      <c r="I175" s="332" t="s">
        <v>4804</v>
      </c>
      <c r="J175" s="333" t="s">
        <v>4805</v>
      </c>
      <c r="K175" s="333" t="s">
        <v>4212</v>
      </c>
      <c r="L175" s="332" t="s">
        <v>4213</v>
      </c>
      <c r="M175" s="334" t="s">
        <v>1421</v>
      </c>
      <c r="N175" s="335">
        <v>2073240937</v>
      </c>
      <c r="O175" s="335">
        <v>164</v>
      </c>
    </row>
    <row r="176" spans="1:16" s="342" customFormat="1" ht="30" x14ac:dyDescent="0.25">
      <c r="A176" s="338">
        <v>70</v>
      </c>
      <c r="B176" s="338"/>
      <c r="C176" s="338" t="s">
        <v>2745</v>
      </c>
      <c r="D176" s="338" t="s">
        <v>4806</v>
      </c>
      <c r="E176" s="339" t="s">
        <v>159</v>
      </c>
      <c r="F176" s="338" t="s">
        <v>244</v>
      </c>
      <c r="G176" s="338" t="s">
        <v>4</v>
      </c>
      <c r="H176" s="338" t="s">
        <v>3333</v>
      </c>
      <c r="I176" s="338" t="s">
        <v>1423</v>
      </c>
      <c r="J176" s="339" t="s">
        <v>4807</v>
      </c>
      <c r="K176" s="339" t="s">
        <v>4212</v>
      </c>
      <c r="L176" s="338" t="s">
        <v>4213</v>
      </c>
      <c r="M176" s="340" t="s">
        <v>1421</v>
      </c>
      <c r="N176" s="341">
        <v>2073240938</v>
      </c>
      <c r="O176" s="341">
        <v>165</v>
      </c>
      <c r="P176" s="342" t="s">
        <v>2001</v>
      </c>
    </row>
    <row r="177" spans="1:16" s="336" customFormat="1" ht="30" x14ac:dyDescent="0.25">
      <c r="A177" s="332">
        <v>130</v>
      </c>
      <c r="B177" s="332"/>
      <c r="C177" s="332"/>
      <c r="D177" s="332" t="s">
        <v>4808</v>
      </c>
      <c r="E177" s="333" t="s">
        <v>101</v>
      </c>
      <c r="F177" s="332" t="s">
        <v>1130</v>
      </c>
      <c r="G177" s="332" t="s">
        <v>5</v>
      </c>
      <c r="H177" s="332" t="s">
        <v>3675</v>
      </c>
      <c r="I177" s="332" t="s">
        <v>1326</v>
      </c>
      <c r="J177" s="333" t="s">
        <v>4130</v>
      </c>
      <c r="K177" s="333" t="s">
        <v>4212</v>
      </c>
      <c r="L177" s="332" t="s">
        <v>4213</v>
      </c>
      <c r="M177" s="334" t="s">
        <v>1325</v>
      </c>
      <c r="N177" s="335">
        <v>2073240939</v>
      </c>
      <c r="O177" s="335">
        <v>166</v>
      </c>
    </row>
    <row r="178" spans="1:16" s="336" customFormat="1" ht="45" x14ac:dyDescent="0.25">
      <c r="A178" s="332">
        <v>11</v>
      </c>
      <c r="B178" s="332"/>
      <c r="C178" s="332"/>
      <c r="D178" s="332" t="s">
        <v>4809</v>
      </c>
      <c r="E178" s="333" t="s">
        <v>4810</v>
      </c>
      <c r="F178" s="332" t="s">
        <v>4811</v>
      </c>
      <c r="G178" s="332" t="s">
        <v>4</v>
      </c>
      <c r="H178" s="332" t="s">
        <v>4812</v>
      </c>
      <c r="I178" s="332" t="s">
        <v>4813</v>
      </c>
      <c r="J178" s="333" t="s">
        <v>4814</v>
      </c>
      <c r="K178" s="333" t="s">
        <v>4212</v>
      </c>
      <c r="L178" s="332" t="s">
        <v>4213</v>
      </c>
      <c r="M178" s="334" t="s">
        <v>376</v>
      </c>
      <c r="N178" s="335">
        <v>2073240940</v>
      </c>
      <c r="O178" s="335">
        <v>167</v>
      </c>
    </row>
    <row r="179" spans="1:16" s="336" customFormat="1" ht="30" x14ac:dyDescent="0.25">
      <c r="A179" s="332">
        <v>32</v>
      </c>
      <c r="B179" s="332"/>
      <c r="C179" s="332"/>
      <c r="D179" s="332" t="s">
        <v>4815</v>
      </c>
      <c r="E179" s="333" t="s">
        <v>4816</v>
      </c>
      <c r="F179" s="332" t="s">
        <v>4817</v>
      </c>
      <c r="G179" s="332" t="s">
        <v>4</v>
      </c>
      <c r="H179" s="332" t="s">
        <v>4818</v>
      </c>
      <c r="I179" s="332" t="s">
        <v>4819</v>
      </c>
      <c r="J179" s="333" t="s">
        <v>4820</v>
      </c>
      <c r="K179" s="333" t="s">
        <v>4212</v>
      </c>
      <c r="L179" s="332" t="s">
        <v>4213</v>
      </c>
      <c r="M179" s="334" t="s">
        <v>376</v>
      </c>
      <c r="N179" s="335">
        <v>2073240941</v>
      </c>
      <c r="O179" s="335">
        <v>168</v>
      </c>
    </row>
    <row r="180" spans="1:16" s="336" customFormat="1" ht="30" x14ac:dyDescent="0.25">
      <c r="A180" s="332">
        <v>51</v>
      </c>
      <c r="B180" s="332"/>
      <c r="C180" s="332"/>
      <c r="D180" s="332" t="s">
        <v>4821</v>
      </c>
      <c r="E180" s="333" t="s">
        <v>4822</v>
      </c>
      <c r="F180" s="332" t="s">
        <v>4187</v>
      </c>
      <c r="G180" s="332" t="s">
        <v>4</v>
      </c>
      <c r="H180" s="332" t="s">
        <v>4823</v>
      </c>
      <c r="I180" s="332" t="s">
        <v>4824</v>
      </c>
      <c r="J180" s="333" t="s">
        <v>4825</v>
      </c>
      <c r="K180" s="333" t="s">
        <v>4212</v>
      </c>
      <c r="L180" s="332" t="s">
        <v>4213</v>
      </c>
      <c r="M180" s="334" t="s">
        <v>376</v>
      </c>
      <c r="N180" s="335">
        <v>2073240942</v>
      </c>
      <c r="O180" s="335">
        <v>169</v>
      </c>
    </row>
    <row r="181" spans="1:16" s="336" customFormat="1" ht="45" x14ac:dyDescent="0.25">
      <c r="A181" s="332">
        <v>190</v>
      </c>
      <c r="B181" s="332"/>
      <c r="C181" s="332"/>
      <c r="D181" s="332" t="s">
        <v>4826</v>
      </c>
      <c r="E181" s="333" t="s">
        <v>4827</v>
      </c>
      <c r="F181" s="332" t="s">
        <v>563</v>
      </c>
      <c r="G181" s="332" t="s">
        <v>4</v>
      </c>
      <c r="H181" s="332" t="s">
        <v>4828</v>
      </c>
      <c r="I181" s="332" t="s">
        <v>4829</v>
      </c>
      <c r="J181" s="333" t="s">
        <v>4830</v>
      </c>
      <c r="K181" s="333" t="s">
        <v>4212</v>
      </c>
      <c r="L181" s="332" t="s">
        <v>4213</v>
      </c>
      <c r="M181" s="334" t="s">
        <v>376</v>
      </c>
      <c r="N181" s="335">
        <v>2073240943</v>
      </c>
      <c r="O181" s="335">
        <v>170</v>
      </c>
    </row>
    <row r="182" spans="1:16" s="342" customFormat="1" ht="30" x14ac:dyDescent="0.25">
      <c r="A182" s="338">
        <v>189</v>
      </c>
      <c r="B182" s="338"/>
      <c r="C182" s="338" t="s">
        <v>4831</v>
      </c>
      <c r="D182" s="338" t="s">
        <v>4832</v>
      </c>
      <c r="E182" s="339" t="s">
        <v>234</v>
      </c>
      <c r="F182" s="338" t="s">
        <v>235</v>
      </c>
      <c r="G182" s="338" t="s">
        <v>4</v>
      </c>
      <c r="H182" s="338" t="s">
        <v>4833</v>
      </c>
      <c r="I182" s="338" t="s">
        <v>1412</v>
      </c>
      <c r="J182" s="339" t="s">
        <v>4834</v>
      </c>
      <c r="K182" s="339" t="s">
        <v>4212</v>
      </c>
      <c r="L182" s="338" t="s">
        <v>4213</v>
      </c>
      <c r="M182" s="340" t="s">
        <v>30</v>
      </c>
      <c r="N182" s="341">
        <v>2073240944</v>
      </c>
      <c r="O182" s="341">
        <v>171</v>
      </c>
    </row>
    <row r="183" spans="1:16" s="336" customFormat="1" ht="45" x14ac:dyDescent="0.25">
      <c r="A183" s="332">
        <v>171</v>
      </c>
      <c r="B183" s="332"/>
      <c r="C183" s="332"/>
      <c r="D183" s="332" t="s">
        <v>4835</v>
      </c>
      <c r="E183" s="333" t="s">
        <v>4836</v>
      </c>
      <c r="F183" s="332" t="s">
        <v>4837</v>
      </c>
      <c r="G183" s="332" t="s">
        <v>4</v>
      </c>
      <c r="H183" s="332" t="s">
        <v>4838</v>
      </c>
      <c r="I183" s="332" t="s">
        <v>4839</v>
      </c>
      <c r="J183" s="333" t="s">
        <v>4840</v>
      </c>
      <c r="K183" s="333" t="s">
        <v>4212</v>
      </c>
      <c r="L183" s="332" t="s">
        <v>4213</v>
      </c>
      <c r="M183" s="334" t="s">
        <v>1252</v>
      </c>
      <c r="N183" s="335">
        <v>2073240945</v>
      </c>
      <c r="O183" s="335">
        <v>172</v>
      </c>
    </row>
    <row r="184" spans="1:16" s="336" customFormat="1" ht="30" x14ac:dyDescent="0.25">
      <c r="A184" s="332">
        <v>211</v>
      </c>
      <c r="B184" s="332"/>
      <c r="C184" s="332"/>
      <c r="D184" s="332" t="s">
        <v>4841</v>
      </c>
      <c r="E184" s="333" t="s">
        <v>4842</v>
      </c>
      <c r="F184" s="332" t="s">
        <v>241</v>
      </c>
      <c r="G184" s="332" t="s">
        <v>4</v>
      </c>
      <c r="H184" s="332" t="s">
        <v>4843</v>
      </c>
      <c r="I184" s="332" t="s">
        <v>4844</v>
      </c>
      <c r="J184" s="333" t="s">
        <v>4845</v>
      </c>
      <c r="K184" s="333" t="s">
        <v>4212</v>
      </c>
      <c r="L184" s="332" t="s">
        <v>4213</v>
      </c>
      <c r="M184" s="334" t="s">
        <v>1252</v>
      </c>
      <c r="N184" s="335">
        <v>2073240946</v>
      </c>
      <c r="O184" s="335">
        <v>173</v>
      </c>
    </row>
    <row r="185" spans="1:16" s="336" customFormat="1" ht="45" x14ac:dyDescent="0.25">
      <c r="A185" s="332">
        <v>48</v>
      </c>
      <c r="B185" s="332"/>
      <c r="C185" s="332"/>
      <c r="D185" s="332" t="s">
        <v>4846</v>
      </c>
      <c r="E185" s="333" t="s">
        <v>4847</v>
      </c>
      <c r="F185" s="332" t="s">
        <v>308</v>
      </c>
      <c r="G185" s="332" t="s">
        <v>5</v>
      </c>
      <c r="H185" s="332" t="s">
        <v>4848</v>
      </c>
      <c r="I185" s="332" t="s">
        <v>4849</v>
      </c>
      <c r="J185" s="333" t="s">
        <v>4850</v>
      </c>
      <c r="K185" s="333" t="s">
        <v>4212</v>
      </c>
      <c r="L185" s="332" t="s">
        <v>4213</v>
      </c>
      <c r="M185" s="334" t="s">
        <v>1376</v>
      </c>
      <c r="N185" s="335">
        <v>2073240947</v>
      </c>
      <c r="O185" s="335">
        <v>174</v>
      </c>
    </row>
    <row r="186" spans="1:16" s="342" customFormat="1" ht="30" x14ac:dyDescent="0.25">
      <c r="A186" s="338">
        <v>77</v>
      </c>
      <c r="B186" s="338"/>
      <c r="C186" s="338" t="s">
        <v>4851</v>
      </c>
      <c r="D186" s="338" t="s">
        <v>4852</v>
      </c>
      <c r="E186" s="339" t="s">
        <v>280</v>
      </c>
      <c r="F186" s="338" t="s">
        <v>10</v>
      </c>
      <c r="G186" s="338" t="s">
        <v>4</v>
      </c>
      <c r="H186" s="338" t="s">
        <v>1407</v>
      </c>
      <c r="I186" s="338" t="s">
        <v>1457</v>
      </c>
      <c r="J186" s="339" t="s">
        <v>4853</v>
      </c>
      <c r="K186" s="339" t="s">
        <v>4212</v>
      </c>
      <c r="L186" s="338" t="s">
        <v>4213</v>
      </c>
      <c r="M186" s="340" t="s">
        <v>84</v>
      </c>
      <c r="N186" s="341">
        <v>2073240948</v>
      </c>
      <c r="O186" s="341">
        <v>175</v>
      </c>
      <c r="P186" s="342" t="s">
        <v>4504</v>
      </c>
    </row>
    <row r="187" spans="1:16" s="336" customFormat="1" ht="30" x14ac:dyDescent="0.25">
      <c r="A187" s="332">
        <v>163</v>
      </c>
      <c r="B187" s="332"/>
      <c r="C187" s="332"/>
      <c r="D187" s="332" t="s">
        <v>4854</v>
      </c>
      <c r="E187" s="333" t="s">
        <v>4855</v>
      </c>
      <c r="F187" s="332" t="s">
        <v>550</v>
      </c>
      <c r="G187" s="332" t="s">
        <v>4</v>
      </c>
      <c r="H187" s="332" t="s">
        <v>4856</v>
      </c>
      <c r="I187" s="332" t="s">
        <v>4857</v>
      </c>
      <c r="J187" s="333" t="s">
        <v>4858</v>
      </c>
      <c r="K187" s="333" t="s">
        <v>4212</v>
      </c>
      <c r="L187" s="332" t="s">
        <v>4213</v>
      </c>
      <c r="M187" s="334" t="s">
        <v>84</v>
      </c>
      <c r="N187" s="335">
        <v>2073240949</v>
      </c>
      <c r="O187" s="335">
        <v>176</v>
      </c>
    </row>
    <row r="188" spans="1:16" s="336" customFormat="1" ht="30" x14ac:dyDescent="0.25">
      <c r="A188" s="332">
        <v>200</v>
      </c>
      <c r="B188" s="332"/>
      <c r="C188" s="332"/>
      <c r="D188" s="332" t="s">
        <v>4859</v>
      </c>
      <c r="E188" s="333" t="s">
        <v>1061</v>
      </c>
      <c r="F188" s="332" t="s">
        <v>163</v>
      </c>
      <c r="G188" s="332" t="s">
        <v>4</v>
      </c>
      <c r="H188" s="332" t="s">
        <v>4860</v>
      </c>
      <c r="I188" s="332" t="s">
        <v>4861</v>
      </c>
      <c r="J188" s="333" t="s">
        <v>4862</v>
      </c>
      <c r="K188" s="333" t="s">
        <v>4212</v>
      </c>
      <c r="L188" s="332" t="s">
        <v>4213</v>
      </c>
      <c r="M188" s="334" t="s">
        <v>84</v>
      </c>
      <c r="N188" s="335">
        <v>2073240950</v>
      </c>
      <c r="O188" s="335">
        <v>177</v>
      </c>
    </row>
    <row r="189" spans="1:16" s="336" customFormat="1" ht="30" x14ac:dyDescent="0.25">
      <c r="A189" s="332">
        <v>205</v>
      </c>
      <c r="B189" s="332"/>
      <c r="C189" s="332"/>
      <c r="D189" s="332" t="s">
        <v>4863</v>
      </c>
      <c r="E189" s="333" t="s">
        <v>4864</v>
      </c>
      <c r="F189" s="332" t="s">
        <v>4865</v>
      </c>
      <c r="G189" s="332" t="s">
        <v>4</v>
      </c>
      <c r="H189" s="332" t="s">
        <v>4866</v>
      </c>
      <c r="I189" s="332" t="s">
        <v>4867</v>
      </c>
      <c r="J189" s="333" t="s">
        <v>4868</v>
      </c>
      <c r="K189" s="333" t="s">
        <v>4212</v>
      </c>
      <c r="L189" s="332" t="s">
        <v>4213</v>
      </c>
      <c r="M189" s="334" t="s">
        <v>84</v>
      </c>
      <c r="N189" s="335">
        <v>2073240951</v>
      </c>
      <c r="O189" s="335">
        <v>178</v>
      </c>
    </row>
    <row r="190" spans="1:16" s="337" customFormat="1" ht="30" x14ac:dyDescent="0.25">
      <c r="A190" s="327">
        <v>113</v>
      </c>
      <c r="B190" s="327"/>
      <c r="C190" s="327" t="s">
        <v>4869</v>
      </c>
      <c r="D190" s="327" t="s">
        <v>4870</v>
      </c>
      <c r="E190" s="328" t="s">
        <v>259</v>
      </c>
      <c r="F190" s="327" t="s">
        <v>261</v>
      </c>
      <c r="G190" s="327" t="s">
        <v>4</v>
      </c>
      <c r="H190" s="327" t="s">
        <v>1397</v>
      </c>
      <c r="I190" s="327" t="s">
        <v>1437</v>
      </c>
      <c r="J190" s="328" t="s">
        <v>4871</v>
      </c>
      <c r="K190" s="328" t="s">
        <v>4212</v>
      </c>
      <c r="L190" s="327" t="s">
        <v>4213</v>
      </c>
      <c r="M190" s="329" t="s">
        <v>260</v>
      </c>
      <c r="N190" s="330">
        <v>2073240952</v>
      </c>
      <c r="O190" s="330">
        <v>179</v>
      </c>
    </row>
    <row r="191" spans="1:16" s="336" customFormat="1" ht="30" x14ac:dyDescent="0.25">
      <c r="A191" s="332">
        <v>186</v>
      </c>
      <c r="B191" s="332"/>
      <c r="C191" s="332"/>
      <c r="D191" s="332" t="s">
        <v>4872</v>
      </c>
      <c r="E191" s="333" t="s">
        <v>4873</v>
      </c>
      <c r="F191" s="332" t="s">
        <v>4453</v>
      </c>
      <c r="G191" s="332" t="s">
        <v>4</v>
      </c>
      <c r="H191" s="332" t="s">
        <v>4874</v>
      </c>
      <c r="I191" s="332" t="s">
        <v>4875</v>
      </c>
      <c r="J191" s="333" t="s">
        <v>4876</v>
      </c>
      <c r="K191" s="333" t="s">
        <v>4212</v>
      </c>
      <c r="L191" s="332" t="s">
        <v>4213</v>
      </c>
      <c r="M191" s="334" t="s">
        <v>260</v>
      </c>
      <c r="N191" s="335">
        <v>2073240953</v>
      </c>
      <c r="O191" s="335">
        <v>180</v>
      </c>
    </row>
    <row r="192" spans="1:16" s="337" customFormat="1" ht="30" x14ac:dyDescent="0.25">
      <c r="A192" s="327">
        <v>12</v>
      </c>
      <c r="B192" s="327"/>
      <c r="C192" s="327" t="s">
        <v>4877</v>
      </c>
      <c r="D192" s="327" t="s">
        <v>4878</v>
      </c>
      <c r="E192" s="328" t="s">
        <v>264</v>
      </c>
      <c r="F192" s="327" t="s">
        <v>266</v>
      </c>
      <c r="G192" s="327" t="s">
        <v>5</v>
      </c>
      <c r="H192" s="327" t="s">
        <v>1401</v>
      </c>
      <c r="I192" s="327" t="s">
        <v>1442</v>
      </c>
      <c r="J192" s="328" t="s">
        <v>4879</v>
      </c>
      <c r="K192" s="328" t="s">
        <v>4212</v>
      </c>
      <c r="L192" s="327" t="s">
        <v>4213</v>
      </c>
      <c r="M192" s="329" t="s">
        <v>265</v>
      </c>
      <c r="N192" s="330">
        <v>2073240954</v>
      </c>
      <c r="O192" s="330">
        <v>181</v>
      </c>
    </row>
    <row r="193" spans="1:16" s="336" customFormat="1" ht="30" x14ac:dyDescent="0.25">
      <c r="A193" s="332">
        <v>158</v>
      </c>
      <c r="B193" s="332"/>
      <c r="C193" s="332"/>
      <c r="D193" s="332" t="s">
        <v>4880</v>
      </c>
      <c r="E193" s="333" t="s">
        <v>4881</v>
      </c>
      <c r="F193" s="332" t="s">
        <v>4882</v>
      </c>
      <c r="G193" s="332" t="s">
        <v>5</v>
      </c>
      <c r="H193" s="332" t="s">
        <v>4883</v>
      </c>
      <c r="I193" s="332" t="s">
        <v>4884</v>
      </c>
      <c r="J193" s="333" t="s">
        <v>4885</v>
      </c>
      <c r="K193" s="333" t="s">
        <v>4212</v>
      </c>
      <c r="L193" s="332" t="s">
        <v>4213</v>
      </c>
      <c r="M193" s="334" t="s">
        <v>265</v>
      </c>
      <c r="N193" s="335">
        <v>2073240955</v>
      </c>
      <c r="O193" s="335">
        <v>182</v>
      </c>
    </row>
    <row r="194" spans="1:16" s="336" customFormat="1" ht="30" x14ac:dyDescent="0.25">
      <c r="A194" s="332">
        <v>202</v>
      </c>
      <c r="B194" s="332"/>
      <c r="C194" s="332"/>
      <c r="D194" s="332" t="s">
        <v>4886</v>
      </c>
      <c r="E194" s="333" t="s">
        <v>899</v>
      </c>
      <c r="F194" s="332" t="s">
        <v>249</v>
      </c>
      <c r="G194" s="332" t="s">
        <v>4</v>
      </c>
      <c r="H194" s="332" t="s">
        <v>4887</v>
      </c>
      <c r="I194" s="332" t="s">
        <v>4888</v>
      </c>
      <c r="J194" s="333" t="s">
        <v>4889</v>
      </c>
      <c r="K194" s="333" t="s">
        <v>4212</v>
      </c>
      <c r="L194" s="332" t="s">
        <v>4213</v>
      </c>
      <c r="M194" s="334" t="s">
        <v>731</v>
      </c>
      <c r="N194" s="335">
        <v>2073240956</v>
      </c>
      <c r="O194" s="335">
        <v>183</v>
      </c>
    </row>
    <row r="195" spans="1:16" s="337" customFormat="1" ht="30" x14ac:dyDescent="0.25">
      <c r="A195" s="327">
        <v>13</v>
      </c>
      <c r="B195" s="327"/>
      <c r="C195" s="327" t="s">
        <v>4890</v>
      </c>
      <c r="D195" s="327" t="s">
        <v>4891</v>
      </c>
      <c r="E195" s="328" t="s">
        <v>283</v>
      </c>
      <c r="F195" s="327" t="s">
        <v>256</v>
      </c>
      <c r="G195" s="327" t="s">
        <v>4</v>
      </c>
      <c r="H195" s="327" t="s">
        <v>1411</v>
      </c>
      <c r="I195" s="327" t="s">
        <v>1461</v>
      </c>
      <c r="J195" s="328" t="s">
        <v>4892</v>
      </c>
      <c r="K195" s="328" t="s">
        <v>4212</v>
      </c>
      <c r="L195" s="327" t="s">
        <v>4213</v>
      </c>
      <c r="M195" s="329" t="s">
        <v>112</v>
      </c>
      <c r="N195" s="330">
        <v>2073240957</v>
      </c>
      <c r="O195" s="330">
        <v>184</v>
      </c>
      <c r="P195" s="337" t="s">
        <v>2001</v>
      </c>
    </row>
    <row r="196" spans="1:16" s="337" customFormat="1" ht="30" x14ac:dyDescent="0.25">
      <c r="A196" s="327">
        <v>78</v>
      </c>
      <c r="B196" s="327"/>
      <c r="C196" s="327" t="s">
        <v>4893</v>
      </c>
      <c r="D196" s="327" t="s">
        <v>4894</v>
      </c>
      <c r="E196" s="328" t="s">
        <v>267</v>
      </c>
      <c r="F196" s="327" t="s">
        <v>268</v>
      </c>
      <c r="G196" s="327" t="s">
        <v>4</v>
      </c>
      <c r="H196" s="327" t="s">
        <v>4895</v>
      </c>
      <c r="I196" s="327" t="s">
        <v>1444</v>
      </c>
      <c r="J196" s="328" t="s">
        <v>4896</v>
      </c>
      <c r="K196" s="328" t="s">
        <v>4212</v>
      </c>
      <c r="L196" s="327" t="s">
        <v>4213</v>
      </c>
      <c r="M196" s="329" t="s">
        <v>112</v>
      </c>
      <c r="N196" s="330">
        <v>2073240958</v>
      </c>
      <c r="O196" s="330">
        <v>185</v>
      </c>
      <c r="P196" s="337" t="s">
        <v>2001</v>
      </c>
    </row>
    <row r="197" spans="1:16" s="336" customFormat="1" ht="30" x14ac:dyDescent="0.25">
      <c r="A197" s="332">
        <v>166</v>
      </c>
      <c r="B197" s="332"/>
      <c r="C197" s="332"/>
      <c r="D197" s="332" t="s">
        <v>4897</v>
      </c>
      <c r="E197" s="333" t="s">
        <v>4898</v>
      </c>
      <c r="F197" s="332" t="s">
        <v>4224</v>
      </c>
      <c r="G197" s="332" t="s">
        <v>4</v>
      </c>
      <c r="H197" s="332" t="s">
        <v>4899</v>
      </c>
      <c r="I197" s="332" t="s">
        <v>4900</v>
      </c>
      <c r="J197" s="333" t="s">
        <v>4901</v>
      </c>
      <c r="K197" s="333" t="s">
        <v>4212</v>
      </c>
      <c r="L197" s="332" t="s">
        <v>4213</v>
      </c>
      <c r="M197" s="334" t="s">
        <v>112</v>
      </c>
      <c r="N197" s="335">
        <v>2073240959</v>
      </c>
      <c r="O197" s="335">
        <v>186</v>
      </c>
    </row>
    <row r="198" spans="1:16" s="336" customFormat="1" ht="30" x14ac:dyDescent="0.25">
      <c r="A198" s="332">
        <v>193</v>
      </c>
      <c r="B198" s="332" t="s">
        <v>4140</v>
      </c>
      <c r="C198" s="332" t="s">
        <v>4902</v>
      </c>
      <c r="D198" s="332" t="s">
        <v>4903</v>
      </c>
      <c r="E198" s="333" t="s">
        <v>408</v>
      </c>
      <c r="F198" s="332" t="s">
        <v>231</v>
      </c>
      <c r="G198" s="332" t="s">
        <v>4</v>
      </c>
      <c r="H198" s="332" t="s">
        <v>4904</v>
      </c>
      <c r="I198" s="332" t="s">
        <v>4905</v>
      </c>
      <c r="J198" s="333" t="s">
        <v>4906</v>
      </c>
      <c r="K198" s="333" t="s">
        <v>4212</v>
      </c>
      <c r="L198" s="332" t="s">
        <v>4213</v>
      </c>
      <c r="M198" s="334" t="s">
        <v>112</v>
      </c>
      <c r="N198" s="335">
        <v>2073240960</v>
      </c>
      <c r="O198" s="335">
        <v>187</v>
      </c>
    </row>
    <row r="199" spans="1:16" s="337" customFormat="1" ht="30" x14ac:dyDescent="0.25">
      <c r="A199" s="327">
        <v>208</v>
      </c>
      <c r="B199" s="327"/>
      <c r="C199" s="327" t="s">
        <v>4907</v>
      </c>
      <c r="D199" s="327" t="s">
        <v>4908</v>
      </c>
      <c r="E199" s="328" t="s">
        <v>357</v>
      </c>
      <c r="F199" s="327" t="s">
        <v>358</v>
      </c>
      <c r="G199" s="327" t="s">
        <v>4</v>
      </c>
      <c r="H199" s="327" t="s">
        <v>1484</v>
      </c>
      <c r="I199" s="327" t="s">
        <v>1510</v>
      </c>
      <c r="J199" s="328" t="s">
        <v>4909</v>
      </c>
      <c r="K199" s="328" t="s">
        <v>4212</v>
      </c>
      <c r="L199" s="327" t="s">
        <v>4213</v>
      </c>
      <c r="M199" s="329" t="s">
        <v>112</v>
      </c>
      <c r="N199" s="330">
        <v>2073240961</v>
      </c>
      <c r="O199" s="330">
        <v>188</v>
      </c>
      <c r="P199" s="337" t="s">
        <v>4910</v>
      </c>
    </row>
    <row r="200" spans="1:16" s="336" customFormat="1" ht="45" x14ac:dyDescent="0.25">
      <c r="A200" s="332">
        <v>95</v>
      </c>
      <c r="B200" s="332"/>
      <c r="C200" s="332" t="s">
        <v>4911</v>
      </c>
      <c r="D200" s="332" t="s">
        <v>4912</v>
      </c>
      <c r="E200" s="333" t="s">
        <v>309</v>
      </c>
      <c r="F200" s="332" t="s">
        <v>311</v>
      </c>
      <c r="G200" s="332" t="s">
        <v>5</v>
      </c>
      <c r="H200" s="332" t="s">
        <v>1436</v>
      </c>
      <c r="I200" s="332" t="s">
        <v>1485</v>
      </c>
      <c r="J200" s="333" t="s">
        <v>4913</v>
      </c>
      <c r="K200" s="333" t="s">
        <v>4212</v>
      </c>
      <c r="L200" s="332" t="s">
        <v>4213</v>
      </c>
      <c r="M200" s="334" t="s">
        <v>310</v>
      </c>
      <c r="N200" s="335">
        <v>2073240962</v>
      </c>
      <c r="O200" s="330">
        <v>189</v>
      </c>
      <c r="P200" s="336" t="s">
        <v>2001</v>
      </c>
    </row>
    <row r="201" spans="1:16" s="336" customFormat="1" ht="30" x14ac:dyDescent="0.25">
      <c r="A201" s="332">
        <v>220</v>
      </c>
      <c r="B201" s="332"/>
      <c r="C201" s="343"/>
      <c r="D201" s="332" t="s">
        <v>4914</v>
      </c>
      <c r="E201" s="333" t="s">
        <v>4915</v>
      </c>
      <c r="F201" s="332" t="s">
        <v>570</v>
      </c>
      <c r="G201" s="332" t="s">
        <v>5</v>
      </c>
      <c r="H201" s="332" t="s">
        <v>4916</v>
      </c>
      <c r="I201" s="332" t="s">
        <v>4917</v>
      </c>
      <c r="J201" s="333" t="s">
        <v>4918</v>
      </c>
      <c r="K201" s="333" t="s">
        <v>4212</v>
      </c>
      <c r="L201" s="332" t="s">
        <v>4213</v>
      </c>
      <c r="M201" s="334" t="s">
        <v>310</v>
      </c>
      <c r="N201" s="335">
        <v>2073240963</v>
      </c>
      <c r="O201" s="335">
        <v>190</v>
      </c>
    </row>
    <row r="202" spans="1:16" s="336" customFormat="1" ht="30" x14ac:dyDescent="0.25">
      <c r="A202" s="332">
        <v>172</v>
      </c>
      <c r="B202" s="332"/>
      <c r="C202" s="332"/>
      <c r="D202" s="332" t="s">
        <v>4919</v>
      </c>
      <c r="E202" s="333" t="s">
        <v>4920</v>
      </c>
      <c r="F202" s="332" t="s">
        <v>254</v>
      </c>
      <c r="G202" s="332" t="s">
        <v>5</v>
      </c>
      <c r="H202" s="332" t="s">
        <v>4921</v>
      </c>
      <c r="I202" s="332" t="s">
        <v>4922</v>
      </c>
      <c r="J202" s="333" t="s">
        <v>4923</v>
      </c>
      <c r="K202" s="333" t="s">
        <v>4212</v>
      </c>
      <c r="L202" s="332" t="s">
        <v>4213</v>
      </c>
      <c r="M202" s="334" t="s">
        <v>411</v>
      </c>
      <c r="N202" s="335">
        <v>2073240964</v>
      </c>
      <c r="O202" s="335">
        <v>191</v>
      </c>
    </row>
    <row r="203" spans="1:16" s="342" customFormat="1" ht="30" x14ac:dyDescent="0.25">
      <c r="A203" s="338">
        <v>59</v>
      </c>
      <c r="B203" s="338"/>
      <c r="C203" s="338" t="s">
        <v>4924</v>
      </c>
      <c r="D203" s="338" t="s">
        <v>4925</v>
      </c>
      <c r="E203" s="339" t="s">
        <v>295</v>
      </c>
      <c r="F203" s="338" t="s">
        <v>297</v>
      </c>
      <c r="G203" s="338" t="s">
        <v>4</v>
      </c>
      <c r="H203" s="338" t="s">
        <v>1424</v>
      </c>
      <c r="I203" s="338" t="s">
        <v>1473</v>
      </c>
      <c r="J203" s="339" t="s">
        <v>4926</v>
      </c>
      <c r="K203" s="339" t="s">
        <v>4212</v>
      </c>
      <c r="L203" s="338" t="s">
        <v>4213</v>
      </c>
      <c r="M203" s="340" t="s">
        <v>296</v>
      </c>
      <c r="N203" s="341">
        <v>2073240965</v>
      </c>
      <c r="O203" s="341">
        <v>192</v>
      </c>
      <c r="P203" s="342" t="s">
        <v>2001</v>
      </c>
    </row>
    <row r="204" spans="1:16" s="336" customFormat="1" ht="45" x14ac:dyDescent="0.25">
      <c r="A204" s="332">
        <v>16</v>
      </c>
      <c r="B204" s="332"/>
      <c r="C204" s="332"/>
      <c r="D204" s="332" t="s">
        <v>4927</v>
      </c>
      <c r="E204" s="333" t="s">
        <v>4928</v>
      </c>
      <c r="F204" s="332" t="s">
        <v>780</v>
      </c>
      <c r="G204" s="332" t="s">
        <v>5</v>
      </c>
      <c r="H204" s="332" t="s">
        <v>4929</v>
      </c>
      <c r="I204" s="332" t="s">
        <v>4930</v>
      </c>
      <c r="J204" s="333" t="s">
        <v>4931</v>
      </c>
      <c r="K204" s="333" t="s">
        <v>4212</v>
      </c>
      <c r="L204" s="332" t="s">
        <v>4213</v>
      </c>
      <c r="M204" s="334" t="s">
        <v>1789</v>
      </c>
      <c r="N204" s="335">
        <v>2073240966</v>
      </c>
      <c r="O204" s="335">
        <v>193</v>
      </c>
    </row>
    <row r="205" spans="1:16" s="336" customFormat="1" ht="30" x14ac:dyDescent="0.25">
      <c r="A205" s="332">
        <v>118</v>
      </c>
      <c r="B205" s="332"/>
      <c r="C205" s="332"/>
      <c r="D205" s="332" t="s">
        <v>4932</v>
      </c>
      <c r="E205" s="333" t="s">
        <v>4933</v>
      </c>
      <c r="F205" s="332" t="s">
        <v>4934</v>
      </c>
      <c r="G205" s="332" t="s">
        <v>4</v>
      </c>
      <c r="H205" s="332" t="s">
        <v>4935</v>
      </c>
      <c r="I205" s="332" t="s">
        <v>4936</v>
      </c>
      <c r="J205" s="333" t="s">
        <v>4937</v>
      </c>
      <c r="K205" s="333" t="s">
        <v>4212</v>
      </c>
      <c r="L205" s="332" t="s">
        <v>4213</v>
      </c>
      <c r="M205" s="334" t="s">
        <v>4938</v>
      </c>
      <c r="N205" s="335">
        <v>2073240967</v>
      </c>
      <c r="O205" s="335">
        <v>194</v>
      </c>
    </row>
    <row r="206" spans="1:16" s="342" customFormat="1" ht="30" x14ac:dyDescent="0.25">
      <c r="A206" s="338">
        <v>23</v>
      </c>
      <c r="B206" s="338"/>
      <c r="C206" s="338" t="s">
        <v>4939</v>
      </c>
      <c r="D206" s="338" t="s">
        <v>4940</v>
      </c>
      <c r="E206" s="339" t="s">
        <v>286</v>
      </c>
      <c r="F206" s="338" t="s">
        <v>287</v>
      </c>
      <c r="G206" s="338" t="s">
        <v>4</v>
      </c>
      <c r="H206" s="338" t="s">
        <v>1415</v>
      </c>
      <c r="I206" s="338" t="s">
        <v>1465</v>
      </c>
      <c r="J206" s="339" t="s">
        <v>4941</v>
      </c>
      <c r="K206" s="339" t="s">
        <v>4212</v>
      </c>
      <c r="L206" s="338" t="s">
        <v>4213</v>
      </c>
      <c r="M206" s="340" t="s">
        <v>63</v>
      </c>
      <c r="N206" s="341">
        <v>2073240968</v>
      </c>
      <c r="O206" s="341">
        <v>195</v>
      </c>
      <c r="P206" s="342" t="s">
        <v>2001</v>
      </c>
    </row>
    <row r="207" spans="1:16" s="336" customFormat="1" ht="30" x14ac:dyDescent="0.25">
      <c r="A207" s="332">
        <v>24</v>
      </c>
      <c r="B207" s="332"/>
      <c r="C207" s="332"/>
      <c r="D207" s="332" t="s">
        <v>4942</v>
      </c>
      <c r="E207" s="333" t="s">
        <v>104</v>
      </c>
      <c r="F207" s="332" t="s">
        <v>4943</v>
      </c>
      <c r="G207" s="332" t="s">
        <v>4</v>
      </c>
      <c r="H207" s="332" t="s">
        <v>3352</v>
      </c>
      <c r="I207" s="332" t="s">
        <v>1328</v>
      </c>
      <c r="J207" s="333" t="s">
        <v>4944</v>
      </c>
      <c r="K207" s="333" t="s">
        <v>4212</v>
      </c>
      <c r="L207" s="332" t="s">
        <v>4213</v>
      </c>
      <c r="M207" s="334" t="s">
        <v>63</v>
      </c>
      <c r="N207" s="335">
        <v>2073240969</v>
      </c>
      <c r="O207" s="335">
        <v>196</v>
      </c>
    </row>
    <row r="208" spans="1:16" s="342" customFormat="1" ht="45" x14ac:dyDescent="0.25">
      <c r="A208" s="338">
        <v>64</v>
      </c>
      <c r="B208" s="338" t="s">
        <v>1890</v>
      </c>
      <c r="C208" s="338" t="s">
        <v>4945</v>
      </c>
      <c r="D208" s="338" t="s">
        <v>4946</v>
      </c>
      <c r="E208" s="339" t="s">
        <v>173</v>
      </c>
      <c r="F208" s="338" t="s">
        <v>328</v>
      </c>
      <c r="G208" s="338" t="s">
        <v>4</v>
      </c>
      <c r="H208" s="338" t="s">
        <v>3799</v>
      </c>
      <c r="I208" s="338" t="s">
        <v>1378</v>
      </c>
      <c r="J208" s="339" t="s">
        <v>4947</v>
      </c>
      <c r="K208" s="339" t="s">
        <v>4212</v>
      </c>
      <c r="L208" s="338" t="s">
        <v>4213</v>
      </c>
      <c r="M208" s="340" t="s">
        <v>63</v>
      </c>
      <c r="N208" s="341">
        <v>2073240970</v>
      </c>
      <c r="O208" s="341">
        <v>197</v>
      </c>
      <c r="P208" s="342" t="s">
        <v>4948</v>
      </c>
    </row>
    <row r="209" spans="1:16" s="342" customFormat="1" ht="45" x14ac:dyDescent="0.25">
      <c r="A209" s="338">
        <v>79</v>
      </c>
      <c r="B209" s="338"/>
      <c r="C209" s="338" t="s">
        <v>4949</v>
      </c>
      <c r="D209" s="338" t="s">
        <v>4950</v>
      </c>
      <c r="E209" s="339" t="s">
        <v>230</v>
      </c>
      <c r="F209" s="338" t="s">
        <v>231</v>
      </c>
      <c r="G209" s="338" t="s">
        <v>4</v>
      </c>
      <c r="H209" s="338" t="s">
        <v>4951</v>
      </c>
      <c r="I209" s="338" t="s">
        <v>1408</v>
      </c>
      <c r="J209" s="339" t="s">
        <v>4952</v>
      </c>
      <c r="K209" s="339" t="s">
        <v>4212</v>
      </c>
      <c r="L209" s="338" t="s">
        <v>4213</v>
      </c>
      <c r="M209" s="340" t="s">
        <v>63</v>
      </c>
      <c r="N209" s="341">
        <v>2073240971</v>
      </c>
      <c r="O209" s="341">
        <v>198</v>
      </c>
      <c r="P209" s="342" t="s">
        <v>2001</v>
      </c>
    </row>
    <row r="210" spans="1:16" s="342" customFormat="1" ht="30" x14ac:dyDescent="0.25">
      <c r="A210" s="338">
        <v>150</v>
      </c>
      <c r="B210" s="338"/>
      <c r="C210" s="338" t="s">
        <v>4953</v>
      </c>
      <c r="D210" s="338" t="s">
        <v>4954</v>
      </c>
      <c r="E210" s="339" t="s">
        <v>333</v>
      </c>
      <c r="F210" s="338" t="s">
        <v>334</v>
      </c>
      <c r="G210" s="338" t="s">
        <v>4</v>
      </c>
      <c r="H210" s="338" t="s">
        <v>1460</v>
      </c>
      <c r="I210" s="338" t="s">
        <v>1499</v>
      </c>
      <c r="J210" s="339" t="s">
        <v>4955</v>
      </c>
      <c r="K210" s="339" t="s">
        <v>4212</v>
      </c>
      <c r="L210" s="338" t="s">
        <v>4213</v>
      </c>
      <c r="M210" s="340" t="s">
        <v>63</v>
      </c>
      <c r="N210" s="341">
        <v>2073240972</v>
      </c>
      <c r="O210" s="341">
        <v>199</v>
      </c>
      <c r="P210" s="342" t="s">
        <v>4956</v>
      </c>
    </row>
    <row r="211" spans="1:16" s="337" customFormat="1" ht="30" x14ac:dyDescent="0.25">
      <c r="A211" s="327">
        <v>179</v>
      </c>
      <c r="B211" s="327"/>
      <c r="C211" s="327" t="s">
        <v>4957</v>
      </c>
      <c r="D211" s="327" t="s">
        <v>4958</v>
      </c>
      <c r="E211" s="328" t="s">
        <v>276</v>
      </c>
      <c r="F211" s="327" t="s">
        <v>277</v>
      </c>
      <c r="G211" s="327" t="s">
        <v>4</v>
      </c>
      <c r="H211" s="327" t="s">
        <v>1404</v>
      </c>
      <c r="I211" s="327" t="s">
        <v>1453</v>
      </c>
      <c r="J211" s="328" t="s">
        <v>4959</v>
      </c>
      <c r="K211" s="328" t="s">
        <v>4212</v>
      </c>
      <c r="L211" s="327" t="s">
        <v>4213</v>
      </c>
      <c r="M211" s="329" t="s">
        <v>63</v>
      </c>
      <c r="N211" s="330">
        <v>2073240973</v>
      </c>
      <c r="O211" s="330">
        <v>200</v>
      </c>
      <c r="P211" s="337" t="s">
        <v>2001</v>
      </c>
    </row>
    <row r="212" spans="1:16" s="336" customFormat="1" ht="30" x14ac:dyDescent="0.25">
      <c r="A212" s="332">
        <v>192</v>
      </c>
      <c r="B212" s="332" t="s">
        <v>4140</v>
      </c>
      <c r="C212" s="332" t="s">
        <v>4960</v>
      </c>
      <c r="D212" s="332" t="s">
        <v>4961</v>
      </c>
      <c r="E212" s="333" t="s">
        <v>4962</v>
      </c>
      <c r="F212" s="332" t="s">
        <v>4963</v>
      </c>
      <c r="G212" s="332" t="s">
        <v>4</v>
      </c>
      <c r="H212" s="332" t="s">
        <v>4964</v>
      </c>
      <c r="I212" s="332" t="s">
        <v>4965</v>
      </c>
      <c r="J212" s="333" t="s">
        <v>4966</v>
      </c>
      <c r="K212" s="333" t="s">
        <v>4212</v>
      </c>
      <c r="L212" s="332" t="s">
        <v>4213</v>
      </c>
      <c r="M212" s="334" t="s">
        <v>63</v>
      </c>
      <c r="N212" s="335">
        <v>2073240974</v>
      </c>
      <c r="O212" s="335">
        <v>201</v>
      </c>
    </row>
    <row r="213" spans="1:16" s="336" customFormat="1" ht="30" x14ac:dyDescent="0.25">
      <c r="A213" s="332">
        <v>25</v>
      </c>
      <c r="B213" s="332"/>
      <c r="C213" s="332"/>
      <c r="D213" s="332" t="s">
        <v>4967</v>
      </c>
      <c r="E213" s="333" t="s">
        <v>750</v>
      </c>
      <c r="F213" s="332" t="s">
        <v>306</v>
      </c>
      <c r="G213" s="332" t="s">
        <v>4</v>
      </c>
      <c r="H213" s="332" t="s">
        <v>2431</v>
      </c>
      <c r="I213" s="332" t="s">
        <v>1725</v>
      </c>
      <c r="J213" s="333" t="s">
        <v>4968</v>
      </c>
      <c r="K213" s="333" t="s">
        <v>4212</v>
      </c>
      <c r="L213" s="332" t="s">
        <v>4213</v>
      </c>
      <c r="M213" s="334" t="s">
        <v>1585</v>
      </c>
      <c r="N213" s="335">
        <v>2073240975</v>
      </c>
      <c r="O213" s="335">
        <v>202</v>
      </c>
    </row>
    <row r="214" spans="1:16" s="342" customFormat="1" ht="30" x14ac:dyDescent="0.25">
      <c r="A214" s="338">
        <v>61</v>
      </c>
      <c r="B214" s="338"/>
      <c r="C214" s="338" t="s">
        <v>4969</v>
      </c>
      <c r="D214" s="338" t="s">
        <v>4970</v>
      </c>
      <c r="E214" s="339" t="s">
        <v>247</v>
      </c>
      <c r="F214" s="338" t="s">
        <v>249</v>
      </c>
      <c r="G214" s="338" t="s">
        <v>4</v>
      </c>
      <c r="H214" s="338" t="s">
        <v>1393</v>
      </c>
      <c r="I214" s="338" t="s">
        <v>1427</v>
      </c>
      <c r="J214" s="339" t="s">
        <v>4971</v>
      </c>
      <c r="K214" s="339" t="s">
        <v>4212</v>
      </c>
      <c r="L214" s="338" t="s">
        <v>4213</v>
      </c>
      <c r="M214" s="340" t="s">
        <v>248</v>
      </c>
      <c r="N214" s="341">
        <v>2073240976</v>
      </c>
      <c r="O214" s="341">
        <v>203</v>
      </c>
    </row>
    <row r="215" spans="1:16" s="336" customFormat="1" ht="30" x14ac:dyDescent="0.25">
      <c r="A215" s="332">
        <v>40</v>
      </c>
      <c r="B215" s="332"/>
      <c r="C215" s="332"/>
      <c r="D215" s="332" t="s">
        <v>4972</v>
      </c>
      <c r="E215" s="333" t="s">
        <v>4973</v>
      </c>
      <c r="F215" s="332" t="s">
        <v>4323</v>
      </c>
      <c r="G215" s="332" t="s">
        <v>4</v>
      </c>
      <c r="H215" s="332" t="s">
        <v>4974</v>
      </c>
      <c r="I215" s="332" t="s">
        <v>4975</v>
      </c>
      <c r="J215" s="333" t="s">
        <v>4976</v>
      </c>
      <c r="K215" s="333" t="s">
        <v>4212</v>
      </c>
      <c r="L215" s="332" t="s">
        <v>4213</v>
      </c>
      <c r="M215" s="334" t="s">
        <v>1216</v>
      </c>
      <c r="N215" s="335">
        <v>2073240977</v>
      </c>
      <c r="O215" s="335">
        <v>204</v>
      </c>
    </row>
    <row r="216" spans="1:16" s="336" customFormat="1" ht="30" x14ac:dyDescent="0.25">
      <c r="A216" s="332">
        <v>71</v>
      </c>
      <c r="B216" s="332"/>
      <c r="C216" s="332"/>
      <c r="D216" s="332" t="s">
        <v>4977</v>
      </c>
      <c r="E216" s="333" t="s">
        <v>402</v>
      </c>
      <c r="F216" s="332" t="s">
        <v>577</v>
      </c>
      <c r="G216" s="332" t="s">
        <v>4</v>
      </c>
      <c r="H216" s="332" t="s">
        <v>4978</v>
      </c>
      <c r="I216" s="332" t="s">
        <v>4979</v>
      </c>
      <c r="J216" s="333" t="s">
        <v>4980</v>
      </c>
      <c r="K216" s="333" t="s">
        <v>4212</v>
      </c>
      <c r="L216" s="332" t="s">
        <v>4213</v>
      </c>
      <c r="M216" s="334" t="s">
        <v>1216</v>
      </c>
      <c r="N216" s="335">
        <v>2073240978</v>
      </c>
      <c r="O216" s="335">
        <v>205</v>
      </c>
    </row>
    <row r="217" spans="1:16" s="336" customFormat="1" ht="30" x14ac:dyDescent="0.25">
      <c r="A217" s="332">
        <v>142</v>
      </c>
      <c r="B217" s="332" t="s">
        <v>4140</v>
      </c>
      <c r="C217" s="332" t="s">
        <v>4981</v>
      </c>
      <c r="D217" s="332" t="s">
        <v>4982</v>
      </c>
      <c r="E217" s="333" t="s">
        <v>4983</v>
      </c>
      <c r="F217" s="332" t="s">
        <v>4984</v>
      </c>
      <c r="G217" s="332" t="s">
        <v>5</v>
      </c>
      <c r="H217" s="332" t="s">
        <v>4985</v>
      </c>
      <c r="I217" s="332" t="s">
        <v>4986</v>
      </c>
      <c r="J217" s="333" t="s">
        <v>4987</v>
      </c>
      <c r="K217" s="333" t="s">
        <v>4212</v>
      </c>
      <c r="L217" s="332" t="s">
        <v>4213</v>
      </c>
      <c r="M217" s="334" t="s">
        <v>4988</v>
      </c>
      <c r="N217" s="335">
        <v>2073240979</v>
      </c>
      <c r="O217" s="335">
        <v>206</v>
      </c>
    </row>
    <row r="218" spans="1:16" s="337" customFormat="1" ht="30" x14ac:dyDescent="0.25">
      <c r="A218" s="327">
        <v>111</v>
      </c>
      <c r="B218" s="327"/>
      <c r="C218" s="327" t="s">
        <v>4989</v>
      </c>
      <c r="D218" s="327" t="s">
        <v>4990</v>
      </c>
      <c r="E218" s="328" t="s">
        <v>302</v>
      </c>
      <c r="F218" s="327" t="s">
        <v>304</v>
      </c>
      <c r="G218" s="327" t="s">
        <v>4</v>
      </c>
      <c r="H218" s="327" t="s">
        <v>1430</v>
      </c>
      <c r="I218" s="327" t="s">
        <v>1479</v>
      </c>
      <c r="J218" s="328" t="s">
        <v>4991</v>
      </c>
      <c r="K218" s="328" t="s">
        <v>4212</v>
      </c>
      <c r="L218" s="327" t="s">
        <v>4213</v>
      </c>
      <c r="M218" s="329" t="s">
        <v>303</v>
      </c>
      <c r="N218" s="330">
        <v>2073240980</v>
      </c>
      <c r="O218" s="330">
        <v>207</v>
      </c>
      <c r="P218" s="337" t="s">
        <v>2001</v>
      </c>
    </row>
    <row r="219" spans="1:16" s="336" customFormat="1" ht="45" x14ac:dyDescent="0.25">
      <c r="A219" s="332">
        <v>137</v>
      </c>
      <c r="B219" s="332"/>
      <c r="C219" s="332"/>
      <c r="D219" s="332" t="s">
        <v>4992</v>
      </c>
      <c r="E219" s="333" t="s">
        <v>4993</v>
      </c>
      <c r="F219" s="332" t="s">
        <v>4994</v>
      </c>
      <c r="G219" s="332" t="s">
        <v>4</v>
      </c>
      <c r="H219" s="332" t="s">
        <v>4995</v>
      </c>
      <c r="I219" s="332" t="s">
        <v>4996</v>
      </c>
      <c r="J219" s="333" t="s">
        <v>4997</v>
      </c>
      <c r="K219" s="333" t="s">
        <v>4212</v>
      </c>
      <c r="L219" s="332" t="s">
        <v>4213</v>
      </c>
      <c r="M219" s="334" t="s">
        <v>4998</v>
      </c>
      <c r="N219" s="335">
        <v>2073240981</v>
      </c>
      <c r="O219" s="335">
        <v>208</v>
      </c>
    </row>
    <row r="220" spans="1:16" s="336" customFormat="1" ht="30" x14ac:dyDescent="0.25">
      <c r="A220" s="332">
        <v>6</v>
      </c>
      <c r="B220" s="332"/>
      <c r="C220" s="327" t="s">
        <v>4999</v>
      </c>
      <c r="D220" s="332" t="s">
        <v>5000</v>
      </c>
      <c r="E220" s="333" t="s">
        <v>423</v>
      </c>
      <c r="F220" s="332" t="s">
        <v>317</v>
      </c>
      <c r="G220" s="332" t="s">
        <v>4</v>
      </c>
      <c r="H220" s="332" t="s">
        <v>5001</v>
      </c>
      <c r="I220" s="332" t="s">
        <v>5002</v>
      </c>
      <c r="J220" s="333" t="s">
        <v>5003</v>
      </c>
      <c r="K220" s="333" t="s">
        <v>4212</v>
      </c>
      <c r="L220" s="332" t="s">
        <v>4213</v>
      </c>
      <c r="M220" s="334" t="s">
        <v>424</v>
      </c>
      <c r="N220" s="335">
        <v>2073240982</v>
      </c>
      <c r="O220" s="335">
        <v>209</v>
      </c>
    </row>
    <row r="221" spans="1:16" s="336" customFormat="1" ht="45" x14ac:dyDescent="0.25">
      <c r="A221" s="332">
        <v>52</v>
      </c>
      <c r="B221" s="332"/>
      <c r="C221" s="332"/>
      <c r="D221" s="332" t="s">
        <v>5004</v>
      </c>
      <c r="E221" s="333" t="s">
        <v>5005</v>
      </c>
      <c r="F221" s="332" t="s">
        <v>5006</v>
      </c>
      <c r="G221" s="332" t="s">
        <v>5</v>
      </c>
      <c r="H221" s="332" t="s">
        <v>5007</v>
      </c>
      <c r="I221" s="332" t="s">
        <v>5008</v>
      </c>
      <c r="J221" s="333" t="s">
        <v>5009</v>
      </c>
      <c r="K221" s="333" t="s">
        <v>4212</v>
      </c>
      <c r="L221" s="332" t="s">
        <v>4213</v>
      </c>
      <c r="M221" s="334" t="s">
        <v>1529</v>
      </c>
      <c r="N221" s="335">
        <v>2073240983</v>
      </c>
      <c r="O221" s="335">
        <v>210</v>
      </c>
    </row>
    <row r="222" spans="1:16" s="336" customFormat="1" ht="30" x14ac:dyDescent="0.25">
      <c r="A222" s="332">
        <v>124</v>
      </c>
      <c r="B222" s="332"/>
      <c r="C222" s="332"/>
      <c r="D222" s="332" t="s">
        <v>5010</v>
      </c>
      <c r="E222" s="333" t="s">
        <v>5011</v>
      </c>
      <c r="F222" s="332" t="s">
        <v>5012</v>
      </c>
      <c r="G222" s="332" t="s">
        <v>5</v>
      </c>
      <c r="H222" s="332" t="s">
        <v>5013</v>
      </c>
      <c r="I222" s="332" t="s">
        <v>5014</v>
      </c>
      <c r="J222" s="333" t="s">
        <v>5015</v>
      </c>
      <c r="K222" s="333" t="s">
        <v>4212</v>
      </c>
      <c r="L222" s="332" t="s">
        <v>4213</v>
      </c>
      <c r="M222" s="334" t="s">
        <v>1529</v>
      </c>
      <c r="N222" s="335">
        <v>2073240984</v>
      </c>
      <c r="O222" s="335">
        <v>211</v>
      </c>
    </row>
    <row r="223" spans="1:16" s="336" customFormat="1" ht="30" x14ac:dyDescent="0.25">
      <c r="A223" s="332">
        <v>2</v>
      </c>
      <c r="B223" s="332"/>
      <c r="C223" s="332"/>
      <c r="D223" s="332" t="s">
        <v>5016</v>
      </c>
      <c r="E223" s="333" t="s">
        <v>152</v>
      </c>
      <c r="F223" s="332" t="s">
        <v>5017</v>
      </c>
      <c r="G223" s="332" t="s">
        <v>4</v>
      </c>
      <c r="H223" s="332" t="s">
        <v>5018</v>
      </c>
      <c r="I223" s="332" t="s">
        <v>5019</v>
      </c>
      <c r="J223" s="333" t="s">
        <v>5020</v>
      </c>
      <c r="K223" s="333" t="s">
        <v>4212</v>
      </c>
      <c r="L223" s="332" t="s">
        <v>4213</v>
      </c>
      <c r="M223" s="334" t="s">
        <v>18</v>
      </c>
      <c r="N223" s="335">
        <v>2073240985</v>
      </c>
      <c r="O223" s="335">
        <v>212</v>
      </c>
    </row>
    <row r="224" spans="1:16" s="337" customFormat="1" ht="45" x14ac:dyDescent="0.25">
      <c r="A224" s="327">
        <v>3</v>
      </c>
      <c r="B224" s="327"/>
      <c r="C224" s="327" t="s">
        <v>5021</v>
      </c>
      <c r="D224" s="327" t="s">
        <v>5022</v>
      </c>
      <c r="E224" s="328" t="s">
        <v>166</v>
      </c>
      <c r="F224" s="327" t="s">
        <v>351</v>
      </c>
      <c r="G224" s="327" t="s">
        <v>4</v>
      </c>
      <c r="H224" s="327" t="s">
        <v>1476</v>
      </c>
      <c r="I224" s="327" t="s">
        <v>1371</v>
      </c>
      <c r="J224" s="328" t="s">
        <v>5023</v>
      </c>
      <c r="K224" s="328" t="s">
        <v>4212</v>
      </c>
      <c r="L224" s="327" t="s">
        <v>4213</v>
      </c>
      <c r="M224" s="329" t="s">
        <v>18</v>
      </c>
      <c r="N224" s="330">
        <v>2073240986</v>
      </c>
      <c r="O224" s="330">
        <v>213</v>
      </c>
      <c r="P224" s="337" t="s">
        <v>5024</v>
      </c>
    </row>
    <row r="225" spans="1:16" s="336" customFormat="1" ht="30" x14ac:dyDescent="0.25">
      <c r="A225" s="332">
        <v>127</v>
      </c>
      <c r="B225" s="332"/>
      <c r="C225" s="332"/>
      <c r="D225" s="332" t="s">
        <v>5025</v>
      </c>
      <c r="E225" s="333" t="s">
        <v>67</v>
      </c>
      <c r="F225" s="332" t="s">
        <v>872</v>
      </c>
      <c r="G225" s="332" t="s">
        <v>4</v>
      </c>
      <c r="H225" s="332" t="s">
        <v>3385</v>
      </c>
      <c r="I225" s="332" t="s">
        <v>1300</v>
      </c>
      <c r="J225" s="333" t="s">
        <v>4130</v>
      </c>
      <c r="K225" s="333" t="s">
        <v>4212</v>
      </c>
      <c r="L225" s="332" t="s">
        <v>4213</v>
      </c>
      <c r="M225" s="334" t="s">
        <v>18</v>
      </c>
      <c r="N225" s="335">
        <v>2073240987</v>
      </c>
      <c r="O225" s="335">
        <v>214</v>
      </c>
    </row>
    <row r="226" spans="1:16" s="342" customFormat="1" ht="30" x14ac:dyDescent="0.25">
      <c r="A226" s="338">
        <v>17</v>
      </c>
      <c r="B226" s="338"/>
      <c r="C226" s="338" t="s">
        <v>5026</v>
      </c>
      <c r="D226" s="338" t="s">
        <v>5027</v>
      </c>
      <c r="E226" s="339" t="s">
        <v>278</v>
      </c>
      <c r="F226" s="338" t="s">
        <v>279</v>
      </c>
      <c r="G226" s="338" t="s">
        <v>4</v>
      </c>
      <c r="H226" s="338" t="s">
        <v>1405</v>
      </c>
      <c r="I226" s="338" t="s">
        <v>1455</v>
      </c>
      <c r="J226" s="339" t="s">
        <v>5028</v>
      </c>
      <c r="K226" s="339" t="s">
        <v>4212</v>
      </c>
      <c r="L226" s="338" t="s">
        <v>4213</v>
      </c>
      <c r="M226" s="340" t="s">
        <v>76</v>
      </c>
      <c r="N226" s="341">
        <v>2073240988</v>
      </c>
      <c r="O226" s="341">
        <v>215</v>
      </c>
      <c r="P226" s="342" t="s">
        <v>2001</v>
      </c>
    </row>
    <row r="227" spans="1:16" s="336" customFormat="1" ht="30" x14ac:dyDescent="0.25">
      <c r="A227" s="327">
        <v>30</v>
      </c>
      <c r="B227" s="327"/>
      <c r="C227" s="327" t="s">
        <v>5029</v>
      </c>
      <c r="D227" s="327" t="s">
        <v>5030</v>
      </c>
      <c r="E227" s="328" t="s">
        <v>255</v>
      </c>
      <c r="F227" s="327" t="s">
        <v>256</v>
      </c>
      <c r="G227" s="327" t="s">
        <v>4</v>
      </c>
      <c r="H227" s="327" t="s">
        <v>1395</v>
      </c>
      <c r="I227" s="327" t="s">
        <v>1433</v>
      </c>
      <c r="J227" s="328" t="s">
        <v>5031</v>
      </c>
      <c r="K227" s="328" t="s">
        <v>4212</v>
      </c>
      <c r="L227" s="327" t="s">
        <v>4213</v>
      </c>
      <c r="M227" s="329" t="s">
        <v>76</v>
      </c>
      <c r="N227" s="330">
        <v>2073240989</v>
      </c>
      <c r="O227" s="330">
        <v>216</v>
      </c>
      <c r="P227" s="337" t="s">
        <v>2001</v>
      </c>
    </row>
    <row r="228" spans="1:16" s="336" customFormat="1" ht="30" x14ac:dyDescent="0.25">
      <c r="A228" s="332">
        <v>42</v>
      </c>
      <c r="B228" s="332"/>
      <c r="C228" s="332"/>
      <c r="D228" s="332" t="s">
        <v>5032</v>
      </c>
      <c r="E228" s="333" t="s">
        <v>5033</v>
      </c>
      <c r="F228" s="332" t="s">
        <v>5034</v>
      </c>
      <c r="G228" s="332" t="s">
        <v>4</v>
      </c>
      <c r="H228" s="332" t="s">
        <v>5035</v>
      </c>
      <c r="I228" s="332" t="s">
        <v>5036</v>
      </c>
      <c r="J228" s="333" t="s">
        <v>5037</v>
      </c>
      <c r="K228" s="333" t="s">
        <v>4212</v>
      </c>
      <c r="L228" s="332" t="s">
        <v>4213</v>
      </c>
      <c r="M228" s="334" t="s">
        <v>76</v>
      </c>
      <c r="N228" s="335">
        <v>2073240990</v>
      </c>
      <c r="O228" s="335">
        <v>217</v>
      </c>
    </row>
    <row r="229" spans="1:16" s="336" customFormat="1" ht="45" x14ac:dyDescent="0.25">
      <c r="A229" s="332">
        <v>43</v>
      </c>
      <c r="B229" s="332"/>
      <c r="C229" s="332"/>
      <c r="D229" s="332" t="s">
        <v>5038</v>
      </c>
      <c r="E229" s="333" t="s">
        <v>5039</v>
      </c>
      <c r="F229" s="332" t="s">
        <v>5040</v>
      </c>
      <c r="G229" s="332" t="s">
        <v>4</v>
      </c>
      <c r="H229" s="332" t="s">
        <v>5041</v>
      </c>
      <c r="I229" s="332" t="s">
        <v>5042</v>
      </c>
      <c r="J229" s="333" t="s">
        <v>5043</v>
      </c>
      <c r="K229" s="333" t="s">
        <v>4212</v>
      </c>
      <c r="L229" s="332" t="s">
        <v>4213</v>
      </c>
      <c r="M229" s="334" t="s">
        <v>76</v>
      </c>
      <c r="N229" s="335">
        <v>2073240991</v>
      </c>
      <c r="O229" s="335">
        <v>218</v>
      </c>
    </row>
    <row r="230" spans="1:16" s="337" customFormat="1" ht="30" x14ac:dyDescent="0.25">
      <c r="A230" s="327">
        <v>53</v>
      </c>
      <c r="B230" s="327"/>
      <c r="C230" s="327"/>
      <c r="D230" s="327" t="s">
        <v>5044</v>
      </c>
      <c r="E230" s="328" t="s">
        <v>329</v>
      </c>
      <c r="F230" s="327" t="s">
        <v>330</v>
      </c>
      <c r="G230" s="327" t="s">
        <v>4</v>
      </c>
      <c r="H230" s="327" t="s">
        <v>1456</v>
      </c>
      <c r="I230" s="327" t="s">
        <v>1497</v>
      </c>
      <c r="J230" s="328" t="s">
        <v>5045</v>
      </c>
      <c r="K230" s="328" t="s">
        <v>4212</v>
      </c>
      <c r="L230" s="327" t="s">
        <v>4213</v>
      </c>
      <c r="M230" s="329" t="s">
        <v>76</v>
      </c>
      <c r="N230" s="330">
        <v>2073240992</v>
      </c>
      <c r="O230" s="330">
        <v>219</v>
      </c>
      <c r="P230" s="337" t="s">
        <v>2001</v>
      </c>
    </row>
    <row r="231" spans="1:16" s="336" customFormat="1" ht="45" x14ac:dyDescent="0.25">
      <c r="A231" s="332">
        <v>116</v>
      </c>
      <c r="B231" s="332"/>
      <c r="C231" s="332"/>
      <c r="D231" s="332" t="s">
        <v>5046</v>
      </c>
      <c r="E231" s="333" t="s">
        <v>198</v>
      </c>
      <c r="F231" s="332" t="s">
        <v>365</v>
      </c>
      <c r="G231" s="332" t="s">
        <v>4</v>
      </c>
      <c r="H231" s="332" t="s">
        <v>5047</v>
      </c>
      <c r="I231" s="332" t="s">
        <v>5048</v>
      </c>
      <c r="J231" s="333" t="s">
        <v>5049</v>
      </c>
      <c r="K231" s="333" t="s">
        <v>4212</v>
      </c>
      <c r="L231" s="332" t="s">
        <v>4213</v>
      </c>
      <c r="M231" s="334" t="s">
        <v>76</v>
      </c>
      <c r="N231" s="335">
        <v>2073240993</v>
      </c>
      <c r="O231" s="335">
        <v>220</v>
      </c>
    </row>
    <row r="232" spans="1:16" s="336" customFormat="1" ht="30" x14ac:dyDescent="0.25">
      <c r="A232" s="332">
        <v>120</v>
      </c>
      <c r="B232" s="332"/>
      <c r="C232" s="332"/>
      <c r="D232" s="332" t="s">
        <v>5050</v>
      </c>
      <c r="E232" s="333" t="s">
        <v>5051</v>
      </c>
      <c r="F232" s="332" t="s">
        <v>5052</v>
      </c>
      <c r="G232" s="332" t="s">
        <v>4</v>
      </c>
      <c r="H232" s="332" t="s">
        <v>5053</v>
      </c>
      <c r="I232" s="332" t="s">
        <v>5054</v>
      </c>
      <c r="J232" s="333" t="s">
        <v>5055</v>
      </c>
      <c r="K232" s="333" t="s">
        <v>4212</v>
      </c>
      <c r="L232" s="332" t="s">
        <v>4213</v>
      </c>
      <c r="M232" s="334" t="s">
        <v>76</v>
      </c>
      <c r="N232" s="335">
        <v>2073240994</v>
      </c>
      <c r="O232" s="335">
        <v>221</v>
      </c>
    </row>
    <row r="233" spans="1:16" s="336" customFormat="1" ht="30" x14ac:dyDescent="0.25">
      <c r="A233" s="332">
        <v>128</v>
      </c>
      <c r="B233" s="332"/>
      <c r="C233" s="332"/>
      <c r="D233" s="332" t="s">
        <v>5056</v>
      </c>
      <c r="E233" s="333" t="s">
        <v>615</v>
      </c>
      <c r="F233" s="332" t="s">
        <v>709</v>
      </c>
      <c r="G233" s="332" t="s">
        <v>4</v>
      </c>
      <c r="H233" s="332" t="s">
        <v>5057</v>
      </c>
      <c r="I233" s="332" t="s">
        <v>5058</v>
      </c>
      <c r="J233" s="333" t="s">
        <v>4130</v>
      </c>
      <c r="K233" s="333" t="s">
        <v>4212</v>
      </c>
      <c r="L233" s="332" t="s">
        <v>4213</v>
      </c>
      <c r="M233" s="334" t="s">
        <v>76</v>
      </c>
      <c r="N233" s="335">
        <v>2073240995</v>
      </c>
      <c r="O233" s="335">
        <v>222</v>
      </c>
    </row>
    <row r="234" spans="1:16" s="342" customFormat="1" ht="30" x14ac:dyDescent="0.25">
      <c r="A234" s="338">
        <v>152</v>
      </c>
      <c r="B234" s="338"/>
      <c r="C234" s="338" t="s">
        <v>5059</v>
      </c>
      <c r="D234" s="338" t="s">
        <v>5060</v>
      </c>
      <c r="E234" s="339" t="s">
        <v>245</v>
      </c>
      <c r="F234" s="338" t="s">
        <v>246</v>
      </c>
      <c r="G234" s="338" t="s">
        <v>4</v>
      </c>
      <c r="H234" s="338" t="s">
        <v>5061</v>
      </c>
      <c r="I234" s="338" t="s">
        <v>1425</v>
      </c>
      <c r="J234" s="339" t="s">
        <v>5062</v>
      </c>
      <c r="K234" s="339" t="s">
        <v>4212</v>
      </c>
      <c r="L234" s="338" t="s">
        <v>4213</v>
      </c>
      <c r="M234" s="340" t="s">
        <v>76</v>
      </c>
      <c r="N234" s="341">
        <v>2073240996</v>
      </c>
      <c r="O234" s="341">
        <v>223</v>
      </c>
      <c r="P234" s="342" t="s">
        <v>2001</v>
      </c>
    </row>
    <row r="235" spans="1:16" s="336" customFormat="1" ht="30" x14ac:dyDescent="0.25">
      <c r="A235" s="332">
        <v>196</v>
      </c>
      <c r="B235" s="332"/>
      <c r="C235" s="332"/>
      <c r="D235" s="332" t="s">
        <v>5063</v>
      </c>
      <c r="E235" s="333" t="s">
        <v>5064</v>
      </c>
      <c r="F235" s="332" t="s">
        <v>6</v>
      </c>
      <c r="G235" s="332" t="s">
        <v>4</v>
      </c>
      <c r="H235" s="332" t="s">
        <v>5065</v>
      </c>
      <c r="I235" s="332" t="s">
        <v>5066</v>
      </c>
      <c r="J235" s="333" t="s">
        <v>5067</v>
      </c>
      <c r="K235" s="333" t="s">
        <v>4212</v>
      </c>
      <c r="L235" s="332" t="s">
        <v>4213</v>
      </c>
      <c r="M235" s="334" t="s">
        <v>76</v>
      </c>
      <c r="N235" s="335">
        <v>2073240997</v>
      </c>
      <c r="O235" s="335">
        <v>224</v>
      </c>
    </row>
    <row r="236" spans="1:16" s="336" customFormat="1" ht="30" x14ac:dyDescent="0.25">
      <c r="A236" s="332">
        <v>198</v>
      </c>
      <c r="B236" s="332"/>
      <c r="C236" s="332"/>
      <c r="D236" s="332" t="s">
        <v>5068</v>
      </c>
      <c r="E236" s="333" t="s">
        <v>130</v>
      </c>
      <c r="F236" s="332" t="s">
        <v>775</v>
      </c>
      <c r="G236" s="332" t="s">
        <v>4</v>
      </c>
      <c r="H236" s="332" t="s">
        <v>5069</v>
      </c>
      <c r="I236" s="332" t="s">
        <v>5070</v>
      </c>
      <c r="J236" s="333" t="s">
        <v>5071</v>
      </c>
      <c r="K236" s="333" t="s">
        <v>4212</v>
      </c>
      <c r="L236" s="332" t="s">
        <v>4213</v>
      </c>
      <c r="M236" s="334" t="s">
        <v>76</v>
      </c>
      <c r="N236" s="335">
        <v>2073240998</v>
      </c>
      <c r="O236" s="335">
        <v>225</v>
      </c>
    </row>
    <row r="237" spans="1:16" s="336" customFormat="1" ht="30" x14ac:dyDescent="0.25">
      <c r="A237" s="332">
        <v>212</v>
      </c>
      <c r="B237" s="332"/>
      <c r="C237" s="332"/>
      <c r="D237" s="332" t="s">
        <v>5072</v>
      </c>
      <c r="E237" s="333" t="s">
        <v>5073</v>
      </c>
      <c r="F237" s="332" t="s">
        <v>297</v>
      </c>
      <c r="G237" s="332" t="s">
        <v>4</v>
      </c>
      <c r="H237" s="332" t="s">
        <v>5074</v>
      </c>
      <c r="I237" s="332" t="s">
        <v>5075</v>
      </c>
      <c r="J237" s="333" t="s">
        <v>5076</v>
      </c>
      <c r="K237" s="333" t="s">
        <v>4212</v>
      </c>
      <c r="L237" s="332" t="s">
        <v>4213</v>
      </c>
      <c r="M237" s="334" t="s">
        <v>76</v>
      </c>
      <c r="N237" s="335">
        <v>2073240999</v>
      </c>
      <c r="O237" s="335">
        <v>226</v>
      </c>
    </row>
    <row r="238" spans="1:16" s="336" customFormat="1" ht="30" x14ac:dyDescent="0.25">
      <c r="A238" s="332">
        <v>169</v>
      </c>
      <c r="B238" s="332"/>
      <c r="C238" s="332"/>
      <c r="D238" s="332" t="s">
        <v>5077</v>
      </c>
      <c r="E238" s="333" t="s">
        <v>5078</v>
      </c>
      <c r="F238" s="332" t="s">
        <v>270</v>
      </c>
      <c r="G238" s="332" t="s">
        <v>4</v>
      </c>
      <c r="H238" s="332" t="s">
        <v>5079</v>
      </c>
      <c r="I238" s="332" t="s">
        <v>5080</v>
      </c>
      <c r="J238" s="333" t="s">
        <v>5081</v>
      </c>
      <c r="K238" s="333" t="s">
        <v>4212</v>
      </c>
      <c r="L238" s="332" t="s">
        <v>4213</v>
      </c>
      <c r="M238" s="334" t="s">
        <v>1392</v>
      </c>
      <c r="N238" s="335">
        <v>2073241000</v>
      </c>
      <c r="O238" s="335">
        <v>227</v>
      </c>
    </row>
    <row r="239" spans="1:16" s="336" customFormat="1" ht="30" x14ac:dyDescent="0.25">
      <c r="A239" s="332">
        <v>44</v>
      </c>
      <c r="B239" s="332"/>
      <c r="C239" s="332"/>
      <c r="D239" s="332" t="s">
        <v>5082</v>
      </c>
      <c r="E239" s="333" t="s">
        <v>5083</v>
      </c>
      <c r="F239" s="332" t="s">
        <v>4934</v>
      </c>
      <c r="G239" s="332" t="s">
        <v>4</v>
      </c>
      <c r="H239" s="332" t="s">
        <v>5084</v>
      </c>
      <c r="I239" s="332" t="s">
        <v>5085</v>
      </c>
      <c r="J239" s="333" t="s">
        <v>5086</v>
      </c>
      <c r="K239" s="333" t="s">
        <v>4212</v>
      </c>
      <c r="L239" s="332" t="s">
        <v>4213</v>
      </c>
      <c r="M239" s="334" t="s">
        <v>726</v>
      </c>
      <c r="N239" s="335">
        <v>2073241001</v>
      </c>
      <c r="O239" s="335">
        <v>228</v>
      </c>
    </row>
    <row r="240" spans="1:16" s="336" customFormat="1" ht="30" x14ac:dyDescent="0.25">
      <c r="A240" s="332">
        <v>132</v>
      </c>
      <c r="B240" s="332"/>
      <c r="C240" s="332"/>
      <c r="D240" s="332" t="s">
        <v>5087</v>
      </c>
      <c r="E240" s="333" t="s">
        <v>5088</v>
      </c>
      <c r="F240" s="332" t="s">
        <v>583</v>
      </c>
      <c r="G240" s="332" t="s">
        <v>4</v>
      </c>
      <c r="H240" s="332" t="s">
        <v>5089</v>
      </c>
      <c r="I240" s="332" t="s">
        <v>5090</v>
      </c>
      <c r="J240" s="333" t="s">
        <v>5091</v>
      </c>
      <c r="K240" s="333" t="s">
        <v>4212</v>
      </c>
      <c r="L240" s="332" t="s">
        <v>4213</v>
      </c>
      <c r="M240" s="334" t="s">
        <v>726</v>
      </c>
      <c r="N240" s="335">
        <v>2073241002</v>
      </c>
      <c r="O240" s="335">
        <v>229</v>
      </c>
    </row>
    <row r="241" spans="1:16" s="336" customFormat="1" ht="30" x14ac:dyDescent="0.25">
      <c r="A241" s="332">
        <v>18</v>
      </c>
      <c r="B241" s="332"/>
      <c r="C241" s="332"/>
      <c r="D241" s="332" t="s">
        <v>5092</v>
      </c>
      <c r="E241" s="333" t="s">
        <v>5093</v>
      </c>
      <c r="F241" s="332" t="s">
        <v>1026</v>
      </c>
      <c r="G241" s="332" t="s">
        <v>5</v>
      </c>
      <c r="H241" s="332" t="s">
        <v>5094</v>
      </c>
      <c r="I241" s="332" t="s">
        <v>5095</v>
      </c>
      <c r="J241" s="333" t="s">
        <v>5096</v>
      </c>
      <c r="K241" s="333" t="s">
        <v>4212</v>
      </c>
      <c r="L241" s="332" t="s">
        <v>4213</v>
      </c>
      <c r="M241" s="334" t="s">
        <v>1261</v>
      </c>
      <c r="N241" s="335">
        <v>2073241003</v>
      </c>
      <c r="O241" s="335">
        <v>230</v>
      </c>
    </row>
    <row r="242" spans="1:16" s="336" customFormat="1" ht="30" x14ac:dyDescent="0.25">
      <c r="A242" s="332">
        <v>86</v>
      </c>
      <c r="B242" s="332"/>
      <c r="C242" s="332"/>
      <c r="D242" s="332" t="s">
        <v>5097</v>
      </c>
      <c r="E242" s="333" t="s">
        <v>5098</v>
      </c>
      <c r="F242" s="332" t="s">
        <v>266</v>
      </c>
      <c r="G242" s="332" t="s">
        <v>5</v>
      </c>
      <c r="H242" s="332" t="s">
        <v>5099</v>
      </c>
      <c r="I242" s="332" t="s">
        <v>5100</v>
      </c>
      <c r="J242" s="333" t="s">
        <v>5101</v>
      </c>
      <c r="K242" s="333" t="s">
        <v>4212</v>
      </c>
      <c r="L242" s="332" t="s">
        <v>4213</v>
      </c>
      <c r="M242" s="334" t="s">
        <v>1261</v>
      </c>
      <c r="N242" s="335">
        <v>2073241004</v>
      </c>
      <c r="O242" s="335">
        <v>231</v>
      </c>
    </row>
    <row r="243" spans="1:16" s="336" customFormat="1" ht="30" x14ac:dyDescent="0.25">
      <c r="A243" s="332">
        <v>151</v>
      </c>
      <c r="B243" s="332"/>
      <c r="C243" s="327" t="s">
        <v>5102</v>
      </c>
      <c r="D243" s="332" t="s">
        <v>5103</v>
      </c>
      <c r="E243" s="333" t="s">
        <v>5104</v>
      </c>
      <c r="F243" s="332" t="s">
        <v>5105</v>
      </c>
      <c r="G243" s="332" t="s">
        <v>5</v>
      </c>
      <c r="H243" s="332" t="s">
        <v>5106</v>
      </c>
      <c r="I243" s="332" t="s">
        <v>5107</v>
      </c>
      <c r="J243" s="333" t="s">
        <v>5108</v>
      </c>
      <c r="K243" s="333" t="s">
        <v>4212</v>
      </c>
      <c r="L243" s="332" t="s">
        <v>4213</v>
      </c>
      <c r="M243" s="334" t="s">
        <v>5109</v>
      </c>
      <c r="N243" s="335">
        <v>2073241005</v>
      </c>
      <c r="O243" s="335">
        <v>232</v>
      </c>
    </row>
    <row r="244" spans="1:16" s="336" customFormat="1" ht="30" x14ac:dyDescent="0.25">
      <c r="A244" s="332">
        <v>147</v>
      </c>
      <c r="B244" s="332"/>
      <c r="C244" s="332"/>
      <c r="D244" s="332" t="s">
        <v>5110</v>
      </c>
      <c r="E244" s="333" t="s">
        <v>5111</v>
      </c>
      <c r="F244" s="332" t="s">
        <v>5112</v>
      </c>
      <c r="G244" s="332" t="s">
        <v>4</v>
      </c>
      <c r="H244" s="332" t="s">
        <v>5113</v>
      </c>
      <c r="I244" s="332" t="s">
        <v>5114</v>
      </c>
      <c r="J244" s="333" t="s">
        <v>5115</v>
      </c>
      <c r="K244" s="333" t="s">
        <v>4212</v>
      </c>
      <c r="L244" s="332" t="s">
        <v>4213</v>
      </c>
      <c r="M244" s="334" t="s">
        <v>729</v>
      </c>
      <c r="N244" s="335">
        <v>2073241006</v>
      </c>
      <c r="O244" s="335">
        <v>233</v>
      </c>
    </row>
    <row r="245" spans="1:16" s="337" customFormat="1" ht="30" x14ac:dyDescent="0.25">
      <c r="A245" s="327">
        <v>57</v>
      </c>
      <c r="B245" s="327"/>
      <c r="C245" s="327" t="s">
        <v>5116</v>
      </c>
      <c r="D245" s="327" t="s">
        <v>5117</v>
      </c>
      <c r="E245" s="328" t="s">
        <v>257</v>
      </c>
      <c r="F245" s="327" t="s">
        <v>258</v>
      </c>
      <c r="G245" s="327" t="s">
        <v>4</v>
      </c>
      <c r="H245" s="327" t="s">
        <v>1396</v>
      </c>
      <c r="I245" s="327" t="s">
        <v>1435</v>
      </c>
      <c r="J245" s="328" t="s">
        <v>5118</v>
      </c>
      <c r="K245" s="328" t="s">
        <v>4212</v>
      </c>
      <c r="L245" s="327" t="s">
        <v>4213</v>
      </c>
      <c r="M245" s="329" t="s">
        <v>1225</v>
      </c>
      <c r="N245" s="330">
        <v>2073241007</v>
      </c>
      <c r="O245" s="330">
        <v>234</v>
      </c>
    </row>
    <row r="246" spans="1:16" s="336" customFormat="1" ht="30" x14ac:dyDescent="0.25">
      <c r="A246" s="332">
        <v>215</v>
      </c>
      <c r="B246" s="332"/>
      <c r="C246" s="332"/>
      <c r="D246" s="332" t="s">
        <v>5119</v>
      </c>
      <c r="E246" s="333" t="s">
        <v>5120</v>
      </c>
      <c r="F246" s="332" t="s">
        <v>610</v>
      </c>
      <c r="G246" s="332" t="s">
        <v>4</v>
      </c>
      <c r="H246" s="332" t="s">
        <v>5121</v>
      </c>
      <c r="I246" s="332" t="s">
        <v>5122</v>
      </c>
      <c r="J246" s="333" t="s">
        <v>5123</v>
      </c>
      <c r="K246" s="333" t="s">
        <v>4212</v>
      </c>
      <c r="L246" s="332" t="s">
        <v>4213</v>
      </c>
      <c r="M246" s="334" t="s">
        <v>95</v>
      </c>
      <c r="N246" s="335">
        <v>2073241008</v>
      </c>
      <c r="O246" s="335">
        <v>235</v>
      </c>
    </row>
    <row r="247" spans="1:16" s="336" customFormat="1" ht="30" x14ac:dyDescent="0.25">
      <c r="A247" s="332">
        <v>125</v>
      </c>
      <c r="B247" s="332"/>
      <c r="C247" s="332"/>
      <c r="D247" s="332" t="s">
        <v>5124</v>
      </c>
      <c r="E247" s="333" t="s">
        <v>37</v>
      </c>
      <c r="F247" s="332" t="s">
        <v>5125</v>
      </c>
      <c r="G247" s="332" t="s">
        <v>5</v>
      </c>
      <c r="H247" s="332" t="s">
        <v>3771</v>
      </c>
      <c r="I247" s="332" t="s">
        <v>1281</v>
      </c>
      <c r="J247" s="333" t="s">
        <v>5126</v>
      </c>
      <c r="K247" s="333" t="s">
        <v>4212</v>
      </c>
      <c r="L247" s="332" t="s">
        <v>4213</v>
      </c>
      <c r="M247" s="334" t="s">
        <v>1280</v>
      </c>
      <c r="N247" s="335">
        <v>2073241009</v>
      </c>
      <c r="O247" s="335">
        <v>236</v>
      </c>
    </row>
    <row r="248" spans="1:16" s="342" customFormat="1" ht="30" x14ac:dyDescent="0.25">
      <c r="A248" s="338">
        <v>8</v>
      </c>
      <c r="B248" s="338"/>
      <c r="C248" s="338" t="s">
        <v>5127</v>
      </c>
      <c r="D248" s="338" t="s">
        <v>5128</v>
      </c>
      <c r="E248" s="339" t="s">
        <v>273</v>
      </c>
      <c r="F248" s="338" t="s">
        <v>275</v>
      </c>
      <c r="G248" s="338" t="s">
        <v>4</v>
      </c>
      <c r="H248" s="338" t="s">
        <v>1403</v>
      </c>
      <c r="I248" s="338" t="s">
        <v>1451</v>
      </c>
      <c r="J248" s="339" t="s">
        <v>5129</v>
      </c>
      <c r="K248" s="339" t="s">
        <v>4212</v>
      </c>
      <c r="L248" s="338" t="s">
        <v>4213</v>
      </c>
      <c r="M248" s="340" t="s">
        <v>274</v>
      </c>
      <c r="N248" s="341">
        <v>2073241010</v>
      </c>
      <c r="O248" s="341">
        <v>237</v>
      </c>
      <c r="P248" s="342" t="s">
        <v>2001</v>
      </c>
    </row>
    <row r="249" spans="1:16" s="342" customFormat="1" ht="30" x14ac:dyDescent="0.25">
      <c r="A249" s="338">
        <v>159</v>
      </c>
      <c r="B249" s="338"/>
      <c r="C249" s="338"/>
      <c r="D249" s="338" t="s">
        <v>5130</v>
      </c>
      <c r="E249" s="339" t="s">
        <v>340</v>
      </c>
      <c r="F249" s="338" t="s">
        <v>341</v>
      </c>
      <c r="G249" s="338" t="s">
        <v>4</v>
      </c>
      <c r="H249" s="338" t="s">
        <v>1466</v>
      </c>
      <c r="I249" s="338" t="s">
        <v>1502</v>
      </c>
      <c r="J249" s="339" t="s">
        <v>5131</v>
      </c>
      <c r="K249" s="339" t="s">
        <v>4212</v>
      </c>
      <c r="L249" s="338" t="s">
        <v>4213</v>
      </c>
      <c r="M249" s="340" t="s">
        <v>274</v>
      </c>
      <c r="N249" s="341">
        <v>2073241011</v>
      </c>
      <c r="O249" s="341">
        <v>238</v>
      </c>
      <c r="P249" s="342" t="s">
        <v>5132</v>
      </c>
    </row>
    <row r="250" spans="1:16" s="336" customFormat="1" ht="45" x14ac:dyDescent="0.25">
      <c r="A250" s="332">
        <v>135</v>
      </c>
      <c r="B250" s="332"/>
      <c r="C250" s="332"/>
      <c r="D250" s="332" t="s">
        <v>5133</v>
      </c>
      <c r="E250" s="333" t="s">
        <v>5134</v>
      </c>
      <c r="F250" s="332" t="s">
        <v>5135</v>
      </c>
      <c r="G250" s="332" t="s">
        <v>5</v>
      </c>
      <c r="H250" s="332" t="s">
        <v>5136</v>
      </c>
      <c r="I250" s="332" t="s">
        <v>5137</v>
      </c>
      <c r="J250" s="333" t="s">
        <v>5138</v>
      </c>
      <c r="K250" s="333" t="s">
        <v>4212</v>
      </c>
      <c r="L250" s="332" t="s">
        <v>4213</v>
      </c>
      <c r="M250" s="334" t="s">
        <v>5139</v>
      </c>
      <c r="N250" s="335">
        <v>2073241012</v>
      </c>
      <c r="O250" s="335">
        <v>239</v>
      </c>
    </row>
    <row r="251" spans="1:16" s="336" customFormat="1" ht="30" x14ac:dyDescent="0.25">
      <c r="A251" s="332">
        <v>160</v>
      </c>
      <c r="B251" s="332"/>
      <c r="C251" s="332"/>
      <c r="D251" s="332" t="s">
        <v>5140</v>
      </c>
      <c r="E251" s="333" t="s">
        <v>5141</v>
      </c>
      <c r="F251" s="332" t="s">
        <v>568</v>
      </c>
      <c r="G251" s="332" t="s">
        <v>5</v>
      </c>
      <c r="H251" s="332" t="s">
        <v>5142</v>
      </c>
      <c r="I251" s="332" t="s">
        <v>5143</v>
      </c>
      <c r="J251" s="333" t="s">
        <v>5144</v>
      </c>
      <c r="K251" s="333" t="s">
        <v>4212</v>
      </c>
      <c r="L251" s="332" t="s">
        <v>4213</v>
      </c>
      <c r="M251" s="334" t="s">
        <v>5139</v>
      </c>
      <c r="N251" s="335">
        <v>2073241013</v>
      </c>
      <c r="O251" s="335">
        <v>240</v>
      </c>
    </row>
    <row r="252" spans="1:16" s="336" customFormat="1" ht="45" x14ac:dyDescent="0.25">
      <c r="A252" s="332">
        <v>173</v>
      </c>
      <c r="B252" s="332"/>
      <c r="C252" s="332"/>
      <c r="D252" s="332" t="s">
        <v>5145</v>
      </c>
      <c r="E252" s="333" t="s">
        <v>115</v>
      </c>
      <c r="F252" s="332" t="s">
        <v>445</v>
      </c>
      <c r="G252" s="332" t="s">
        <v>5</v>
      </c>
      <c r="H252" s="332" t="s">
        <v>3690</v>
      </c>
      <c r="I252" s="332" t="s">
        <v>1335</v>
      </c>
      <c r="J252" s="333" t="s">
        <v>5146</v>
      </c>
      <c r="K252" s="333" t="s">
        <v>4212</v>
      </c>
      <c r="L252" s="332" t="s">
        <v>4213</v>
      </c>
      <c r="M252" s="334" t="s">
        <v>1334</v>
      </c>
      <c r="N252" s="335">
        <v>2073241014</v>
      </c>
      <c r="O252" s="335">
        <v>241</v>
      </c>
    </row>
    <row r="253" spans="1:16" s="336" customFormat="1" ht="30" x14ac:dyDescent="0.25">
      <c r="A253" s="332">
        <v>180</v>
      </c>
      <c r="B253" s="332"/>
      <c r="C253" s="332"/>
      <c r="D253" s="332" t="s">
        <v>5147</v>
      </c>
      <c r="E253" s="333" t="s">
        <v>5148</v>
      </c>
      <c r="F253" s="332" t="s">
        <v>553</v>
      </c>
      <c r="G253" s="332" t="s">
        <v>4</v>
      </c>
      <c r="H253" s="332" t="s">
        <v>5149</v>
      </c>
      <c r="I253" s="332" t="s">
        <v>5150</v>
      </c>
      <c r="J253" s="333" t="s">
        <v>5151</v>
      </c>
      <c r="K253" s="333" t="s">
        <v>4212</v>
      </c>
      <c r="L253" s="332" t="s">
        <v>4213</v>
      </c>
      <c r="M253" s="334" t="s">
        <v>1334</v>
      </c>
      <c r="N253" s="335">
        <v>2073241015</v>
      </c>
      <c r="O253" s="335">
        <v>242</v>
      </c>
    </row>
    <row r="254" spans="1:16" s="336" customFormat="1" ht="30" x14ac:dyDescent="0.25">
      <c r="A254" s="332">
        <v>33</v>
      </c>
      <c r="B254" s="332"/>
      <c r="C254" s="332"/>
      <c r="D254" s="332" t="s">
        <v>5152</v>
      </c>
      <c r="E254" s="333" t="s">
        <v>647</v>
      </c>
      <c r="F254" s="332" t="s">
        <v>5153</v>
      </c>
      <c r="G254" s="332" t="s">
        <v>4</v>
      </c>
      <c r="H254" s="332" t="s">
        <v>2628</v>
      </c>
      <c r="I254" s="332" t="s">
        <v>1736</v>
      </c>
      <c r="J254" s="333" t="s">
        <v>5154</v>
      </c>
      <c r="K254" s="333" t="s">
        <v>4212</v>
      </c>
      <c r="L254" s="332" t="s">
        <v>4213</v>
      </c>
      <c r="M254" s="334" t="s">
        <v>452</v>
      </c>
      <c r="N254" s="335">
        <v>2073241016</v>
      </c>
      <c r="O254" s="335">
        <v>243</v>
      </c>
    </row>
    <row r="255" spans="1:16" s="336" customFormat="1" ht="30" x14ac:dyDescent="0.25">
      <c r="A255" s="332">
        <v>175</v>
      </c>
      <c r="B255" s="332"/>
      <c r="C255" s="332"/>
      <c r="D255" s="332" t="s">
        <v>5155</v>
      </c>
      <c r="E255" s="333" t="s">
        <v>5156</v>
      </c>
      <c r="F255" s="332" t="s">
        <v>1062</v>
      </c>
      <c r="G255" s="332" t="s">
        <v>4</v>
      </c>
      <c r="H255" s="332" t="s">
        <v>5157</v>
      </c>
      <c r="I255" s="332" t="s">
        <v>5158</v>
      </c>
      <c r="J255" s="333" t="s">
        <v>5159</v>
      </c>
      <c r="K255" s="333" t="s">
        <v>4212</v>
      </c>
      <c r="L255" s="332" t="s">
        <v>4213</v>
      </c>
      <c r="M255" s="334" t="s">
        <v>1708</v>
      </c>
      <c r="N255" s="335">
        <v>2073241017</v>
      </c>
      <c r="O255" s="335">
        <v>244</v>
      </c>
    </row>
    <row r="256" spans="1:16" s="336" customFormat="1" ht="30" x14ac:dyDescent="0.25">
      <c r="A256" s="332">
        <v>19</v>
      </c>
      <c r="B256" s="332"/>
      <c r="C256" s="332"/>
      <c r="D256" s="332" t="s">
        <v>5160</v>
      </c>
      <c r="E256" s="333" t="s">
        <v>5161</v>
      </c>
      <c r="F256" s="332" t="s">
        <v>4744</v>
      </c>
      <c r="G256" s="332" t="s">
        <v>4</v>
      </c>
      <c r="H256" s="332" t="s">
        <v>5162</v>
      </c>
      <c r="I256" s="332" t="s">
        <v>5163</v>
      </c>
      <c r="J256" s="333" t="s">
        <v>5164</v>
      </c>
      <c r="K256" s="333" t="s">
        <v>4212</v>
      </c>
      <c r="L256" s="332" t="s">
        <v>4213</v>
      </c>
      <c r="M256" s="334" t="s">
        <v>5165</v>
      </c>
      <c r="N256" s="335">
        <v>2073241018</v>
      </c>
      <c r="O256" s="335">
        <v>245</v>
      </c>
    </row>
    <row r="257" spans="1:16" s="336" customFormat="1" ht="30" x14ac:dyDescent="0.25">
      <c r="A257" s="332">
        <v>80</v>
      </c>
      <c r="B257" s="332"/>
      <c r="C257" s="332"/>
      <c r="D257" s="332" t="s">
        <v>5166</v>
      </c>
      <c r="E257" s="333" t="s">
        <v>99</v>
      </c>
      <c r="F257" s="332" t="s">
        <v>866</v>
      </c>
      <c r="G257" s="332" t="s">
        <v>4</v>
      </c>
      <c r="H257" s="332" t="s">
        <v>3472</v>
      </c>
      <c r="I257" s="332" t="s">
        <v>1324</v>
      </c>
      <c r="J257" s="333" t="s">
        <v>5167</v>
      </c>
      <c r="K257" s="333" t="s">
        <v>4212</v>
      </c>
      <c r="L257" s="332" t="s">
        <v>4213</v>
      </c>
      <c r="M257" s="334" t="s">
        <v>100</v>
      </c>
      <c r="N257" s="335">
        <v>2073241019</v>
      </c>
      <c r="O257" s="335">
        <v>246</v>
      </c>
    </row>
    <row r="258" spans="1:16" s="336" customFormat="1" ht="30" x14ac:dyDescent="0.25">
      <c r="A258" s="332">
        <v>140</v>
      </c>
      <c r="B258" s="332"/>
      <c r="C258" s="332"/>
      <c r="D258" s="332" t="s">
        <v>5168</v>
      </c>
      <c r="E258" s="333" t="s">
        <v>5169</v>
      </c>
      <c r="F258" s="332" t="s">
        <v>788</v>
      </c>
      <c r="G258" s="332" t="s">
        <v>4</v>
      </c>
      <c r="H258" s="332" t="s">
        <v>5170</v>
      </c>
      <c r="I258" s="332" t="s">
        <v>5171</v>
      </c>
      <c r="J258" s="333" t="s">
        <v>5172</v>
      </c>
      <c r="K258" s="333" t="s">
        <v>4212</v>
      </c>
      <c r="L258" s="332" t="s">
        <v>4213</v>
      </c>
      <c r="M258" s="334" t="s">
        <v>100</v>
      </c>
      <c r="N258" s="335">
        <v>2073241020</v>
      </c>
      <c r="O258" s="335">
        <v>247</v>
      </c>
    </row>
    <row r="259" spans="1:16" s="336" customFormat="1" ht="30" x14ac:dyDescent="0.25">
      <c r="A259" s="332">
        <v>161</v>
      </c>
      <c r="B259" s="332"/>
      <c r="C259" s="332"/>
      <c r="D259" s="332" t="s">
        <v>5173</v>
      </c>
      <c r="E259" s="333" t="s">
        <v>5174</v>
      </c>
      <c r="F259" s="332" t="s">
        <v>598</v>
      </c>
      <c r="G259" s="332" t="s">
        <v>4</v>
      </c>
      <c r="H259" s="332" t="s">
        <v>5175</v>
      </c>
      <c r="I259" s="332" t="s">
        <v>5176</v>
      </c>
      <c r="J259" s="333" t="s">
        <v>5177</v>
      </c>
      <c r="K259" s="333" t="s">
        <v>4212</v>
      </c>
      <c r="L259" s="332" t="s">
        <v>4213</v>
      </c>
      <c r="M259" s="334" t="s">
        <v>100</v>
      </c>
      <c r="N259" s="335">
        <v>2073241021</v>
      </c>
      <c r="O259" s="335">
        <v>248</v>
      </c>
    </row>
    <row r="260" spans="1:16" s="336" customFormat="1" ht="30" x14ac:dyDescent="0.25">
      <c r="A260" s="332">
        <v>1</v>
      </c>
      <c r="B260" s="332"/>
      <c r="C260" s="332"/>
      <c r="D260" s="332" t="s">
        <v>5178</v>
      </c>
      <c r="E260" s="333" t="s">
        <v>5179</v>
      </c>
      <c r="F260" s="332" t="s">
        <v>4250</v>
      </c>
      <c r="G260" s="332" t="s">
        <v>4</v>
      </c>
      <c r="H260" s="332" t="s">
        <v>5180</v>
      </c>
      <c r="I260" s="332" t="s">
        <v>5181</v>
      </c>
      <c r="J260" s="333" t="s">
        <v>5182</v>
      </c>
      <c r="K260" s="333" t="s">
        <v>5183</v>
      </c>
      <c r="L260" s="332" t="s">
        <v>5184</v>
      </c>
      <c r="M260" s="334" t="s">
        <v>43</v>
      </c>
      <c r="N260" s="335">
        <v>2073410801</v>
      </c>
      <c r="O260" s="335">
        <v>249</v>
      </c>
    </row>
    <row r="261" spans="1:16" s="336" customFormat="1" ht="30" x14ac:dyDescent="0.25">
      <c r="A261" s="332">
        <v>8</v>
      </c>
      <c r="B261" s="332"/>
      <c r="C261" s="332"/>
      <c r="D261" s="332" t="s">
        <v>5185</v>
      </c>
      <c r="E261" s="333" t="s">
        <v>5186</v>
      </c>
      <c r="F261" s="332" t="s">
        <v>4323</v>
      </c>
      <c r="G261" s="332" t="s">
        <v>4</v>
      </c>
      <c r="H261" s="332" t="s">
        <v>5187</v>
      </c>
      <c r="I261" s="332" t="s">
        <v>5188</v>
      </c>
      <c r="J261" s="333" t="s">
        <v>5189</v>
      </c>
      <c r="K261" s="333" t="s">
        <v>5183</v>
      </c>
      <c r="L261" s="332" t="s">
        <v>5184</v>
      </c>
      <c r="M261" s="334" t="s">
        <v>43</v>
      </c>
      <c r="N261" s="335">
        <v>2073410802</v>
      </c>
      <c r="O261" s="335">
        <v>250</v>
      </c>
    </row>
    <row r="262" spans="1:16" s="336" customFormat="1" ht="30" x14ac:dyDescent="0.25">
      <c r="A262" s="332">
        <v>20</v>
      </c>
      <c r="B262" s="332"/>
      <c r="C262" s="332"/>
      <c r="D262" s="332" t="s">
        <v>5190</v>
      </c>
      <c r="E262" s="333" t="s">
        <v>660</v>
      </c>
      <c r="F262" s="332" t="s">
        <v>279</v>
      </c>
      <c r="G262" s="332" t="s">
        <v>4</v>
      </c>
      <c r="H262" s="332" t="s">
        <v>2447</v>
      </c>
      <c r="I262" s="332" t="s">
        <v>1777</v>
      </c>
      <c r="J262" s="333" t="s">
        <v>5191</v>
      </c>
      <c r="K262" s="333" t="s">
        <v>5183</v>
      </c>
      <c r="L262" s="332" t="s">
        <v>5184</v>
      </c>
      <c r="M262" s="334" t="s">
        <v>43</v>
      </c>
      <c r="N262" s="335">
        <v>2073410803</v>
      </c>
      <c r="O262" s="335">
        <v>251</v>
      </c>
    </row>
    <row r="263" spans="1:16" s="337" customFormat="1" ht="30" x14ac:dyDescent="0.25">
      <c r="A263" s="327">
        <v>26</v>
      </c>
      <c r="B263" s="327"/>
      <c r="C263" s="327" t="s">
        <v>5192</v>
      </c>
      <c r="D263" s="327" t="s">
        <v>5193</v>
      </c>
      <c r="E263" s="328" t="s">
        <v>44</v>
      </c>
      <c r="F263" s="327" t="s">
        <v>756</v>
      </c>
      <c r="G263" s="327" t="s">
        <v>4</v>
      </c>
      <c r="H263" s="327" t="s">
        <v>757</v>
      </c>
      <c r="I263" s="327" t="s">
        <v>1784</v>
      </c>
      <c r="J263" s="328" t="s">
        <v>5194</v>
      </c>
      <c r="K263" s="328" t="s">
        <v>5183</v>
      </c>
      <c r="L263" s="327" t="s">
        <v>5184</v>
      </c>
      <c r="M263" s="329" t="s">
        <v>43</v>
      </c>
      <c r="N263" s="330">
        <v>2073410804</v>
      </c>
      <c r="O263" s="330">
        <v>252</v>
      </c>
      <c r="P263" s="337" t="s">
        <v>1889</v>
      </c>
    </row>
    <row r="264" spans="1:16" s="336" customFormat="1" ht="45" x14ac:dyDescent="0.25">
      <c r="A264" s="332">
        <v>30</v>
      </c>
      <c r="B264" s="332"/>
      <c r="C264" s="332"/>
      <c r="D264" s="332" t="s">
        <v>5195</v>
      </c>
      <c r="E264" s="333" t="s">
        <v>5196</v>
      </c>
      <c r="F264" s="332" t="s">
        <v>4943</v>
      </c>
      <c r="G264" s="332" t="s">
        <v>4</v>
      </c>
      <c r="H264" s="332" t="s">
        <v>5197</v>
      </c>
      <c r="I264" s="332" t="s">
        <v>5198</v>
      </c>
      <c r="J264" s="333" t="s">
        <v>5199</v>
      </c>
      <c r="K264" s="333" t="s">
        <v>5183</v>
      </c>
      <c r="L264" s="332" t="s">
        <v>5184</v>
      </c>
      <c r="M264" s="334" t="s">
        <v>43</v>
      </c>
      <c r="N264" s="335">
        <v>2073410805</v>
      </c>
      <c r="O264" s="335">
        <v>253</v>
      </c>
    </row>
    <row r="265" spans="1:16" s="336" customFormat="1" ht="30" x14ac:dyDescent="0.25">
      <c r="A265" s="332">
        <v>31</v>
      </c>
      <c r="B265" s="332"/>
      <c r="C265" s="332"/>
      <c r="D265" s="332" t="s">
        <v>5200</v>
      </c>
      <c r="E265" s="333" t="s">
        <v>5201</v>
      </c>
      <c r="F265" s="332" t="s">
        <v>5202</v>
      </c>
      <c r="G265" s="332" t="s">
        <v>4</v>
      </c>
      <c r="H265" s="332" t="s">
        <v>5203</v>
      </c>
      <c r="I265" s="332" t="s">
        <v>5204</v>
      </c>
      <c r="J265" s="333" t="s">
        <v>5205</v>
      </c>
      <c r="K265" s="333" t="s">
        <v>5183</v>
      </c>
      <c r="L265" s="332" t="s">
        <v>5184</v>
      </c>
      <c r="M265" s="334" t="s">
        <v>43</v>
      </c>
      <c r="N265" s="335">
        <v>2073410806</v>
      </c>
      <c r="O265" s="335">
        <v>254</v>
      </c>
    </row>
    <row r="266" spans="1:16" s="336" customFormat="1" ht="45" x14ac:dyDescent="0.25">
      <c r="A266" s="332">
        <v>36</v>
      </c>
      <c r="B266" s="332"/>
      <c r="C266" s="332" t="s">
        <v>5206</v>
      </c>
      <c r="D266" s="332" t="s">
        <v>5207</v>
      </c>
      <c r="E266" s="333" t="s">
        <v>758</v>
      </c>
      <c r="F266" s="332" t="s">
        <v>759</v>
      </c>
      <c r="G266" s="332" t="s">
        <v>4</v>
      </c>
      <c r="H266" s="332" t="s">
        <v>760</v>
      </c>
      <c r="I266" s="332" t="s">
        <v>1799</v>
      </c>
      <c r="J266" s="333" t="s">
        <v>5208</v>
      </c>
      <c r="K266" s="333" t="s">
        <v>5183</v>
      </c>
      <c r="L266" s="332" t="s">
        <v>5184</v>
      </c>
      <c r="M266" s="334" t="s">
        <v>43</v>
      </c>
      <c r="N266" s="335">
        <v>2073410807</v>
      </c>
      <c r="O266" s="335">
        <v>255</v>
      </c>
      <c r="P266" s="336" t="s">
        <v>2001</v>
      </c>
    </row>
    <row r="267" spans="1:16" s="336" customFormat="1" ht="30" x14ac:dyDescent="0.25">
      <c r="A267" s="332">
        <v>43</v>
      </c>
      <c r="B267" s="332"/>
      <c r="C267" s="332"/>
      <c r="D267" s="332" t="s">
        <v>5209</v>
      </c>
      <c r="E267" s="333" t="s">
        <v>5210</v>
      </c>
      <c r="F267" s="332" t="s">
        <v>5211</v>
      </c>
      <c r="G267" s="332" t="s">
        <v>4</v>
      </c>
      <c r="H267" s="332" t="s">
        <v>5212</v>
      </c>
      <c r="I267" s="332" t="s">
        <v>5213</v>
      </c>
      <c r="J267" s="333" t="s">
        <v>5214</v>
      </c>
      <c r="K267" s="333" t="s">
        <v>5183</v>
      </c>
      <c r="L267" s="332" t="s">
        <v>5184</v>
      </c>
      <c r="M267" s="334" t="s">
        <v>43</v>
      </c>
      <c r="N267" s="335">
        <v>2073410808</v>
      </c>
      <c r="O267" s="335">
        <v>256</v>
      </c>
    </row>
    <row r="268" spans="1:16" s="336" customFormat="1" ht="30" x14ac:dyDescent="0.25">
      <c r="A268" s="332">
        <v>47</v>
      </c>
      <c r="B268" s="332"/>
      <c r="C268" s="332"/>
      <c r="D268" s="332" t="s">
        <v>5215</v>
      </c>
      <c r="E268" s="333" t="s">
        <v>5216</v>
      </c>
      <c r="F268" s="332" t="s">
        <v>328</v>
      </c>
      <c r="G268" s="332" t="s">
        <v>5</v>
      </c>
      <c r="H268" s="332" t="s">
        <v>5217</v>
      </c>
      <c r="I268" s="332" t="s">
        <v>5218</v>
      </c>
      <c r="J268" s="333" t="s">
        <v>5219</v>
      </c>
      <c r="K268" s="333" t="s">
        <v>5183</v>
      </c>
      <c r="L268" s="332" t="s">
        <v>5184</v>
      </c>
      <c r="M268" s="334" t="s">
        <v>43</v>
      </c>
      <c r="N268" s="335">
        <v>2073410809</v>
      </c>
      <c r="O268" s="335">
        <v>257</v>
      </c>
    </row>
    <row r="269" spans="1:16" s="337" customFormat="1" ht="30" x14ac:dyDescent="0.25">
      <c r="A269" s="327">
        <v>48</v>
      </c>
      <c r="B269" s="327"/>
      <c r="C269" s="327" t="s">
        <v>5220</v>
      </c>
      <c r="D269" s="327" t="s">
        <v>5221</v>
      </c>
      <c r="E269" s="328" t="s">
        <v>761</v>
      </c>
      <c r="F269" s="327" t="s">
        <v>354</v>
      </c>
      <c r="G269" s="327" t="s">
        <v>4</v>
      </c>
      <c r="H269" s="327" t="s">
        <v>762</v>
      </c>
      <c r="I269" s="327" t="s">
        <v>1786</v>
      </c>
      <c r="J269" s="328" t="s">
        <v>5222</v>
      </c>
      <c r="K269" s="328" t="s">
        <v>5183</v>
      </c>
      <c r="L269" s="327" t="s">
        <v>5184</v>
      </c>
      <c r="M269" s="329" t="s">
        <v>43</v>
      </c>
      <c r="N269" s="330">
        <v>2073410810</v>
      </c>
      <c r="O269" s="330">
        <v>258</v>
      </c>
      <c r="P269" s="337" t="s">
        <v>2001</v>
      </c>
    </row>
    <row r="270" spans="1:16" s="337" customFormat="1" ht="30" x14ac:dyDescent="0.25">
      <c r="A270" s="327">
        <v>49</v>
      </c>
      <c r="B270" s="327"/>
      <c r="C270" s="327"/>
      <c r="D270" s="327" t="s">
        <v>5223</v>
      </c>
      <c r="E270" s="328" t="s">
        <v>637</v>
      </c>
      <c r="F270" s="327" t="s">
        <v>583</v>
      </c>
      <c r="G270" s="327" t="s">
        <v>4</v>
      </c>
      <c r="H270" s="327" t="s">
        <v>5224</v>
      </c>
      <c r="I270" s="327" t="s">
        <v>5225</v>
      </c>
      <c r="J270" s="328" t="s">
        <v>5226</v>
      </c>
      <c r="K270" s="328" t="s">
        <v>5227</v>
      </c>
      <c r="L270" s="327" t="s">
        <v>5184</v>
      </c>
      <c r="M270" s="329" t="s">
        <v>43</v>
      </c>
      <c r="N270" s="330">
        <v>2073410811</v>
      </c>
      <c r="O270" s="330">
        <v>259</v>
      </c>
      <c r="P270" s="337" t="s">
        <v>2001</v>
      </c>
    </row>
    <row r="271" spans="1:16" s="342" customFormat="1" ht="30" x14ac:dyDescent="0.25">
      <c r="A271" s="338">
        <v>55</v>
      </c>
      <c r="B271" s="338"/>
      <c r="C271" s="338" t="s">
        <v>5228</v>
      </c>
      <c r="D271" s="338" t="s">
        <v>5229</v>
      </c>
      <c r="E271" s="339" t="s">
        <v>763</v>
      </c>
      <c r="F271" s="338" t="s">
        <v>279</v>
      </c>
      <c r="G271" s="338" t="s">
        <v>4</v>
      </c>
      <c r="H271" s="338" t="s">
        <v>764</v>
      </c>
      <c r="I271" s="338" t="s">
        <v>1807</v>
      </c>
      <c r="J271" s="339" t="s">
        <v>5230</v>
      </c>
      <c r="K271" s="339" t="s">
        <v>5183</v>
      </c>
      <c r="L271" s="338" t="s">
        <v>5184</v>
      </c>
      <c r="M271" s="340" t="s">
        <v>43</v>
      </c>
      <c r="N271" s="341">
        <v>2073410812</v>
      </c>
      <c r="O271" s="341">
        <v>260</v>
      </c>
      <c r="P271" s="342" t="s">
        <v>2001</v>
      </c>
    </row>
    <row r="272" spans="1:16" s="336" customFormat="1" ht="30" x14ac:dyDescent="0.25">
      <c r="A272" s="332">
        <v>74</v>
      </c>
      <c r="B272" s="332"/>
      <c r="C272" s="332"/>
      <c r="D272" s="332" t="s">
        <v>5231</v>
      </c>
      <c r="E272" s="333" t="s">
        <v>316</v>
      </c>
      <c r="F272" s="332" t="s">
        <v>871</v>
      </c>
      <c r="G272" s="332" t="s">
        <v>4</v>
      </c>
      <c r="H272" s="332" t="s">
        <v>5232</v>
      </c>
      <c r="I272" s="332" t="s">
        <v>5233</v>
      </c>
      <c r="J272" s="333" t="s">
        <v>5234</v>
      </c>
      <c r="K272" s="333" t="s">
        <v>5183</v>
      </c>
      <c r="L272" s="332" t="s">
        <v>5184</v>
      </c>
      <c r="M272" s="334" t="s">
        <v>43</v>
      </c>
      <c r="N272" s="335">
        <v>2073410813</v>
      </c>
      <c r="O272" s="335">
        <v>261</v>
      </c>
    </row>
    <row r="273" spans="1:16" s="336" customFormat="1" ht="45" x14ac:dyDescent="0.25">
      <c r="A273" s="332">
        <v>87</v>
      </c>
      <c r="B273" s="332"/>
      <c r="C273" s="332"/>
      <c r="D273" s="332" t="s">
        <v>5235</v>
      </c>
      <c r="E273" s="333" t="s">
        <v>5236</v>
      </c>
      <c r="F273" s="332" t="s">
        <v>5237</v>
      </c>
      <c r="G273" s="332" t="s">
        <v>4</v>
      </c>
      <c r="H273" s="332" t="s">
        <v>5238</v>
      </c>
      <c r="I273" s="332" t="s">
        <v>5239</v>
      </c>
      <c r="J273" s="333" t="s">
        <v>5240</v>
      </c>
      <c r="K273" s="333" t="s">
        <v>5183</v>
      </c>
      <c r="L273" s="332" t="s">
        <v>5184</v>
      </c>
      <c r="M273" s="334" t="s">
        <v>43</v>
      </c>
      <c r="N273" s="335">
        <v>2073410814</v>
      </c>
      <c r="O273" s="335">
        <v>262</v>
      </c>
    </row>
    <row r="274" spans="1:16" s="336" customFormat="1" ht="45" x14ac:dyDescent="0.25">
      <c r="A274" s="332">
        <v>88</v>
      </c>
      <c r="B274" s="332"/>
      <c r="C274" s="332"/>
      <c r="D274" s="332" t="s">
        <v>5241</v>
      </c>
      <c r="E274" s="333" t="s">
        <v>5242</v>
      </c>
      <c r="F274" s="332" t="s">
        <v>794</v>
      </c>
      <c r="G274" s="332" t="s">
        <v>4</v>
      </c>
      <c r="H274" s="332" t="s">
        <v>5243</v>
      </c>
      <c r="I274" s="332" t="s">
        <v>5244</v>
      </c>
      <c r="J274" s="333" t="s">
        <v>5245</v>
      </c>
      <c r="K274" s="333" t="s">
        <v>5183</v>
      </c>
      <c r="L274" s="332" t="s">
        <v>5184</v>
      </c>
      <c r="M274" s="334" t="s">
        <v>43</v>
      </c>
      <c r="N274" s="335">
        <v>2073410815</v>
      </c>
      <c r="O274" s="335">
        <v>263</v>
      </c>
    </row>
    <row r="275" spans="1:16" s="336" customFormat="1" ht="30" x14ac:dyDescent="0.25">
      <c r="A275" s="332">
        <v>150</v>
      </c>
      <c r="B275" s="332"/>
      <c r="C275" s="332"/>
      <c r="D275" s="332" t="s">
        <v>5246</v>
      </c>
      <c r="E275" s="333" t="s">
        <v>651</v>
      </c>
      <c r="F275" s="332" t="s">
        <v>409</v>
      </c>
      <c r="G275" s="332" t="s">
        <v>4</v>
      </c>
      <c r="H275" s="332" t="s">
        <v>2333</v>
      </c>
      <c r="I275" s="332" t="s">
        <v>1744</v>
      </c>
      <c r="J275" s="333" t="s">
        <v>5247</v>
      </c>
      <c r="K275" s="333" t="s">
        <v>5183</v>
      </c>
      <c r="L275" s="332" t="s">
        <v>5184</v>
      </c>
      <c r="M275" s="334" t="s">
        <v>43</v>
      </c>
      <c r="N275" s="335">
        <v>2073410816</v>
      </c>
      <c r="O275" s="335">
        <v>264</v>
      </c>
    </row>
    <row r="276" spans="1:16" s="336" customFormat="1" ht="30" x14ac:dyDescent="0.25">
      <c r="A276" s="332">
        <v>154</v>
      </c>
      <c r="B276" s="332" t="s">
        <v>4140</v>
      </c>
      <c r="C276" s="332" t="s">
        <v>5248</v>
      </c>
      <c r="D276" s="332" t="s">
        <v>5249</v>
      </c>
      <c r="E276" s="333" t="s">
        <v>765</v>
      </c>
      <c r="F276" s="332" t="s">
        <v>766</v>
      </c>
      <c r="G276" s="332" t="s">
        <v>4</v>
      </c>
      <c r="H276" s="332" t="s">
        <v>767</v>
      </c>
      <c r="I276" s="332" t="s">
        <v>1808</v>
      </c>
      <c r="J276" s="333" t="s">
        <v>5250</v>
      </c>
      <c r="K276" s="333" t="s">
        <v>5183</v>
      </c>
      <c r="L276" s="332" t="s">
        <v>5184</v>
      </c>
      <c r="M276" s="334" t="s">
        <v>43</v>
      </c>
      <c r="N276" s="335">
        <v>2073410817</v>
      </c>
      <c r="O276" s="335">
        <v>265</v>
      </c>
    </row>
    <row r="277" spans="1:16" s="336" customFormat="1" ht="30" x14ac:dyDescent="0.25">
      <c r="A277" s="332">
        <v>166</v>
      </c>
      <c r="B277" s="332"/>
      <c r="C277" s="332"/>
      <c r="D277" s="332" t="s">
        <v>5251</v>
      </c>
      <c r="E277" s="333" t="s">
        <v>5252</v>
      </c>
      <c r="F277" s="332" t="s">
        <v>5253</v>
      </c>
      <c r="G277" s="332" t="s">
        <v>4</v>
      </c>
      <c r="H277" s="332" t="s">
        <v>5254</v>
      </c>
      <c r="I277" s="332" t="s">
        <v>5255</v>
      </c>
      <c r="J277" s="333" t="s">
        <v>5256</v>
      </c>
      <c r="K277" s="333" t="s">
        <v>5183</v>
      </c>
      <c r="L277" s="332" t="s">
        <v>5184</v>
      </c>
      <c r="M277" s="334" t="s">
        <v>43</v>
      </c>
      <c r="N277" s="335">
        <v>2073410818</v>
      </c>
      <c r="O277" s="335">
        <v>266</v>
      </c>
    </row>
    <row r="278" spans="1:16" s="336" customFormat="1" ht="30" x14ac:dyDescent="0.25">
      <c r="A278" s="332">
        <v>167</v>
      </c>
      <c r="B278" s="332"/>
      <c r="C278" s="332"/>
      <c r="D278" s="332" t="s">
        <v>5257</v>
      </c>
      <c r="E278" s="333" t="s">
        <v>288</v>
      </c>
      <c r="F278" s="332" t="s">
        <v>772</v>
      </c>
      <c r="G278" s="332" t="s">
        <v>4</v>
      </c>
      <c r="H278" s="332" t="s">
        <v>5258</v>
      </c>
      <c r="I278" s="332" t="s">
        <v>5259</v>
      </c>
      <c r="J278" s="333" t="s">
        <v>5260</v>
      </c>
      <c r="K278" s="333" t="s">
        <v>5183</v>
      </c>
      <c r="L278" s="332" t="s">
        <v>5184</v>
      </c>
      <c r="M278" s="334" t="s">
        <v>43</v>
      </c>
      <c r="N278" s="335">
        <v>2073410819</v>
      </c>
      <c r="O278" s="335">
        <v>267</v>
      </c>
    </row>
    <row r="279" spans="1:16" s="336" customFormat="1" ht="30" x14ac:dyDescent="0.25">
      <c r="A279" s="332">
        <v>182</v>
      </c>
      <c r="B279" s="332"/>
      <c r="C279" s="332"/>
      <c r="D279" s="332" t="s">
        <v>5261</v>
      </c>
      <c r="E279" s="333" t="s">
        <v>5262</v>
      </c>
      <c r="F279" s="332" t="s">
        <v>243</v>
      </c>
      <c r="G279" s="332" t="s">
        <v>5</v>
      </c>
      <c r="H279" s="332" t="s">
        <v>5263</v>
      </c>
      <c r="I279" s="332" t="s">
        <v>5264</v>
      </c>
      <c r="J279" s="333" t="s">
        <v>5265</v>
      </c>
      <c r="K279" s="333" t="s">
        <v>5183</v>
      </c>
      <c r="L279" s="332" t="s">
        <v>5184</v>
      </c>
      <c r="M279" s="334" t="s">
        <v>43</v>
      </c>
      <c r="N279" s="335">
        <v>2073410820</v>
      </c>
      <c r="O279" s="335">
        <v>268</v>
      </c>
    </row>
    <row r="280" spans="1:16" s="342" customFormat="1" ht="30" x14ac:dyDescent="0.25">
      <c r="A280" s="338">
        <v>9</v>
      </c>
      <c r="B280" s="338"/>
      <c r="C280" s="338" t="s">
        <v>5266</v>
      </c>
      <c r="D280" s="338" t="s">
        <v>5267</v>
      </c>
      <c r="E280" s="339" t="s">
        <v>768</v>
      </c>
      <c r="F280" s="338" t="s">
        <v>769</v>
      </c>
      <c r="G280" s="338" t="s">
        <v>4</v>
      </c>
      <c r="H280" s="338" t="s">
        <v>770</v>
      </c>
      <c r="I280" s="338" t="s">
        <v>1788</v>
      </c>
      <c r="J280" s="339" t="s">
        <v>5268</v>
      </c>
      <c r="K280" s="339" t="s">
        <v>5183</v>
      </c>
      <c r="L280" s="338" t="s">
        <v>5184</v>
      </c>
      <c r="M280" s="340" t="s">
        <v>579</v>
      </c>
      <c r="N280" s="341">
        <v>2073410821</v>
      </c>
      <c r="O280" s="341">
        <v>269</v>
      </c>
      <c r="P280" s="342" t="s">
        <v>2001</v>
      </c>
    </row>
    <row r="281" spans="1:16" s="336" customFormat="1" ht="30" x14ac:dyDescent="0.25">
      <c r="A281" s="332">
        <v>70</v>
      </c>
      <c r="B281" s="332"/>
      <c r="C281" s="332"/>
      <c r="D281" s="332" t="s">
        <v>5269</v>
      </c>
      <c r="E281" s="333" t="s">
        <v>580</v>
      </c>
      <c r="F281" s="332" t="s">
        <v>603</v>
      </c>
      <c r="G281" s="332" t="s">
        <v>4</v>
      </c>
      <c r="H281" s="332" t="s">
        <v>5270</v>
      </c>
      <c r="I281" s="332" t="s">
        <v>5271</v>
      </c>
      <c r="J281" s="333" t="s">
        <v>5272</v>
      </c>
      <c r="K281" s="333" t="s">
        <v>5183</v>
      </c>
      <c r="L281" s="332" t="s">
        <v>5184</v>
      </c>
      <c r="M281" s="334" t="s">
        <v>579</v>
      </c>
      <c r="N281" s="335">
        <v>2073410822</v>
      </c>
      <c r="O281" s="335">
        <v>270</v>
      </c>
    </row>
    <row r="282" spans="1:16" s="336" customFormat="1" ht="30" x14ac:dyDescent="0.25">
      <c r="A282" s="332">
        <v>77</v>
      </c>
      <c r="B282" s="332"/>
      <c r="C282" s="332"/>
      <c r="D282" s="332" t="s">
        <v>5273</v>
      </c>
      <c r="E282" s="333" t="s">
        <v>632</v>
      </c>
      <c r="F282" s="332" t="s">
        <v>5274</v>
      </c>
      <c r="G282" s="332" t="s">
        <v>4</v>
      </c>
      <c r="H282" s="332" t="s">
        <v>2416</v>
      </c>
      <c r="I282" s="332" t="s">
        <v>1753</v>
      </c>
      <c r="J282" s="333" t="s">
        <v>5275</v>
      </c>
      <c r="K282" s="333" t="s">
        <v>5183</v>
      </c>
      <c r="L282" s="332" t="s">
        <v>5184</v>
      </c>
      <c r="M282" s="334" t="s">
        <v>579</v>
      </c>
      <c r="N282" s="335">
        <v>2073410823</v>
      </c>
      <c r="O282" s="335">
        <v>271</v>
      </c>
    </row>
    <row r="283" spans="1:16" s="336" customFormat="1" ht="30" x14ac:dyDescent="0.25">
      <c r="A283" s="332">
        <v>116</v>
      </c>
      <c r="B283" s="332"/>
      <c r="C283" s="332"/>
      <c r="D283" s="332" t="s">
        <v>5276</v>
      </c>
      <c r="E283" s="333" t="s">
        <v>5277</v>
      </c>
      <c r="F283" s="332" t="s">
        <v>879</v>
      </c>
      <c r="G283" s="332" t="s">
        <v>4</v>
      </c>
      <c r="H283" s="332" t="s">
        <v>5278</v>
      </c>
      <c r="I283" s="332" t="s">
        <v>5279</v>
      </c>
      <c r="J283" s="333" t="s">
        <v>5280</v>
      </c>
      <c r="K283" s="333" t="s">
        <v>5183</v>
      </c>
      <c r="L283" s="332" t="s">
        <v>5184</v>
      </c>
      <c r="M283" s="334" t="s">
        <v>579</v>
      </c>
      <c r="N283" s="335">
        <v>2073410824</v>
      </c>
      <c r="O283" s="335">
        <v>272</v>
      </c>
    </row>
    <row r="284" spans="1:16" s="336" customFormat="1" ht="30" x14ac:dyDescent="0.25">
      <c r="A284" s="332">
        <v>162</v>
      </c>
      <c r="B284" s="332"/>
      <c r="C284" s="332"/>
      <c r="D284" s="332" t="s">
        <v>5281</v>
      </c>
      <c r="E284" s="333" t="s">
        <v>5282</v>
      </c>
      <c r="F284" s="332" t="s">
        <v>5283</v>
      </c>
      <c r="G284" s="332" t="s">
        <v>4</v>
      </c>
      <c r="H284" s="332" t="s">
        <v>5284</v>
      </c>
      <c r="I284" s="332" t="s">
        <v>5285</v>
      </c>
      <c r="J284" s="333" t="s">
        <v>5286</v>
      </c>
      <c r="K284" s="333" t="s">
        <v>5183</v>
      </c>
      <c r="L284" s="332" t="s">
        <v>5184</v>
      </c>
      <c r="M284" s="334" t="s">
        <v>579</v>
      </c>
      <c r="N284" s="335">
        <v>2073410825</v>
      </c>
      <c r="O284" s="335">
        <v>273</v>
      </c>
    </row>
    <row r="285" spans="1:16" s="336" customFormat="1" ht="45" x14ac:dyDescent="0.25">
      <c r="A285" s="332">
        <v>176</v>
      </c>
      <c r="B285" s="332"/>
      <c r="C285" s="332"/>
      <c r="D285" s="332" t="s">
        <v>5287</v>
      </c>
      <c r="E285" s="333" t="s">
        <v>737</v>
      </c>
      <c r="F285" s="332" t="s">
        <v>4195</v>
      </c>
      <c r="G285" s="332" t="s">
        <v>4</v>
      </c>
      <c r="H285" s="332" t="s">
        <v>2436</v>
      </c>
      <c r="I285" s="332" t="s">
        <v>1757</v>
      </c>
      <c r="J285" s="333" t="s">
        <v>5288</v>
      </c>
      <c r="K285" s="333" t="s">
        <v>5183</v>
      </c>
      <c r="L285" s="332" t="s">
        <v>5184</v>
      </c>
      <c r="M285" s="334" t="s">
        <v>291</v>
      </c>
      <c r="N285" s="335">
        <v>2073410826</v>
      </c>
      <c r="O285" s="335">
        <v>274</v>
      </c>
    </row>
    <row r="286" spans="1:16" s="336" customFormat="1" ht="30" x14ac:dyDescent="0.25">
      <c r="A286" s="332">
        <v>10</v>
      </c>
      <c r="B286" s="332"/>
      <c r="C286" s="327" t="s">
        <v>5289</v>
      </c>
      <c r="D286" s="332" t="s">
        <v>5290</v>
      </c>
      <c r="E286" s="333" t="s">
        <v>752</v>
      </c>
      <c r="F286" s="332" t="s">
        <v>753</v>
      </c>
      <c r="G286" s="332" t="s">
        <v>4</v>
      </c>
      <c r="H286" s="332" t="s">
        <v>5291</v>
      </c>
      <c r="I286" s="332" t="s">
        <v>1716</v>
      </c>
      <c r="J286" s="333" t="s">
        <v>5292</v>
      </c>
      <c r="K286" s="333" t="s">
        <v>5183</v>
      </c>
      <c r="L286" s="332" t="s">
        <v>5184</v>
      </c>
      <c r="M286" s="334" t="s">
        <v>581</v>
      </c>
      <c r="N286" s="335">
        <v>2073410827</v>
      </c>
      <c r="O286" s="335">
        <v>275</v>
      </c>
    </row>
    <row r="287" spans="1:16" s="336" customFormat="1" ht="30" x14ac:dyDescent="0.25">
      <c r="A287" s="332">
        <v>50</v>
      </c>
      <c r="B287" s="332"/>
      <c r="C287" s="332"/>
      <c r="D287" s="332" t="s">
        <v>5293</v>
      </c>
      <c r="E287" s="333" t="s">
        <v>5294</v>
      </c>
      <c r="F287" s="332" t="s">
        <v>289</v>
      </c>
      <c r="G287" s="332" t="s">
        <v>4</v>
      </c>
      <c r="H287" s="332" t="s">
        <v>5295</v>
      </c>
      <c r="I287" s="332" t="s">
        <v>5296</v>
      </c>
      <c r="J287" s="333" t="s">
        <v>5297</v>
      </c>
      <c r="K287" s="333" t="s">
        <v>5183</v>
      </c>
      <c r="L287" s="332" t="s">
        <v>5184</v>
      </c>
      <c r="M287" s="334" t="s">
        <v>581</v>
      </c>
      <c r="N287" s="335">
        <v>2073410828</v>
      </c>
      <c r="O287" s="335">
        <v>276</v>
      </c>
    </row>
    <row r="288" spans="1:16" s="336" customFormat="1" ht="30" x14ac:dyDescent="0.25">
      <c r="A288" s="332">
        <v>102</v>
      </c>
      <c r="B288" s="332"/>
      <c r="C288" s="332"/>
      <c r="D288" s="332" t="s">
        <v>5298</v>
      </c>
      <c r="E288" s="333" t="s">
        <v>5299</v>
      </c>
      <c r="F288" s="332" t="s">
        <v>5253</v>
      </c>
      <c r="G288" s="332" t="s">
        <v>4</v>
      </c>
      <c r="H288" s="332" t="s">
        <v>5300</v>
      </c>
      <c r="I288" s="332" t="s">
        <v>5301</v>
      </c>
      <c r="J288" s="333" t="s">
        <v>5302</v>
      </c>
      <c r="K288" s="333" t="s">
        <v>5183</v>
      </c>
      <c r="L288" s="332" t="s">
        <v>5184</v>
      </c>
      <c r="M288" s="334" t="s">
        <v>74</v>
      </c>
      <c r="N288" s="335">
        <v>2073410829</v>
      </c>
      <c r="O288" s="335">
        <v>277</v>
      </c>
    </row>
    <row r="289" spans="1:16" s="337" customFormat="1" ht="45" x14ac:dyDescent="0.25">
      <c r="A289" s="327">
        <v>121</v>
      </c>
      <c r="B289" s="327"/>
      <c r="C289" s="327" t="s">
        <v>5303</v>
      </c>
      <c r="D289" s="327" t="s">
        <v>5304</v>
      </c>
      <c r="E289" s="328" t="s">
        <v>771</v>
      </c>
      <c r="F289" s="327" t="s">
        <v>772</v>
      </c>
      <c r="G289" s="327" t="s">
        <v>4</v>
      </c>
      <c r="H289" s="327" t="s">
        <v>773</v>
      </c>
      <c r="I289" s="327" t="s">
        <v>1806</v>
      </c>
      <c r="J289" s="328" t="s">
        <v>5305</v>
      </c>
      <c r="K289" s="328" t="s">
        <v>5183</v>
      </c>
      <c r="L289" s="327" t="s">
        <v>5184</v>
      </c>
      <c r="M289" s="329" t="s">
        <v>74</v>
      </c>
      <c r="N289" s="330">
        <v>2073410830</v>
      </c>
      <c r="O289" s="330">
        <v>278</v>
      </c>
      <c r="P289" s="337" t="s">
        <v>2001</v>
      </c>
    </row>
    <row r="290" spans="1:16" s="336" customFormat="1" ht="30" x14ac:dyDescent="0.25">
      <c r="A290" s="332">
        <v>110</v>
      </c>
      <c r="B290" s="332"/>
      <c r="C290" s="332"/>
      <c r="D290" s="332" t="s">
        <v>5306</v>
      </c>
      <c r="E290" s="333" t="s">
        <v>5307</v>
      </c>
      <c r="F290" s="332" t="s">
        <v>709</v>
      </c>
      <c r="G290" s="332" t="s">
        <v>4</v>
      </c>
      <c r="H290" s="332" t="s">
        <v>5308</v>
      </c>
      <c r="I290" s="332" t="s">
        <v>5309</v>
      </c>
      <c r="J290" s="333" t="s">
        <v>5310</v>
      </c>
      <c r="K290" s="333" t="s">
        <v>5183</v>
      </c>
      <c r="L290" s="332" t="s">
        <v>5184</v>
      </c>
      <c r="M290" s="334" t="s">
        <v>336</v>
      </c>
      <c r="N290" s="335">
        <v>2073410831</v>
      </c>
      <c r="O290" s="335">
        <v>279</v>
      </c>
    </row>
    <row r="291" spans="1:16" s="336" customFormat="1" ht="30" x14ac:dyDescent="0.25">
      <c r="A291" s="332">
        <v>160</v>
      </c>
      <c r="B291" s="332"/>
      <c r="C291" s="332"/>
      <c r="D291" s="332" t="s">
        <v>5311</v>
      </c>
      <c r="E291" s="333" t="s">
        <v>5312</v>
      </c>
      <c r="F291" s="332" t="s">
        <v>251</v>
      </c>
      <c r="G291" s="332" t="s">
        <v>5</v>
      </c>
      <c r="H291" s="332" t="s">
        <v>5313</v>
      </c>
      <c r="I291" s="332"/>
      <c r="J291" s="333" t="s">
        <v>5314</v>
      </c>
      <c r="K291" s="333" t="s">
        <v>5183</v>
      </c>
      <c r="L291" s="332" t="s">
        <v>5184</v>
      </c>
      <c r="M291" s="334" t="s">
        <v>134</v>
      </c>
      <c r="N291" s="335">
        <v>2073410832</v>
      </c>
      <c r="O291" s="335">
        <v>280</v>
      </c>
    </row>
    <row r="292" spans="1:16" s="336" customFormat="1" ht="30" x14ac:dyDescent="0.25">
      <c r="A292" s="332">
        <v>94</v>
      </c>
      <c r="B292" s="332"/>
      <c r="C292" s="332"/>
      <c r="D292" s="332" t="s">
        <v>5315</v>
      </c>
      <c r="E292" s="333" t="s">
        <v>874</v>
      </c>
      <c r="F292" s="332" t="s">
        <v>337</v>
      </c>
      <c r="G292" s="332" t="s">
        <v>4</v>
      </c>
      <c r="H292" s="332" t="s">
        <v>875</v>
      </c>
      <c r="I292" s="332" t="s">
        <v>1822</v>
      </c>
      <c r="J292" s="333" t="s">
        <v>5316</v>
      </c>
      <c r="K292" s="333" t="s">
        <v>5183</v>
      </c>
      <c r="L292" s="332" t="s">
        <v>5184</v>
      </c>
      <c r="M292" s="334" t="s">
        <v>1821</v>
      </c>
      <c r="N292" s="335">
        <v>2073410833</v>
      </c>
      <c r="O292" s="335">
        <v>281</v>
      </c>
    </row>
    <row r="293" spans="1:16" s="336" customFormat="1" ht="30" x14ac:dyDescent="0.25">
      <c r="A293" s="332">
        <v>146</v>
      </c>
      <c r="B293" s="332"/>
      <c r="C293" s="332"/>
      <c r="D293" s="332" t="s">
        <v>5317</v>
      </c>
      <c r="E293" s="333" t="s">
        <v>5318</v>
      </c>
      <c r="F293" s="332" t="s">
        <v>163</v>
      </c>
      <c r="G293" s="332" t="s">
        <v>4</v>
      </c>
      <c r="H293" s="332" t="s">
        <v>5319</v>
      </c>
      <c r="I293" s="332" t="s">
        <v>5320</v>
      </c>
      <c r="J293" s="333" t="s">
        <v>5321</v>
      </c>
      <c r="K293" s="333" t="s">
        <v>5183</v>
      </c>
      <c r="L293" s="332" t="s">
        <v>5184</v>
      </c>
      <c r="M293" s="334" t="s">
        <v>5322</v>
      </c>
      <c r="N293" s="335">
        <v>2073410834</v>
      </c>
      <c r="O293" s="335">
        <v>282</v>
      </c>
    </row>
    <row r="294" spans="1:16" s="336" customFormat="1" ht="30" x14ac:dyDescent="0.25">
      <c r="A294" s="332">
        <v>180</v>
      </c>
      <c r="B294" s="332"/>
      <c r="C294" s="332"/>
      <c r="D294" s="332" t="s">
        <v>5323</v>
      </c>
      <c r="E294" s="333" t="s">
        <v>5324</v>
      </c>
      <c r="F294" s="332" t="s">
        <v>778</v>
      </c>
      <c r="G294" s="332" t="s">
        <v>4</v>
      </c>
      <c r="H294" s="332" t="s">
        <v>5325</v>
      </c>
      <c r="I294" s="332" t="s">
        <v>5326</v>
      </c>
      <c r="J294" s="333" t="s">
        <v>5327</v>
      </c>
      <c r="K294" s="333" t="s">
        <v>5183</v>
      </c>
      <c r="L294" s="332" t="s">
        <v>5184</v>
      </c>
      <c r="M294" s="334" t="s">
        <v>5328</v>
      </c>
      <c r="N294" s="335">
        <v>2073410835</v>
      </c>
      <c r="O294" s="335">
        <v>283</v>
      </c>
    </row>
    <row r="295" spans="1:16" s="336" customFormat="1" ht="30" x14ac:dyDescent="0.25">
      <c r="A295" s="332">
        <v>27</v>
      </c>
      <c r="B295" s="332"/>
      <c r="C295" s="332"/>
      <c r="D295" s="332" t="s">
        <v>5329</v>
      </c>
      <c r="E295" s="333" t="s">
        <v>774</v>
      </c>
      <c r="F295" s="332" t="s">
        <v>775</v>
      </c>
      <c r="G295" s="332" t="s">
        <v>4</v>
      </c>
      <c r="H295" s="332" t="s">
        <v>776</v>
      </c>
      <c r="I295" s="332" t="s">
        <v>1801</v>
      </c>
      <c r="J295" s="333" t="s">
        <v>5330</v>
      </c>
      <c r="K295" s="333" t="s">
        <v>5183</v>
      </c>
      <c r="L295" s="332" t="s">
        <v>5184</v>
      </c>
      <c r="M295" s="334" t="s">
        <v>1240</v>
      </c>
      <c r="N295" s="335">
        <v>2073410836</v>
      </c>
      <c r="O295" s="335">
        <v>284</v>
      </c>
    </row>
    <row r="296" spans="1:16" s="336" customFormat="1" ht="30" x14ac:dyDescent="0.25">
      <c r="A296" s="332">
        <v>135</v>
      </c>
      <c r="B296" s="332"/>
      <c r="C296" s="332"/>
      <c r="D296" s="332" t="s">
        <v>5331</v>
      </c>
      <c r="E296" s="333" t="s">
        <v>5332</v>
      </c>
      <c r="F296" s="332" t="s">
        <v>360</v>
      </c>
      <c r="G296" s="332" t="s">
        <v>4</v>
      </c>
      <c r="H296" s="332" t="s">
        <v>5333</v>
      </c>
      <c r="I296" s="332" t="s">
        <v>5334</v>
      </c>
      <c r="J296" s="333" t="s">
        <v>5335</v>
      </c>
      <c r="K296" s="333" t="s">
        <v>5183</v>
      </c>
      <c r="L296" s="332" t="s">
        <v>5184</v>
      </c>
      <c r="M296" s="334" t="s">
        <v>1240</v>
      </c>
      <c r="N296" s="335">
        <v>2073410837</v>
      </c>
      <c r="O296" s="335">
        <v>285</v>
      </c>
    </row>
    <row r="297" spans="1:16" s="336" customFormat="1" ht="30" x14ac:dyDescent="0.25">
      <c r="A297" s="332">
        <v>151</v>
      </c>
      <c r="B297" s="332"/>
      <c r="C297" s="332"/>
      <c r="D297" s="332" t="s">
        <v>5336</v>
      </c>
      <c r="E297" s="333" t="s">
        <v>5337</v>
      </c>
      <c r="F297" s="332" t="s">
        <v>304</v>
      </c>
      <c r="G297" s="332" t="s">
        <v>4</v>
      </c>
      <c r="H297" s="332" t="s">
        <v>5338</v>
      </c>
      <c r="I297" s="332" t="s">
        <v>5339</v>
      </c>
      <c r="J297" s="333" t="s">
        <v>5340</v>
      </c>
      <c r="K297" s="333" t="s">
        <v>5183</v>
      </c>
      <c r="L297" s="332" t="s">
        <v>5184</v>
      </c>
      <c r="M297" s="334" t="s">
        <v>1240</v>
      </c>
      <c r="N297" s="335">
        <v>2073410838</v>
      </c>
      <c r="O297" s="335">
        <v>286</v>
      </c>
    </row>
    <row r="298" spans="1:16" s="336" customFormat="1" ht="30" x14ac:dyDescent="0.25">
      <c r="A298" s="332">
        <v>168</v>
      </c>
      <c r="B298" s="332"/>
      <c r="C298" s="332"/>
      <c r="D298" s="332" t="s">
        <v>5341</v>
      </c>
      <c r="E298" s="333" t="s">
        <v>5342</v>
      </c>
      <c r="F298" s="332" t="s">
        <v>5343</v>
      </c>
      <c r="G298" s="332" t="s">
        <v>4</v>
      </c>
      <c r="H298" s="332" t="s">
        <v>5344</v>
      </c>
      <c r="I298" s="332" t="s">
        <v>5345</v>
      </c>
      <c r="J298" s="333" t="s">
        <v>5346</v>
      </c>
      <c r="K298" s="333" t="s">
        <v>5183</v>
      </c>
      <c r="L298" s="332" t="s">
        <v>5184</v>
      </c>
      <c r="M298" s="334" t="s">
        <v>1240</v>
      </c>
      <c r="N298" s="335">
        <v>2073410839</v>
      </c>
      <c r="O298" s="335">
        <v>287</v>
      </c>
    </row>
    <row r="299" spans="1:16" s="336" customFormat="1" ht="45" x14ac:dyDescent="0.25">
      <c r="A299" s="332">
        <v>177</v>
      </c>
      <c r="B299" s="332"/>
      <c r="C299" s="332"/>
      <c r="D299" s="332" t="s">
        <v>5347</v>
      </c>
      <c r="E299" s="333" t="s">
        <v>774</v>
      </c>
      <c r="F299" s="332" t="s">
        <v>263</v>
      </c>
      <c r="G299" s="332" t="s">
        <v>4</v>
      </c>
      <c r="H299" s="332" t="s">
        <v>5348</v>
      </c>
      <c r="I299" s="332" t="s">
        <v>5349</v>
      </c>
      <c r="J299" s="333" t="s">
        <v>5350</v>
      </c>
      <c r="K299" s="333" t="s">
        <v>5183</v>
      </c>
      <c r="L299" s="332" t="s">
        <v>5184</v>
      </c>
      <c r="M299" s="334" t="s">
        <v>1240</v>
      </c>
      <c r="N299" s="335">
        <v>2073410840</v>
      </c>
      <c r="O299" s="335">
        <v>288</v>
      </c>
    </row>
    <row r="300" spans="1:16" s="336" customFormat="1" ht="30" x14ac:dyDescent="0.25">
      <c r="A300" s="332">
        <v>11</v>
      </c>
      <c r="B300" s="332"/>
      <c r="C300" s="332"/>
      <c r="D300" s="332" t="s">
        <v>5351</v>
      </c>
      <c r="E300" s="333" t="s">
        <v>5352</v>
      </c>
      <c r="F300" s="332" t="s">
        <v>4219</v>
      </c>
      <c r="G300" s="332" t="s">
        <v>5</v>
      </c>
      <c r="H300" s="332" t="s">
        <v>5353</v>
      </c>
      <c r="I300" s="332" t="s">
        <v>5354</v>
      </c>
      <c r="J300" s="333" t="s">
        <v>5355</v>
      </c>
      <c r="K300" s="333" t="s">
        <v>5183</v>
      </c>
      <c r="L300" s="332" t="s">
        <v>5184</v>
      </c>
      <c r="M300" s="334" t="s">
        <v>53</v>
      </c>
      <c r="N300" s="335">
        <v>2073410841</v>
      </c>
      <c r="O300" s="335">
        <v>289</v>
      </c>
    </row>
    <row r="301" spans="1:16" s="337" customFormat="1" ht="45" x14ac:dyDescent="0.25">
      <c r="A301" s="327">
        <v>32</v>
      </c>
      <c r="B301" s="327"/>
      <c r="C301" s="327"/>
      <c r="D301" s="327" t="s">
        <v>5356</v>
      </c>
      <c r="E301" s="328" t="s">
        <v>777</v>
      </c>
      <c r="F301" s="327" t="s">
        <v>778</v>
      </c>
      <c r="G301" s="327" t="s">
        <v>4</v>
      </c>
      <c r="H301" s="327" t="s">
        <v>779</v>
      </c>
      <c r="I301" s="327" t="s">
        <v>1810</v>
      </c>
      <c r="J301" s="328" t="s">
        <v>5357</v>
      </c>
      <c r="K301" s="328" t="s">
        <v>5183</v>
      </c>
      <c r="L301" s="327" t="s">
        <v>5184</v>
      </c>
      <c r="M301" s="329" t="s">
        <v>53</v>
      </c>
      <c r="N301" s="330">
        <v>2073410842</v>
      </c>
      <c r="O301" s="330">
        <v>290</v>
      </c>
      <c r="P301" s="337" t="s">
        <v>2001</v>
      </c>
    </row>
    <row r="302" spans="1:16" s="337" customFormat="1" ht="30" x14ac:dyDescent="0.25">
      <c r="A302" s="327">
        <v>84</v>
      </c>
      <c r="B302" s="327"/>
      <c r="C302" s="327" t="s">
        <v>5358</v>
      </c>
      <c r="D302" s="327" t="s">
        <v>5359</v>
      </c>
      <c r="E302" s="328" t="s">
        <v>305</v>
      </c>
      <c r="F302" s="327" t="s">
        <v>780</v>
      </c>
      <c r="G302" s="327" t="s">
        <v>4</v>
      </c>
      <c r="H302" s="327" t="s">
        <v>781</v>
      </c>
      <c r="I302" s="327" t="s">
        <v>1795</v>
      </c>
      <c r="J302" s="328" t="s">
        <v>5360</v>
      </c>
      <c r="K302" s="328" t="s">
        <v>5183</v>
      </c>
      <c r="L302" s="327" t="s">
        <v>5184</v>
      </c>
      <c r="M302" s="329" t="s">
        <v>53</v>
      </c>
      <c r="N302" s="330">
        <v>2073410843</v>
      </c>
      <c r="O302" s="330">
        <v>291</v>
      </c>
      <c r="P302" s="337" t="s">
        <v>2001</v>
      </c>
    </row>
    <row r="303" spans="1:16" s="336" customFormat="1" ht="45" x14ac:dyDescent="0.25">
      <c r="A303" s="332">
        <v>89</v>
      </c>
      <c r="B303" s="332"/>
      <c r="C303" s="332"/>
      <c r="D303" s="332" t="s">
        <v>5361</v>
      </c>
      <c r="E303" s="333" t="s">
        <v>5362</v>
      </c>
      <c r="F303" s="332" t="s">
        <v>5363</v>
      </c>
      <c r="G303" s="332" t="s">
        <v>4</v>
      </c>
      <c r="H303" s="332" t="s">
        <v>2569</v>
      </c>
      <c r="I303" s="332" t="s">
        <v>1770</v>
      </c>
      <c r="J303" s="333" t="s">
        <v>5364</v>
      </c>
      <c r="K303" s="333" t="s">
        <v>5183</v>
      </c>
      <c r="L303" s="332" t="s">
        <v>5184</v>
      </c>
      <c r="M303" s="334" t="s">
        <v>53</v>
      </c>
      <c r="N303" s="335">
        <v>2073410844</v>
      </c>
      <c r="O303" s="335">
        <v>292</v>
      </c>
    </row>
    <row r="304" spans="1:16" s="336" customFormat="1" ht="45" x14ac:dyDescent="0.25">
      <c r="A304" s="332">
        <v>91</v>
      </c>
      <c r="B304" s="332"/>
      <c r="C304" s="332"/>
      <c r="D304" s="332" t="s">
        <v>5365</v>
      </c>
      <c r="E304" s="333" t="s">
        <v>305</v>
      </c>
      <c r="F304" s="332" t="s">
        <v>4882</v>
      </c>
      <c r="G304" s="332" t="s">
        <v>4</v>
      </c>
      <c r="H304" s="332" t="s">
        <v>5366</v>
      </c>
      <c r="I304" s="332" t="s">
        <v>5367</v>
      </c>
      <c r="J304" s="333" t="s">
        <v>5368</v>
      </c>
      <c r="K304" s="333" t="s">
        <v>5183</v>
      </c>
      <c r="L304" s="332" t="s">
        <v>5184</v>
      </c>
      <c r="M304" s="334" t="s">
        <v>53</v>
      </c>
      <c r="N304" s="335">
        <v>2073410845</v>
      </c>
      <c r="O304" s="335">
        <v>293</v>
      </c>
    </row>
    <row r="305" spans="1:16" s="336" customFormat="1" ht="30" x14ac:dyDescent="0.25">
      <c r="A305" s="332">
        <v>147</v>
      </c>
      <c r="B305" s="332"/>
      <c r="C305" s="332"/>
      <c r="D305" s="332" t="s">
        <v>5369</v>
      </c>
      <c r="E305" s="333" t="s">
        <v>5370</v>
      </c>
      <c r="F305" s="332" t="s">
        <v>460</v>
      </c>
      <c r="G305" s="332" t="s">
        <v>5</v>
      </c>
      <c r="H305" s="332" t="s">
        <v>5371</v>
      </c>
      <c r="I305" s="332" t="s">
        <v>5372</v>
      </c>
      <c r="J305" s="333" t="s">
        <v>5321</v>
      </c>
      <c r="K305" s="333" t="s">
        <v>5183</v>
      </c>
      <c r="L305" s="332" t="s">
        <v>5184</v>
      </c>
      <c r="M305" s="334" t="s">
        <v>53</v>
      </c>
      <c r="N305" s="335">
        <v>2073410846</v>
      </c>
      <c r="O305" s="335">
        <v>294</v>
      </c>
    </row>
    <row r="306" spans="1:16" s="336" customFormat="1" ht="45" x14ac:dyDescent="0.25">
      <c r="A306" s="332">
        <v>156</v>
      </c>
      <c r="B306" s="332"/>
      <c r="C306" s="332" t="s">
        <v>5373</v>
      </c>
      <c r="D306" s="332" t="s">
        <v>5374</v>
      </c>
      <c r="E306" s="333" t="s">
        <v>782</v>
      </c>
      <c r="F306" s="332" t="s">
        <v>783</v>
      </c>
      <c r="G306" s="332" t="s">
        <v>5</v>
      </c>
      <c r="H306" s="332" t="s">
        <v>784</v>
      </c>
      <c r="I306" s="332" t="s">
        <v>1813</v>
      </c>
      <c r="J306" s="333" t="s">
        <v>5375</v>
      </c>
      <c r="K306" s="333" t="s">
        <v>5183</v>
      </c>
      <c r="L306" s="332" t="s">
        <v>5184</v>
      </c>
      <c r="M306" s="334" t="s">
        <v>1353</v>
      </c>
      <c r="N306" s="335">
        <v>2073410847</v>
      </c>
      <c r="O306" s="335">
        <v>295</v>
      </c>
    </row>
    <row r="307" spans="1:16" s="336" customFormat="1" ht="30" x14ac:dyDescent="0.25">
      <c r="A307" s="332">
        <v>99</v>
      </c>
      <c r="B307" s="332"/>
      <c r="C307" s="332"/>
      <c r="D307" s="332" t="s">
        <v>5376</v>
      </c>
      <c r="E307" s="333" t="s">
        <v>5377</v>
      </c>
      <c r="F307" s="332" t="s">
        <v>4984</v>
      </c>
      <c r="G307" s="332" t="s">
        <v>4</v>
      </c>
      <c r="H307" s="332" t="s">
        <v>5378</v>
      </c>
      <c r="I307" s="332" t="s">
        <v>5379</v>
      </c>
      <c r="J307" s="333" t="s">
        <v>5380</v>
      </c>
      <c r="K307" s="333" t="s">
        <v>5183</v>
      </c>
      <c r="L307" s="332" t="s">
        <v>5184</v>
      </c>
      <c r="M307" s="334" t="s">
        <v>1285</v>
      </c>
      <c r="N307" s="335">
        <v>2073410848</v>
      </c>
      <c r="O307" s="335">
        <v>296</v>
      </c>
    </row>
    <row r="308" spans="1:16" s="337" customFormat="1" ht="30" x14ac:dyDescent="0.25">
      <c r="A308" s="327">
        <v>75</v>
      </c>
      <c r="B308" s="327"/>
      <c r="C308" s="327" t="s">
        <v>5381</v>
      </c>
      <c r="D308" s="327" t="s">
        <v>5382</v>
      </c>
      <c r="E308" s="328" t="s">
        <v>785</v>
      </c>
      <c r="F308" s="327" t="s">
        <v>270</v>
      </c>
      <c r="G308" s="327" t="s">
        <v>4</v>
      </c>
      <c r="H308" s="327" t="s">
        <v>786</v>
      </c>
      <c r="I308" s="327" t="s">
        <v>1803</v>
      </c>
      <c r="J308" s="328" t="s">
        <v>5383</v>
      </c>
      <c r="K308" s="328" t="s">
        <v>5183</v>
      </c>
      <c r="L308" s="327" t="s">
        <v>5184</v>
      </c>
      <c r="M308" s="329" t="s">
        <v>82</v>
      </c>
      <c r="N308" s="330">
        <v>2073410849</v>
      </c>
      <c r="O308" s="330">
        <v>297</v>
      </c>
      <c r="P308" s="337" t="s">
        <v>2001</v>
      </c>
    </row>
    <row r="309" spans="1:16" s="336" customFormat="1" ht="30" x14ac:dyDescent="0.25">
      <c r="A309" s="332">
        <v>119</v>
      </c>
      <c r="B309" s="332"/>
      <c r="C309" s="332"/>
      <c r="D309" s="332" t="s">
        <v>5384</v>
      </c>
      <c r="E309" s="333" t="s">
        <v>785</v>
      </c>
      <c r="F309" s="332" t="s">
        <v>308</v>
      </c>
      <c r="G309" s="332" t="s">
        <v>4</v>
      </c>
      <c r="H309" s="332" t="s">
        <v>5385</v>
      </c>
      <c r="I309" s="332" t="s">
        <v>5386</v>
      </c>
      <c r="J309" s="333" t="s">
        <v>5387</v>
      </c>
      <c r="K309" s="333" t="s">
        <v>5183</v>
      </c>
      <c r="L309" s="332" t="s">
        <v>5184</v>
      </c>
      <c r="M309" s="334" t="s">
        <v>82</v>
      </c>
      <c r="N309" s="335">
        <v>2073410850</v>
      </c>
      <c r="O309" s="335">
        <v>298</v>
      </c>
    </row>
    <row r="310" spans="1:16" s="336" customFormat="1" ht="30" x14ac:dyDescent="0.25">
      <c r="A310" s="332">
        <v>129</v>
      </c>
      <c r="B310" s="332"/>
      <c r="C310" s="332"/>
      <c r="D310" s="332" t="s">
        <v>5388</v>
      </c>
      <c r="E310" s="333" t="s">
        <v>5389</v>
      </c>
      <c r="F310" s="332" t="s">
        <v>5390</v>
      </c>
      <c r="G310" s="332" t="s">
        <v>4</v>
      </c>
      <c r="H310" s="332" t="s">
        <v>5391</v>
      </c>
      <c r="I310" s="332" t="s">
        <v>5392</v>
      </c>
      <c r="J310" s="333" t="s">
        <v>5393</v>
      </c>
      <c r="K310" s="333" t="s">
        <v>5183</v>
      </c>
      <c r="L310" s="332" t="s">
        <v>5184</v>
      </c>
      <c r="M310" s="334" t="s">
        <v>82</v>
      </c>
      <c r="N310" s="335">
        <v>2073410851</v>
      </c>
      <c r="O310" s="335">
        <v>299</v>
      </c>
    </row>
    <row r="311" spans="1:16" s="337" customFormat="1" ht="45" x14ac:dyDescent="0.25">
      <c r="A311" s="327">
        <v>2</v>
      </c>
      <c r="B311" s="327"/>
      <c r="C311" s="327" t="s">
        <v>5394</v>
      </c>
      <c r="D311" s="327" t="s">
        <v>5395</v>
      </c>
      <c r="E311" s="328" t="s">
        <v>787</v>
      </c>
      <c r="F311" s="327" t="s">
        <v>788</v>
      </c>
      <c r="G311" s="327" t="s">
        <v>5</v>
      </c>
      <c r="H311" s="327" t="s">
        <v>789</v>
      </c>
      <c r="I311" s="327" t="s">
        <v>1782</v>
      </c>
      <c r="J311" s="328" t="s">
        <v>5396</v>
      </c>
      <c r="K311" s="328" t="s">
        <v>5183</v>
      </c>
      <c r="L311" s="327" t="s">
        <v>5184</v>
      </c>
      <c r="M311" s="329" t="s">
        <v>39</v>
      </c>
      <c r="N311" s="330">
        <v>2073410852</v>
      </c>
      <c r="O311" s="330">
        <v>300</v>
      </c>
    </row>
    <row r="312" spans="1:16" s="336" customFormat="1" ht="30" x14ac:dyDescent="0.25">
      <c r="A312" s="332">
        <v>3</v>
      </c>
      <c r="B312" s="332"/>
      <c r="C312" s="332"/>
      <c r="D312" s="332" t="s">
        <v>5397</v>
      </c>
      <c r="E312" s="333" t="s">
        <v>5398</v>
      </c>
      <c r="F312" s="332" t="s">
        <v>5399</v>
      </c>
      <c r="G312" s="332" t="s">
        <v>4</v>
      </c>
      <c r="H312" s="332" t="s">
        <v>5400</v>
      </c>
      <c r="I312" s="332" t="s">
        <v>5401</v>
      </c>
      <c r="J312" s="333" t="s">
        <v>5402</v>
      </c>
      <c r="K312" s="333" t="s">
        <v>5183</v>
      </c>
      <c r="L312" s="332" t="s">
        <v>5184</v>
      </c>
      <c r="M312" s="334" t="s">
        <v>39</v>
      </c>
      <c r="N312" s="335">
        <v>2073410853</v>
      </c>
      <c r="O312" s="335">
        <v>301</v>
      </c>
    </row>
    <row r="313" spans="1:16" s="336" customFormat="1" ht="30" x14ac:dyDescent="0.25">
      <c r="A313" s="332">
        <v>12</v>
      </c>
      <c r="B313" s="332"/>
      <c r="C313" s="332"/>
      <c r="D313" s="332" t="s">
        <v>5403</v>
      </c>
      <c r="E313" s="333" t="s">
        <v>5404</v>
      </c>
      <c r="F313" s="332" t="s">
        <v>4167</v>
      </c>
      <c r="G313" s="332" t="s">
        <v>4</v>
      </c>
      <c r="H313" s="332" t="s">
        <v>5405</v>
      </c>
      <c r="I313" s="332" t="s">
        <v>5406</v>
      </c>
      <c r="J313" s="333" t="s">
        <v>5407</v>
      </c>
      <c r="K313" s="333" t="s">
        <v>5183</v>
      </c>
      <c r="L313" s="332" t="s">
        <v>5184</v>
      </c>
      <c r="M313" s="334" t="s">
        <v>39</v>
      </c>
      <c r="N313" s="335">
        <v>2073410854</v>
      </c>
      <c r="O313" s="335">
        <v>302</v>
      </c>
    </row>
    <row r="314" spans="1:16" s="336" customFormat="1" ht="30" x14ac:dyDescent="0.25">
      <c r="A314" s="332">
        <v>37</v>
      </c>
      <c r="B314" s="332"/>
      <c r="C314" s="332"/>
      <c r="D314" s="332" t="s">
        <v>5408</v>
      </c>
      <c r="E314" s="333" t="s">
        <v>5409</v>
      </c>
      <c r="F314" s="332" t="s">
        <v>5410</v>
      </c>
      <c r="G314" s="332" t="s">
        <v>4</v>
      </c>
      <c r="H314" s="332" t="s">
        <v>5411</v>
      </c>
      <c r="I314" s="332" t="s">
        <v>5412</v>
      </c>
      <c r="J314" s="333" t="s">
        <v>4206</v>
      </c>
      <c r="K314" s="333" t="s">
        <v>5183</v>
      </c>
      <c r="L314" s="332" t="s">
        <v>5184</v>
      </c>
      <c r="M314" s="334" t="s">
        <v>39</v>
      </c>
      <c r="N314" s="335">
        <v>2073410855</v>
      </c>
      <c r="O314" s="335">
        <v>303</v>
      </c>
    </row>
    <row r="315" spans="1:16" s="336" customFormat="1" ht="30" x14ac:dyDescent="0.25">
      <c r="A315" s="332">
        <v>22</v>
      </c>
      <c r="B315" s="332"/>
      <c r="C315" s="332"/>
      <c r="D315" s="332" t="s">
        <v>5413</v>
      </c>
      <c r="E315" s="333" t="s">
        <v>704</v>
      </c>
      <c r="F315" s="332" t="s">
        <v>4403</v>
      </c>
      <c r="G315" s="332" t="s">
        <v>4</v>
      </c>
      <c r="H315" s="332" t="s">
        <v>5414</v>
      </c>
      <c r="I315" s="332" t="s">
        <v>5415</v>
      </c>
      <c r="J315" s="333" t="s">
        <v>5416</v>
      </c>
      <c r="K315" s="333" t="s">
        <v>5183</v>
      </c>
      <c r="L315" s="332" t="s">
        <v>5184</v>
      </c>
      <c r="M315" s="334" t="s">
        <v>108</v>
      </c>
      <c r="N315" s="335">
        <v>2073410856</v>
      </c>
      <c r="O315" s="335">
        <v>304</v>
      </c>
    </row>
    <row r="316" spans="1:16" s="336" customFormat="1" ht="30" x14ac:dyDescent="0.25">
      <c r="A316" s="332">
        <v>92</v>
      </c>
      <c r="B316" s="332"/>
      <c r="C316" s="332"/>
      <c r="D316" s="332" t="s">
        <v>5417</v>
      </c>
      <c r="E316" s="333" t="s">
        <v>5418</v>
      </c>
      <c r="F316" s="332" t="s">
        <v>877</v>
      </c>
      <c r="G316" s="332" t="s">
        <v>4</v>
      </c>
      <c r="H316" s="332" t="s">
        <v>5419</v>
      </c>
      <c r="I316" s="332" t="s">
        <v>5420</v>
      </c>
      <c r="J316" s="333" t="s">
        <v>5421</v>
      </c>
      <c r="K316" s="333" t="s">
        <v>5183</v>
      </c>
      <c r="L316" s="332" t="s">
        <v>5184</v>
      </c>
      <c r="M316" s="334" t="s">
        <v>108</v>
      </c>
      <c r="N316" s="335">
        <v>2073410857</v>
      </c>
      <c r="O316" s="335">
        <v>305</v>
      </c>
    </row>
    <row r="317" spans="1:16" s="336" customFormat="1" ht="45" x14ac:dyDescent="0.25">
      <c r="A317" s="332">
        <v>131</v>
      </c>
      <c r="B317" s="332"/>
      <c r="C317" s="332"/>
      <c r="D317" s="332" t="s">
        <v>5422</v>
      </c>
      <c r="E317" s="333" t="s">
        <v>121</v>
      </c>
      <c r="F317" s="332" t="s">
        <v>343</v>
      </c>
      <c r="G317" s="332" t="s">
        <v>4</v>
      </c>
      <c r="H317" s="332" t="s">
        <v>3399</v>
      </c>
      <c r="I317" s="332" t="s">
        <v>1340</v>
      </c>
      <c r="J317" s="333" t="s">
        <v>5423</v>
      </c>
      <c r="K317" s="333" t="s">
        <v>5183</v>
      </c>
      <c r="L317" s="332" t="s">
        <v>5184</v>
      </c>
      <c r="M317" s="334" t="s">
        <v>108</v>
      </c>
      <c r="N317" s="335">
        <v>2073410858</v>
      </c>
      <c r="O317" s="335">
        <v>306</v>
      </c>
    </row>
    <row r="318" spans="1:16" s="336" customFormat="1" ht="30" x14ac:dyDescent="0.25">
      <c r="A318" s="332">
        <v>38</v>
      </c>
      <c r="B318" s="332"/>
      <c r="C318" s="332"/>
      <c r="D318" s="332" t="s">
        <v>5424</v>
      </c>
      <c r="E318" s="333" t="s">
        <v>555</v>
      </c>
      <c r="F318" s="332" t="s">
        <v>616</v>
      </c>
      <c r="G318" s="332" t="s">
        <v>4</v>
      </c>
      <c r="H318" s="332" t="s">
        <v>5425</v>
      </c>
      <c r="I318" s="332" t="s">
        <v>5426</v>
      </c>
      <c r="J318" s="333" t="s">
        <v>4206</v>
      </c>
      <c r="K318" s="333" t="s">
        <v>5183</v>
      </c>
      <c r="L318" s="332" t="s">
        <v>5184</v>
      </c>
      <c r="M318" s="334" t="s">
        <v>1254</v>
      </c>
      <c r="N318" s="335">
        <v>2073410859</v>
      </c>
      <c r="O318" s="335">
        <v>307</v>
      </c>
    </row>
    <row r="319" spans="1:16" s="336" customFormat="1" ht="30" x14ac:dyDescent="0.25">
      <c r="A319" s="332">
        <v>159</v>
      </c>
      <c r="B319" s="332"/>
      <c r="C319" s="332"/>
      <c r="D319" s="332" t="s">
        <v>5427</v>
      </c>
      <c r="E319" s="333" t="s">
        <v>5428</v>
      </c>
      <c r="F319" s="332" t="s">
        <v>823</v>
      </c>
      <c r="G319" s="332" t="s">
        <v>4</v>
      </c>
      <c r="H319" s="332" t="s">
        <v>5429</v>
      </c>
      <c r="I319" s="332" t="s">
        <v>5430</v>
      </c>
      <c r="J319" s="333" t="s">
        <v>5431</v>
      </c>
      <c r="K319" s="333" t="s">
        <v>5183</v>
      </c>
      <c r="L319" s="332" t="s">
        <v>5184</v>
      </c>
      <c r="M319" s="334" t="s">
        <v>1254</v>
      </c>
      <c r="N319" s="335">
        <v>2073410860</v>
      </c>
      <c r="O319" s="335">
        <v>308</v>
      </c>
    </row>
    <row r="320" spans="1:16" s="336" customFormat="1" ht="30" x14ac:dyDescent="0.25">
      <c r="A320" s="332">
        <v>103</v>
      </c>
      <c r="B320" s="332" t="s">
        <v>4140</v>
      </c>
      <c r="C320" s="332" t="s">
        <v>5432</v>
      </c>
      <c r="D320" s="332" t="s">
        <v>5433</v>
      </c>
      <c r="E320" s="333" t="s">
        <v>790</v>
      </c>
      <c r="F320" s="332" t="s">
        <v>251</v>
      </c>
      <c r="G320" s="332" t="s">
        <v>4</v>
      </c>
      <c r="H320" s="332" t="s">
        <v>791</v>
      </c>
      <c r="I320" s="332" t="s">
        <v>1819</v>
      </c>
      <c r="J320" s="333" t="s">
        <v>5434</v>
      </c>
      <c r="K320" s="333" t="s">
        <v>5183</v>
      </c>
      <c r="L320" s="332" t="s">
        <v>5184</v>
      </c>
      <c r="M320" s="334" t="s">
        <v>792</v>
      </c>
      <c r="N320" s="335">
        <v>2073410861</v>
      </c>
      <c r="O320" s="335">
        <v>309</v>
      </c>
    </row>
    <row r="321" spans="1:16" s="336" customFormat="1" ht="30" x14ac:dyDescent="0.25">
      <c r="A321" s="332">
        <v>78</v>
      </c>
      <c r="B321" s="332"/>
      <c r="C321" s="332"/>
      <c r="D321" s="332" t="s">
        <v>5435</v>
      </c>
      <c r="E321" s="333" t="s">
        <v>5436</v>
      </c>
      <c r="F321" s="332" t="s">
        <v>4094</v>
      </c>
      <c r="G321" s="332" t="s">
        <v>4</v>
      </c>
      <c r="H321" s="332" t="s">
        <v>5437</v>
      </c>
      <c r="I321" s="332" t="s">
        <v>5438</v>
      </c>
      <c r="J321" s="333" t="s">
        <v>5439</v>
      </c>
      <c r="K321" s="333" t="s">
        <v>5183</v>
      </c>
      <c r="L321" s="332" t="s">
        <v>5184</v>
      </c>
      <c r="M321" s="334" t="s">
        <v>24</v>
      </c>
      <c r="N321" s="335">
        <v>2073410862</v>
      </c>
      <c r="O321" s="335">
        <v>310</v>
      </c>
    </row>
    <row r="322" spans="1:16" s="342" customFormat="1" ht="30" x14ac:dyDescent="0.25">
      <c r="A322" s="338">
        <v>79</v>
      </c>
      <c r="B322" s="338"/>
      <c r="C322" s="338" t="s">
        <v>5440</v>
      </c>
      <c r="D322" s="338" t="s">
        <v>5441</v>
      </c>
      <c r="E322" s="339" t="s">
        <v>793</v>
      </c>
      <c r="F322" s="338" t="s">
        <v>794</v>
      </c>
      <c r="G322" s="338" t="s">
        <v>4</v>
      </c>
      <c r="H322" s="338" t="s">
        <v>795</v>
      </c>
      <c r="I322" s="338" t="s">
        <v>1800</v>
      </c>
      <c r="J322" s="339" t="s">
        <v>5439</v>
      </c>
      <c r="K322" s="339" t="s">
        <v>5183</v>
      </c>
      <c r="L322" s="338" t="s">
        <v>5184</v>
      </c>
      <c r="M322" s="340" t="s">
        <v>24</v>
      </c>
      <c r="N322" s="341">
        <v>2073410863</v>
      </c>
      <c r="O322" s="341">
        <v>311</v>
      </c>
      <c r="P322" s="342" t="s">
        <v>2001</v>
      </c>
    </row>
    <row r="323" spans="1:16" s="337" customFormat="1" ht="30" x14ac:dyDescent="0.25">
      <c r="A323" s="327">
        <v>107</v>
      </c>
      <c r="B323" s="327"/>
      <c r="C323" s="327" t="s">
        <v>5442</v>
      </c>
      <c r="D323" s="327" t="s">
        <v>5443</v>
      </c>
      <c r="E323" s="328" t="s">
        <v>796</v>
      </c>
      <c r="F323" s="327" t="s">
        <v>797</v>
      </c>
      <c r="G323" s="327" t="s">
        <v>4</v>
      </c>
      <c r="H323" s="327" t="s">
        <v>798</v>
      </c>
      <c r="I323" s="327" t="s">
        <v>1816</v>
      </c>
      <c r="J323" s="328" t="s">
        <v>5444</v>
      </c>
      <c r="K323" s="328" t="s">
        <v>5183</v>
      </c>
      <c r="L323" s="327" t="s">
        <v>5184</v>
      </c>
      <c r="M323" s="329" t="s">
        <v>24</v>
      </c>
      <c r="N323" s="330">
        <v>2073410864</v>
      </c>
      <c r="O323" s="330">
        <v>312</v>
      </c>
      <c r="P323" s="337" t="s">
        <v>2001</v>
      </c>
    </row>
    <row r="324" spans="1:16" s="336" customFormat="1" ht="30" x14ac:dyDescent="0.25">
      <c r="A324" s="332">
        <v>132</v>
      </c>
      <c r="B324" s="332"/>
      <c r="C324" s="332"/>
      <c r="D324" s="332" t="s">
        <v>5445</v>
      </c>
      <c r="E324" s="333" t="s">
        <v>5446</v>
      </c>
      <c r="F324" s="332" t="s">
        <v>616</v>
      </c>
      <c r="G324" s="332" t="s">
        <v>4</v>
      </c>
      <c r="H324" s="332" t="s">
        <v>5447</v>
      </c>
      <c r="I324" s="332" t="s">
        <v>5448</v>
      </c>
      <c r="J324" s="333" t="s">
        <v>5449</v>
      </c>
      <c r="K324" s="333" t="s">
        <v>5183</v>
      </c>
      <c r="L324" s="332" t="s">
        <v>5184</v>
      </c>
      <c r="M324" s="334" t="s">
        <v>24</v>
      </c>
      <c r="N324" s="335">
        <v>2073410865</v>
      </c>
      <c r="O324" s="335">
        <v>313</v>
      </c>
    </row>
    <row r="325" spans="1:16" s="336" customFormat="1" ht="45" x14ac:dyDescent="0.25">
      <c r="A325" s="332">
        <v>52</v>
      </c>
      <c r="B325" s="332"/>
      <c r="C325" s="332"/>
      <c r="D325" s="332" t="s">
        <v>5450</v>
      </c>
      <c r="E325" s="333" t="s">
        <v>738</v>
      </c>
      <c r="F325" s="332" t="s">
        <v>5451</v>
      </c>
      <c r="G325" s="332" t="s">
        <v>5</v>
      </c>
      <c r="H325" s="332" t="s">
        <v>2440</v>
      </c>
      <c r="I325" s="332" t="s">
        <v>1758</v>
      </c>
      <c r="J325" s="333" t="s">
        <v>5452</v>
      </c>
      <c r="K325" s="333" t="s">
        <v>5183</v>
      </c>
      <c r="L325" s="332" t="s">
        <v>5184</v>
      </c>
      <c r="M325" s="334" t="s">
        <v>739</v>
      </c>
      <c r="N325" s="335">
        <v>2073410866</v>
      </c>
      <c r="O325" s="335">
        <v>314</v>
      </c>
    </row>
    <row r="326" spans="1:16" s="336" customFormat="1" ht="30" x14ac:dyDescent="0.25">
      <c r="A326" s="332">
        <v>66</v>
      </c>
      <c r="B326" s="332"/>
      <c r="C326" s="332"/>
      <c r="D326" s="332" t="s">
        <v>5453</v>
      </c>
      <c r="E326" s="333" t="s">
        <v>414</v>
      </c>
      <c r="F326" s="332" t="s">
        <v>4616</v>
      </c>
      <c r="G326" s="332" t="s">
        <v>4</v>
      </c>
      <c r="H326" s="332" t="s">
        <v>5454</v>
      </c>
      <c r="I326" s="332" t="s">
        <v>5455</v>
      </c>
      <c r="J326" s="333" t="s">
        <v>5456</v>
      </c>
      <c r="K326" s="333" t="s">
        <v>5183</v>
      </c>
      <c r="L326" s="332" t="s">
        <v>5184</v>
      </c>
      <c r="M326" s="334" t="s">
        <v>125</v>
      </c>
      <c r="N326" s="335">
        <v>2073410867</v>
      </c>
      <c r="O326" s="335">
        <v>315</v>
      </c>
    </row>
    <row r="327" spans="1:16" s="336" customFormat="1" ht="30" x14ac:dyDescent="0.25">
      <c r="A327" s="332">
        <v>163</v>
      </c>
      <c r="B327" s="332"/>
      <c r="C327" s="332"/>
      <c r="D327" s="332" t="s">
        <v>5457</v>
      </c>
      <c r="E327" s="333" t="s">
        <v>5458</v>
      </c>
      <c r="F327" s="332" t="s">
        <v>547</v>
      </c>
      <c r="G327" s="332" t="s">
        <v>4</v>
      </c>
      <c r="H327" s="332" t="s">
        <v>5459</v>
      </c>
      <c r="I327" s="332" t="s">
        <v>5460</v>
      </c>
      <c r="J327" s="333" t="s">
        <v>5461</v>
      </c>
      <c r="K327" s="333" t="s">
        <v>5183</v>
      </c>
      <c r="L327" s="332" t="s">
        <v>5184</v>
      </c>
      <c r="M327" s="334" t="s">
        <v>327</v>
      </c>
      <c r="N327" s="335">
        <v>2073410868</v>
      </c>
      <c r="O327" s="335">
        <v>316</v>
      </c>
    </row>
    <row r="328" spans="1:16" s="336" customFormat="1" ht="45" x14ac:dyDescent="0.25">
      <c r="A328" s="332">
        <v>101</v>
      </c>
      <c r="B328" s="332"/>
      <c r="C328" s="332"/>
      <c r="D328" s="332" t="s">
        <v>5462</v>
      </c>
      <c r="E328" s="333" t="s">
        <v>5463</v>
      </c>
      <c r="F328" s="332" t="s">
        <v>553</v>
      </c>
      <c r="G328" s="332" t="s">
        <v>4</v>
      </c>
      <c r="H328" s="332" t="s">
        <v>5464</v>
      </c>
      <c r="I328" s="332" t="s">
        <v>5465</v>
      </c>
      <c r="J328" s="333" t="s">
        <v>5466</v>
      </c>
      <c r="K328" s="333" t="s">
        <v>5183</v>
      </c>
      <c r="L328" s="332" t="s">
        <v>5184</v>
      </c>
      <c r="M328" s="334" t="s">
        <v>1192</v>
      </c>
      <c r="N328" s="335">
        <v>2073410869</v>
      </c>
      <c r="O328" s="335">
        <v>317</v>
      </c>
    </row>
    <row r="329" spans="1:16" s="336" customFormat="1" ht="30" x14ac:dyDescent="0.25">
      <c r="A329" s="332">
        <v>125</v>
      </c>
      <c r="B329" s="332"/>
      <c r="C329" s="332"/>
      <c r="D329" s="332" t="s">
        <v>5467</v>
      </c>
      <c r="E329" s="333" t="s">
        <v>5468</v>
      </c>
      <c r="F329" s="332" t="s">
        <v>297</v>
      </c>
      <c r="G329" s="332" t="s">
        <v>4</v>
      </c>
      <c r="H329" s="332" t="s">
        <v>5469</v>
      </c>
      <c r="I329" s="332" t="s">
        <v>5470</v>
      </c>
      <c r="J329" s="333" t="s">
        <v>5471</v>
      </c>
      <c r="K329" s="333" t="s">
        <v>5183</v>
      </c>
      <c r="L329" s="332" t="s">
        <v>5184</v>
      </c>
      <c r="M329" s="334" t="s">
        <v>56</v>
      </c>
      <c r="N329" s="335">
        <v>2073410870</v>
      </c>
      <c r="O329" s="335">
        <v>318</v>
      </c>
    </row>
    <row r="330" spans="1:16" s="336" customFormat="1" ht="30" x14ac:dyDescent="0.25">
      <c r="A330" s="332">
        <v>80</v>
      </c>
      <c r="B330" s="332"/>
      <c r="C330" s="332"/>
      <c r="D330" s="332" t="s">
        <v>5472</v>
      </c>
      <c r="E330" s="333" t="s">
        <v>5473</v>
      </c>
      <c r="F330" s="332" t="s">
        <v>5474</v>
      </c>
      <c r="G330" s="332" t="s">
        <v>4</v>
      </c>
      <c r="H330" s="332" t="s">
        <v>5475</v>
      </c>
      <c r="I330" s="332" t="s">
        <v>5476</v>
      </c>
      <c r="J330" s="333" t="s">
        <v>5477</v>
      </c>
      <c r="K330" s="333" t="s">
        <v>5183</v>
      </c>
      <c r="L330" s="332" t="s">
        <v>5184</v>
      </c>
      <c r="M330" s="334" t="s">
        <v>253</v>
      </c>
      <c r="N330" s="335">
        <v>2073410871</v>
      </c>
      <c r="O330" s="335">
        <v>319</v>
      </c>
    </row>
    <row r="331" spans="1:16" s="336" customFormat="1" ht="30" x14ac:dyDescent="0.25">
      <c r="A331" s="332">
        <v>104</v>
      </c>
      <c r="B331" s="332"/>
      <c r="C331" s="332"/>
      <c r="D331" s="332" t="s">
        <v>5478</v>
      </c>
      <c r="E331" s="333" t="s">
        <v>799</v>
      </c>
      <c r="F331" s="332" t="s">
        <v>800</v>
      </c>
      <c r="G331" s="332" t="s">
        <v>4</v>
      </c>
      <c r="H331" s="332" t="s">
        <v>801</v>
      </c>
      <c r="I331" s="332" t="s">
        <v>1824</v>
      </c>
      <c r="J331" s="333" t="s">
        <v>5479</v>
      </c>
      <c r="K331" s="333" t="s">
        <v>5183</v>
      </c>
      <c r="L331" s="332" t="s">
        <v>5184</v>
      </c>
      <c r="M331" s="334" t="s">
        <v>1823</v>
      </c>
      <c r="N331" s="335">
        <v>2073410872</v>
      </c>
      <c r="O331" s="335">
        <v>320</v>
      </c>
    </row>
    <row r="332" spans="1:16" s="336" customFormat="1" ht="30" x14ac:dyDescent="0.25">
      <c r="A332" s="332">
        <v>152</v>
      </c>
      <c r="B332" s="332"/>
      <c r="C332" s="332"/>
      <c r="D332" s="332" t="s">
        <v>5480</v>
      </c>
      <c r="E332" s="333" t="s">
        <v>5481</v>
      </c>
      <c r="F332" s="332" t="s">
        <v>563</v>
      </c>
      <c r="G332" s="332" t="s">
        <v>4</v>
      </c>
      <c r="H332" s="332" t="s">
        <v>5482</v>
      </c>
      <c r="I332" s="332" t="s">
        <v>5483</v>
      </c>
      <c r="J332" s="333" t="s">
        <v>5484</v>
      </c>
      <c r="K332" s="333" t="s">
        <v>5183</v>
      </c>
      <c r="L332" s="332" t="s">
        <v>5184</v>
      </c>
      <c r="M332" s="334" t="s">
        <v>1823</v>
      </c>
      <c r="N332" s="335">
        <v>2073410873</v>
      </c>
      <c r="O332" s="335">
        <v>321</v>
      </c>
    </row>
    <row r="333" spans="1:16" s="336" customFormat="1" ht="30" x14ac:dyDescent="0.25">
      <c r="A333" s="332">
        <v>68</v>
      </c>
      <c r="B333" s="332"/>
      <c r="C333" s="332"/>
      <c r="D333" s="332" t="s">
        <v>5485</v>
      </c>
      <c r="E333" s="333" t="s">
        <v>5486</v>
      </c>
      <c r="F333" s="332" t="s">
        <v>5487</v>
      </c>
      <c r="G333" s="332" t="s">
        <v>4</v>
      </c>
      <c r="H333" s="332" t="s">
        <v>5488</v>
      </c>
      <c r="I333" s="332" t="s">
        <v>5489</v>
      </c>
      <c r="J333" s="333" t="s">
        <v>5490</v>
      </c>
      <c r="K333" s="333" t="s">
        <v>5183</v>
      </c>
      <c r="L333" s="332" t="s">
        <v>5184</v>
      </c>
      <c r="M333" s="334" t="s">
        <v>36</v>
      </c>
      <c r="N333" s="335">
        <v>2073410874</v>
      </c>
      <c r="O333" s="335">
        <v>322</v>
      </c>
    </row>
    <row r="334" spans="1:16" s="349" customFormat="1" ht="30" x14ac:dyDescent="0.25">
      <c r="A334" s="344">
        <v>82</v>
      </c>
      <c r="B334" s="344"/>
      <c r="C334" s="345" t="s">
        <v>5491</v>
      </c>
      <c r="D334" s="344" t="s">
        <v>5492</v>
      </c>
      <c r="E334" s="346" t="s">
        <v>802</v>
      </c>
      <c r="F334" s="344" t="s">
        <v>803</v>
      </c>
      <c r="G334" s="344" t="s">
        <v>4</v>
      </c>
      <c r="H334" s="344" t="s">
        <v>804</v>
      </c>
      <c r="I334" s="344" t="s">
        <v>1791</v>
      </c>
      <c r="J334" s="346" t="s">
        <v>5493</v>
      </c>
      <c r="K334" s="346" t="s">
        <v>5183</v>
      </c>
      <c r="L334" s="344" t="s">
        <v>5184</v>
      </c>
      <c r="M334" s="347" t="s">
        <v>36</v>
      </c>
      <c r="N334" s="348">
        <v>2073410875</v>
      </c>
      <c r="O334" s="348">
        <v>323</v>
      </c>
    </row>
    <row r="335" spans="1:16" s="336" customFormat="1" ht="45" x14ac:dyDescent="0.25">
      <c r="A335" s="332">
        <v>126</v>
      </c>
      <c r="B335" s="332"/>
      <c r="C335" s="332"/>
      <c r="D335" s="332" t="s">
        <v>5494</v>
      </c>
      <c r="E335" s="333" t="s">
        <v>5495</v>
      </c>
      <c r="F335" s="332" t="s">
        <v>878</v>
      </c>
      <c r="G335" s="332" t="s">
        <v>4</v>
      </c>
      <c r="H335" s="332" t="s">
        <v>5496</v>
      </c>
      <c r="I335" s="332" t="s">
        <v>5497</v>
      </c>
      <c r="J335" s="333" t="s">
        <v>5498</v>
      </c>
      <c r="K335" s="333" t="s">
        <v>5183</v>
      </c>
      <c r="L335" s="332" t="s">
        <v>5184</v>
      </c>
      <c r="M335" s="334" t="s">
        <v>36</v>
      </c>
      <c r="N335" s="335">
        <v>2073410876</v>
      </c>
      <c r="O335" s="335">
        <v>324</v>
      </c>
    </row>
    <row r="336" spans="1:16" s="336" customFormat="1" ht="30" x14ac:dyDescent="0.25">
      <c r="A336" s="332">
        <v>144</v>
      </c>
      <c r="B336" s="332"/>
      <c r="C336" s="332"/>
      <c r="D336" s="332" t="s">
        <v>5499</v>
      </c>
      <c r="E336" s="333" t="s">
        <v>5500</v>
      </c>
      <c r="F336" s="332" t="s">
        <v>5501</v>
      </c>
      <c r="G336" s="332" t="s">
        <v>4</v>
      </c>
      <c r="H336" s="332" t="s">
        <v>5502</v>
      </c>
      <c r="I336" s="332" t="s">
        <v>5503</v>
      </c>
      <c r="J336" s="333" t="s">
        <v>5504</v>
      </c>
      <c r="K336" s="333" t="s">
        <v>5183</v>
      </c>
      <c r="L336" s="332" t="s">
        <v>5184</v>
      </c>
      <c r="M336" s="334" t="s">
        <v>36</v>
      </c>
      <c r="N336" s="335">
        <v>2073410877</v>
      </c>
      <c r="O336" s="335">
        <v>325</v>
      </c>
    </row>
    <row r="337" spans="1:16" s="336" customFormat="1" ht="30" x14ac:dyDescent="0.25">
      <c r="A337" s="332">
        <v>170</v>
      </c>
      <c r="B337" s="332"/>
      <c r="C337" s="332"/>
      <c r="D337" s="332" t="s">
        <v>5505</v>
      </c>
      <c r="E337" s="333" t="s">
        <v>488</v>
      </c>
      <c r="F337" s="332" t="s">
        <v>4292</v>
      </c>
      <c r="G337" s="332" t="s">
        <v>4</v>
      </c>
      <c r="H337" s="332" t="s">
        <v>5506</v>
      </c>
      <c r="I337" s="332" t="s">
        <v>5507</v>
      </c>
      <c r="J337" s="333" t="s">
        <v>5508</v>
      </c>
      <c r="K337" s="333" t="s">
        <v>5183</v>
      </c>
      <c r="L337" s="332" t="s">
        <v>5184</v>
      </c>
      <c r="M337" s="334" t="s">
        <v>36</v>
      </c>
      <c r="N337" s="335">
        <v>2073410878</v>
      </c>
      <c r="O337" s="335">
        <v>326</v>
      </c>
    </row>
    <row r="338" spans="1:16" s="336" customFormat="1" ht="30" x14ac:dyDescent="0.25">
      <c r="A338" s="332">
        <v>171</v>
      </c>
      <c r="B338" s="332"/>
      <c r="C338" s="332"/>
      <c r="D338" s="332" t="s">
        <v>5509</v>
      </c>
      <c r="E338" s="333" t="s">
        <v>5510</v>
      </c>
      <c r="F338" s="332" t="s">
        <v>5511</v>
      </c>
      <c r="G338" s="332" t="s">
        <v>5</v>
      </c>
      <c r="H338" s="332" t="s">
        <v>5512</v>
      </c>
      <c r="I338" s="332" t="s">
        <v>5513</v>
      </c>
      <c r="J338" s="333" t="s">
        <v>5514</v>
      </c>
      <c r="K338" s="333" t="s">
        <v>5183</v>
      </c>
      <c r="L338" s="332" t="s">
        <v>5184</v>
      </c>
      <c r="M338" s="334" t="s">
        <v>106</v>
      </c>
      <c r="N338" s="335">
        <v>2073410879</v>
      </c>
      <c r="O338" s="335">
        <v>327</v>
      </c>
    </row>
    <row r="339" spans="1:16" s="336" customFormat="1" ht="30" x14ac:dyDescent="0.25">
      <c r="A339" s="332">
        <v>169</v>
      </c>
      <c r="B339" s="332"/>
      <c r="C339" s="332"/>
      <c r="D339" s="332" t="s">
        <v>5515</v>
      </c>
      <c r="E339" s="333" t="s">
        <v>5516</v>
      </c>
      <c r="F339" s="332" t="s">
        <v>4697</v>
      </c>
      <c r="G339" s="332" t="s">
        <v>4</v>
      </c>
      <c r="H339" s="332" t="s">
        <v>5517</v>
      </c>
      <c r="I339" s="332" t="s">
        <v>5518</v>
      </c>
      <c r="J339" s="333" t="s">
        <v>5519</v>
      </c>
      <c r="K339" s="333" t="s">
        <v>5183</v>
      </c>
      <c r="L339" s="332" t="s">
        <v>5184</v>
      </c>
      <c r="M339" s="334" t="s">
        <v>120</v>
      </c>
      <c r="N339" s="335">
        <v>2073410880</v>
      </c>
      <c r="O339" s="335">
        <v>328</v>
      </c>
    </row>
    <row r="340" spans="1:16" s="336" customFormat="1" ht="30" x14ac:dyDescent="0.25">
      <c r="A340" s="332">
        <v>183</v>
      </c>
      <c r="B340" s="332"/>
      <c r="C340" s="332"/>
      <c r="D340" s="332" t="s">
        <v>5520</v>
      </c>
      <c r="E340" s="333" t="s">
        <v>5521</v>
      </c>
      <c r="F340" s="332" t="s">
        <v>5522</v>
      </c>
      <c r="G340" s="332" t="s">
        <v>5</v>
      </c>
      <c r="H340" s="332" t="s">
        <v>5523</v>
      </c>
      <c r="I340" s="332" t="s">
        <v>5524</v>
      </c>
      <c r="J340" s="333" t="s">
        <v>5525</v>
      </c>
      <c r="K340" s="333" t="s">
        <v>5183</v>
      </c>
      <c r="L340" s="332" t="s">
        <v>5184</v>
      </c>
      <c r="M340" s="334" t="s">
        <v>120</v>
      </c>
      <c r="N340" s="335">
        <v>2073410881</v>
      </c>
      <c r="O340" s="335">
        <v>329</v>
      </c>
    </row>
    <row r="341" spans="1:16" s="336" customFormat="1" ht="30" x14ac:dyDescent="0.25">
      <c r="A341" s="332">
        <v>128</v>
      </c>
      <c r="B341" s="332"/>
      <c r="C341" s="332"/>
      <c r="D341" s="332" t="s">
        <v>5526</v>
      </c>
      <c r="E341" s="333" t="s">
        <v>5527</v>
      </c>
      <c r="F341" s="332" t="s">
        <v>809</v>
      </c>
      <c r="G341" s="332" t="s">
        <v>4</v>
      </c>
      <c r="H341" s="332" t="s">
        <v>5528</v>
      </c>
      <c r="I341" s="332" t="s">
        <v>5529</v>
      </c>
      <c r="J341" s="333" t="s">
        <v>5530</v>
      </c>
      <c r="K341" s="333" t="s">
        <v>5183</v>
      </c>
      <c r="L341" s="332" t="s">
        <v>5184</v>
      </c>
      <c r="M341" s="334" t="s">
        <v>494</v>
      </c>
      <c r="N341" s="335">
        <v>2073410882</v>
      </c>
      <c r="O341" s="335">
        <v>330</v>
      </c>
    </row>
    <row r="342" spans="1:16" s="336" customFormat="1" ht="30" x14ac:dyDescent="0.25">
      <c r="A342" s="332">
        <v>14</v>
      </c>
      <c r="B342" s="332"/>
      <c r="C342" s="332"/>
      <c r="D342" s="332" t="s">
        <v>5531</v>
      </c>
      <c r="E342" s="333" t="s">
        <v>5532</v>
      </c>
      <c r="F342" s="332" t="s">
        <v>5237</v>
      </c>
      <c r="G342" s="332" t="s">
        <v>4</v>
      </c>
      <c r="H342" s="332" t="s">
        <v>5533</v>
      </c>
      <c r="I342" s="332" t="s">
        <v>5534</v>
      </c>
      <c r="J342" s="333" t="s">
        <v>5535</v>
      </c>
      <c r="K342" s="333" t="s">
        <v>5183</v>
      </c>
      <c r="L342" s="332" t="s">
        <v>5184</v>
      </c>
      <c r="M342" s="334" t="s">
        <v>20</v>
      </c>
      <c r="N342" s="335">
        <v>2073410883</v>
      </c>
      <c r="O342" s="335">
        <v>331</v>
      </c>
    </row>
    <row r="343" spans="1:16" s="336" customFormat="1" ht="30" x14ac:dyDescent="0.25">
      <c r="A343" s="332">
        <v>15</v>
      </c>
      <c r="B343" s="332"/>
      <c r="C343" s="332"/>
      <c r="D343" s="332" t="s">
        <v>5536</v>
      </c>
      <c r="E343" s="333" t="s">
        <v>471</v>
      </c>
      <c r="F343" s="332" t="s">
        <v>246</v>
      </c>
      <c r="G343" s="332" t="s">
        <v>4</v>
      </c>
      <c r="H343" s="332" t="s">
        <v>5537</v>
      </c>
      <c r="I343" s="332" t="s">
        <v>5538</v>
      </c>
      <c r="J343" s="333" t="s">
        <v>5539</v>
      </c>
      <c r="K343" s="333" t="s">
        <v>5183</v>
      </c>
      <c r="L343" s="332" t="s">
        <v>5184</v>
      </c>
      <c r="M343" s="334" t="s">
        <v>20</v>
      </c>
      <c r="N343" s="335">
        <v>2073410884</v>
      </c>
      <c r="O343" s="335">
        <v>332</v>
      </c>
    </row>
    <row r="344" spans="1:16" s="336" customFormat="1" ht="30" x14ac:dyDescent="0.25">
      <c r="A344" s="332">
        <v>16</v>
      </c>
      <c r="B344" s="332"/>
      <c r="C344" s="332"/>
      <c r="D344" s="332" t="s">
        <v>5540</v>
      </c>
      <c r="E344" s="333" t="s">
        <v>742</v>
      </c>
      <c r="F344" s="332" t="s">
        <v>5541</v>
      </c>
      <c r="G344" s="332" t="s">
        <v>4</v>
      </c>
      <c r="H344" s="332" t="s">
        <v>2543</v>
      </c>
      <c r="I344" s="332" t="s">
        <v>1765</v>
      </c>
      <c r="J344" s="333" t="s">
        <v>5542</v>
      </c>
      <c r="K344" s="333" t="s">
        <v>5183</v>
      </c>
      <c r="L344" s="332" t="s">
        <v>5184</v>
      </c>
      <c r="M344" s="334" t="s">
        <v>20</v>
      </c>
      <c r="N344" s="335">
        <v>2073410885</v>
      </c>
      <c r="O344" s="335">
        <v>333</v>
      </c>
    </row>
    <row r="345" spans="1:16" s="336" customFormat="1" ht="30" x14ac:dyDescent="0.25">
      <c r="A345" s="332">
        <v>39</v>
      </c>
      <c r="B345" s="332"/>
      <c r="C345" s="332"/>
      <c r="D345" s="332" t="s">
        <v>5543</v>
      </c>
      <c r="E345" s="333" t="s">
        <v>471</v>
      </c>
      <c r="F345" s="332" t="s">
        <v>5544</v>
      </c>
      <c r="G345" s="332" t="s">
        <v>4</v>
      </c>
      <c r="H345" s="332" t="s">
        <v>2443</v>
      </c>
      <c r="I345" s="332" t="s">
        <v>1759</v>
      </c>
      <c r="J345" s="333" t="s">
        <v>4188</v>
      </c>
      <c r="K345" s="333" t="s">
        <v>5183</v>
      </c>
      <c r="L345" s="332" t="s">
        <v>5184</v>
      </c>
      <c r="M345" s="334" t="s">
        <v>20</v>
      </c>
      <c r="N345" s="335">
        <v>2073410886</v>
      </c>
      <c r="O345" s="335">
        <v>334</v>
      </c>
    </row>
    <row r="346" spans="1:16" s="336" customFormat="1" ht="45" x14ac:dyDescent="0.25">
      <c r="A346" s="332">
        <v>54</v>
      </c>
      <c r="B346" s="332"/>
      <c r="C346" s="332"/>
      <c r="D346" s="332" t="s">
        <v>5545</v>
      </c>
      <c r="E346" s="333" t="s">
        <v>92</v>
      </c>
      <c r="F346" s="332" t="s">
        <v>4348</v>
      </c>
      <c r="G346" s="332" t="s">
        <v>4</v>
      </c>
      <c r="H346" s="332" t="s">
        <v>5546</v>
      </c>
      <c r="I346" s="332" t="s">
        <v>5547</v>
      </c>
      <c r="J346" s="333" t="s">
        <v>5548</v>
      </c>
      <c r="K346" s="333" t="s">
        <v>5183</v>
      </c>
      <c r="L346" s="332" t="s">
        <v>5184</v>
      </c>
      <c r="M346" s="334" t="s">
        <v>20</v>
      </c>
      <c r="N346" s="335">
        <v>2073410887</v>
      </c>
      <c r="O346" s="335">
        <v>335</v>
      </c>
    </row>
    <row r="347" spans="1:16" s="336" customFormat="1" ht="30" x14ac:dyDescent="0.25">
      <c r="A347" s="332">
        <v>61</v>
      </c>
      <c r="B347" s="332"/>
      <c r="C347" s="332"/>
      <c r="D347" s="332" t="s">
        <v>5549</v>
      </c>
      <c r="E347" s="333" t="s">
        <v>627</v>
      </c>
      <c r="F347" s="332" t="s">
        <v>5550</v>
      </c>
      <c r="G347" s="332" t="s">
        <v>4</v>
      </c>
      <c r="H347" s="332" t="s">
        <v>2354</v>
      </c>
      <c r="I347" s="332" t="s">
        <v>1747</v>
      </c>
      <c r="J347" s="333" t="s">
        <v>5551</v>
      </c>
      <c r="K347" s="333" t="s">
        <v>5183</v>
      </c>
      <c r="L347" s="332" t="s">
        <v>5184</v>
      </c>
      <c r="M347" s="334" t="s">
        <v>20</v>
      </c>
      <c r="N347" s="335">
        <v>2073410888</v>
      </c>
      <c r="O347" s="335">
        <v>336</v>
      </c>
    </row>
    <row r="348" spans="1:16" s="336" customFormat="1" ht="30" x14ac:dyDescent="0.25">
      <c r="A348" s="332">
        <v>62</v>
      </c>
      <c r="B348" s="332"/>
      <c r="C348" s="332"/>
      <c r="D348" s="332" t="s">
        <v>5552</v>
      </c>
      <c r="E348" s="333" t="s">
        <v>870</v>
      </c>
      <c r="F348" s="332" t="s">
        <v>566</v>
      </c>
      <c r="G348" s="332" t="s">
        <v>4</v>
      </c>
      <c r="H348" s="332" t="s">
        <v>5553</v>
      </c>
      <c r="I348" s="332" t="s">
        <v>5554</v>
      </c>
      <c r="J348" s="333" t="s">
        <v>5555</v>
      </c>
      <c r="K348" s="333" t="s">
        <v>5183</v>
      </c>
      <c r="L348" s="332" t="s">
        <v>5184</v>
      </c>
      <c r="M348" s="334" t="s">
        <v>20</v>
      </c>
      <c r="N348" s="335">
        <v>2073410889</v>
      </c>
      <c r="O348" s="335">
        <v>337</v>
      </c>
    </row>
    <row r="349" spans="1:16" s="336" customFormat="1" ht="30" x14ac:dyDescent="0.25">
      <c r="A349" s="332">
        <v>67</v>
      </c>
      <c r="B349" s="332"/>
      <c r="C349" s="332"/>
      <c r="D349" s="332" t="s">
        <v>5556</v>
      </c>
      <c r="E349" s="333" t="s">
        <v>5557</v>
      </c>
      <c r="F349" s="332" t="s">
        <v>256</v>
      </c>
      <c r="G349" s="332" t="s">
        <v>4</v>
      </c>
      <c r="H349" s="332" t="s">
        <v>5558</v>
      </c>
      <c r="I349" s="332" t="s">
        <v>5559</v>
      </c>
      <c r="J349" s="333" t="s">
        <v>5560</v>
      </c>
      <c r="K349" s="333" t="s">
        <v>5183</v>
      </c>
      <c r="L349" s="332" t="s">
        <v>5184</v>
      </c>
      <c r="M349" s="334" t="s">
        <v>20</v>
      </c>
      <c r="N349" s="335">
        <v>2073410890</v>
      </c>
      <c r="O349" s="335">
        <v>338</v>
      </c>
    </row>
    <row r="350" spans="1:16" s="337" customFormat="1" ht="30" x14ac:dyDescent="0.25">
      <c r="A350" s="327">
        <v>72</v>
      </c>
      <c r="B350" s="327"/>
      <c r="C350" s="327" t="s">
        <v>5561</v>
      </c>
      <c r="D350" s="327" t="s">
        <v>5562</v>
      </c>
      <c r="E350" s="328" t="s">
        <v>805</v>
      </c>
      <c r="F350" s="327" t="s">
        <v>806</v>
      </c>
      <c r="G350" s="327" t="s">
        <v>4</v>
      </c>
      <c r="H350" s="327" t="s">
        <v>807</v>
      </c>
      <c r="I350" s="327" t="s">
        <v>1802</v>
      </c>
      <c r="J350" s="328" t="s">
        <v>5563</v>
      </c>
      <c r="K350" s="328" t="s">
        <v>5183</v>
      </c>
      <c r="L350" s="327" t="s">
        <v>5184</v>
      </c>
      <c r="M350" s="329" t="s">
        <v>20</v>
      </c>
      <c r="N350" s="330">
        <v>2073410891</v>
      </c>
      <c r="O350" s="330">
        <v>339</v>
      </c>
      <c r="P350" s="337" t="s">
        <v>2001</v>
      </c>
    </row>
    <row r="351" spans="1:16" s="342" customFormat="1" ht="30" x14ac:dyDescent="0.25">
      <c r="A351" s="338">
        <v>95</v>
      </c>
      <c r="B351" s="338"/>
      <c r="C351" s="338" t="s">
        <v>5564</v>
      </c>
      <c r="D351" s="338" t="s">
        <v>5565</v>
      </c>
      <c r="E351" s="339" t="s">
        <v>808</v>
      </c>
      <c r="F351" s="338" t="s">
        <v>809</v>
      </c>
      <c r="G351" s="338" t="s">
        <v>4</v>
      </c>
      <c r="H351" s="338" t="s">
        <v>810</v>
      </c>
      <c r="I351" s="338" t="s">
        <v>1817</v>
      </c>
      <c r="J351" s="339" t="s">
        <v>5566</v>
      </c>
      <c r="K351" s="339" t="s">
        <v>5183</v>
      </c>
      <c r="L351" s="338" t="s">
        <v>5184</v>
      </c>
      <c r="M351" s="340" t="s">
        <v>20</v>
      </c>
      <c r="N351" s="341">
        <v>2073410892</v>
      </c>
      <c r="O351" s="341">
        <v>340</v>
      </c>
      <c r="P351" s="342" t="s">
        <v>2001</v>
      </c>
    </row>
    <row r="352" spans="1:16" s="336" customFormat="1" ht="30" x14ac:dyDescent="0.25">
      <c r="A352" s="332">
        <v>100</v>
      </c>
      <c r="B352" s="332"/>
      <c r="C352" s="332"/>
      <c r="D352" s="332" t="s">
        <v>5567</v>
      </c>
      <c r="E352" s="333" t="s">
        <v>5568</v>
      </c>
      <c r="F352" s="332" t="s">
        <v>256</v>
      </c>
      <c r="G352" s="332" t="s">
        <v>4</v>
      </c>
      <c r="H352" s="332" t="s">
        <v>5569</v>
      </c>
      <c r="I352" s="332" t="s">
        <v>5570</v>
      </c>
      <c r="J352" s="333" t="s">
        <v>5571</v>
      </c>
      <c r="K352" s="333" t="s">
        <v>5183</v>
      </c>
      <c r="L352" s="332" t="s">
        <v>5184</v>
      </c>
      <c r="M352" s="334" t="s">
        <v>20</v>
      </c>
      <c r="N352" s="335">
        <v>2073410893</v>
      </c>
      <c r="O352" s="335">
        <v>341</v>
      </c>
    </row>
    <row r="353" spans="1:16" s="342" customFormat="1" ht="30" x14ac:dyDescent="0.25">
      <c r="A353" s="338">
        <v>141</v>
      </c>
      <c r="B353" s="338"/>
      <c r="C353" s="338" t="s">
        <v>5572</v>
      </c>
      <c r="D353" s="338" t="s">
        <v>5573</v>
      </c>
      <c r="E353" s="339" t="s">
        <v>471</v>
      </c>
      <c r="F353" s="338" t="s">
        <v>811</v>
      </c>
      <c r="G353" s="338" t="s">
        <v>4</v>
      </c>
      <c r="H353" s="338" t="s">
        <v>812</v>
      </c>
      <c r="I353" s="338" t="s">
        <v>1811</v>
      </c>
      <c r="J353" s="339" t="s">
        <v>5574</v>
      </c>
      <c r="K353" s="339" t="s">
        <v>5183</v>
      </c>
      <c r="L353" s="338" t="s">
        <v>5184</v>
      </c>
      <c r="M353" s="340" t="s">
        <v>20</v>
      </c>
      <c r="N353" s="341">
        <v>2073410894</v>
      </c>
      <c r="O353" s="341">
        <v>342</v>
      </c>
      <c r="P353" s="342" t="s">
        <v>2001</v>
      </c>
    </row>
    <row r="354" spans="1:16" s="336" customFormat="1" ht="30" x14ac:dyDescent="0.25">
      <c r="A354" s="332">
        <v>161</v>
      </c>
      <c r="B354" s="332"/>
      <c r="C354" s="332"/>
      <c r="D354" s="332" t="s">
        <v>5575</v>
      </c>
      <c r="E354" s="333" t="s">
        <v>5576</v>
      </c>
      <c r="F354" s="332" t="s">
        <v>5577</v>
      </c>
      <c r="G354" s="332" t="s">
        <v>5</v>
      </c>
      <c r="H354" s="332" t="s">
        <v>5578</v>
      </c>
      <c r="I354" s="332" t="s">
        <v>5579</v>
      </c>
      <c r="J354" s="333" t="s">
        <v>5580</v>
      </c>
      <c r="K354" s="333" t="s">
        <v>5183</v>
      </c>
      <c r="L354" s="332" t="s">
        <v>5184</v>
      </c>
      <c r="M354" s="334" t="s">
        <v>20</v>
      </c>
      <c r="N354" s="335">
        <v>2073410895</v>
      </c>
      <c r="O354" s="335">
        <v>343</v>
      </c>
    </row>
    <row r="355" spans="1:16" s="337" customFormat="1" ht="30" x14ac:dyDescent="0.25">
      <c r="A355" s="327">
        <v>143</v>
      </c>
      <c r="B355" s="327"/>
      <c r="C355" s="327" t="s">
        <v>5581</v>
      </c>
      <c r="D355" s="327" t="s">
        <v>5582</v>
      </c>
      <c r="E355" s="328" t="s">
        <v>813</v>
      </c>
      <c r="F355" s="327" t="s">
        <v>610</v>
      </c>
      <c r="G355" s="327" t="s">
        <v>4</v>
      </c>
      <c r="H355" s="327" t="s">
        <v>814</v>
      </c>
      <c r="I355" s="327" t="s">
        <v>1812</v>
      </c>
      <c r="J355" s="328" t="s">
        <v>5583</v>
      </c>
      <c r="K355" s="328" t="s">
        <v>5183</v>
      </c>
      <c r="L355" s="327" t="s">
        <v>5184</v>
      </c>
      <c r="M355" s="329" t="s">
        <v>1544</v>
      </c>
      <c r="N355" s="330">
        <v>2073410896</v>
      </c>
      <c r="O355" s="330">
        <v>344</v>
      </c>
    </row>
    <row r="356" spans="1:16" s="336" customFormat="1" ht="30" x14ac:dyDescent="0.25">
      <c r="A356" s="332">
        <v>5</v>
      </c>
      <c r="B356" s="332"/>
      <c r="C356" s="332"/>
      <c r="D356" s="332" t="s">
        <v>5584</v>
      </c>
      <c r="E356" s="333" t="s">
        <v>5585</v>
      </c>
      <c r="F356" s="332" t="s">
        <v>315</v>
      </c>
      <c r="G356" s="332" t="s">
        <v>4</v>
      </c>
      <c r="H356" s="332" t="s">
        <v>5586</v>
      </c>
      <c r="I356" s="332" t="s">
        <v>5587</v>
      </c>
      <c r="J356" s="333" t="s">
        <v>5588</v>
      </c>
      <c r="K356" s="333" t="s">
        <v>5183</v>
      </c>
      <c r="L356" s="332" t="s">
        <v>5184</v>
      </c>
      <c r="M356" s="334" t="s">
        <v>98</v>
      </c>
      <c r="N356" s="335">
        <v>2073410897</v>
      </c>
      <c r="O356" s="335">
        <v>345</v>
      </c>
    </row>
    <row r="357" spans="1:16" s="336" customFormat="1" ht="30" x14ac:dyDescent="0.25">
      <c r="A357" s="332">
        <v>105</v>
      </c>
      <c r="B357" s="332" t="s">
        <v>4140</v>
      </c>
      <c r="C357" s="332" t="s">
        <v>5589</v>
      </c>
      <c r="D357" s="332" t="s">
        <v>5590</v>
      </c>
      <c r="E357" s="333" t="s">
        <v>815</v>
      </c>
      <c r="F357" s="332" t="s">
        <v>709</v>
      </c>
      <c r="G357" s="332" t="s">
        <v>4</v>
      </c>
      <c r="H357" s="332" t="s">
        <v>816</v>
      </c>
      <c r="I357" s="332" t="s">
        <v>1818</v>
      </c>
      <c r="J357" s="333" t="s">
        <v>5591</v>
      </c>
      <c r="K357" s="333" t="s">
        <v>5183</v>
      </c>
      <c r="L357" s="332" t="s">
        <v>5184</v>
      </c>
      <c r="M357" s="334" t="s">
        <v>98</v>
      </c>
      <c r="N357" s="335">
        <v>2073410898</v>
      </c>
      <c r="O357" s="335">
        <v>346</v>
      </c>
    </row>
    <row r="358" spans="1:16" s="336" customFormat="1" ht="30" x14ac:dyDescent="0.25">
      <c r="A358" s="332">
        <v>117</v>
      </c>
      <c r="B358" s="332"/>
      <c r="C358" s="332"/>
      <c r="D358" s="332" t="s">
        <v>5592</v>
      </c>
      <c r="E358" s="333" t="s">
        <v>5593</v>
      </c>
      <c r="F358" s="332" t="s">
        <v>4195</v>
      </c>
      <c r="G358" s="332" t="s">
        <v>4</v>
      </c>
      <c r="H358" s="332" t="s">
        <v>5594</v>
      </c>
      <c r="I358" s="332" t="s">
        <v>5595</v>
      </c>
      <c r="J358" s="333" t="s">
        <v>5596</v>
      </c>
      <c r="K358" s="333" t="s">
        <v>5183</v>
      </c>
      <c r="L358" s="332" t="s">
        <v>5184</v>
      </c>
      <c r="M358" s="334" t="s">
        <v>98</v>
      </c>
      <c r="N358" s="335">
        <v>2073410899</v>
      </c>
      <c r="O358" s="335">
        <v>347</v>
      </c>
    </row>
    <row r="359" spans="1:16" s="336" customFormat="1" ht="30" x14ac:dyDescent="0.25">
      <c r="A359" s="332">
        <v>173</v>
      </c>
      <c r="B359" s="332"/>
      <c r="C359" s="332"/>
      <c r="D359" s="332" t="s">
        <v>5597</v>
      </c>
      <c r="E359" s="333" t="s">
        <v>5598</v>
      </c>
      <c r="F359" s="332" t="s">
        <v>5599</v>
      </c>
      <c r="G359" s="332" t="s">
        <v>4</v>
      </c>
      <c r="H359" s="332" t="s">
        <v>5600</v>
      </c>
      <c r="I359" s="332" t="s">
        <v>5601</v>
      </c>
      <c r="J359" s="333" t="s">
        <v>5602</v>
      </c>
      <c r="K359" s="333" t="s">
        <v>5183</v>
      </c>
      <c r="L359" s="332" t="s">
        <v>5184</v>
      </c>
      <c r="M359" s="334" t="s">
        <v>98</v>
      </c>
      <c r="N359" s="335">
        <v>2073410900</v>
      </c>
      <c r="O359" s="335">
        <v>348</v>
      </c>
    </row>
    <row r="360" spans="1:16" s="336" customFormat="1" ht="30" x14ac:dyDescent="0.25">
      <c r="A360" s="332">
        <v>19</v>
      </c>
      <c r="B360" s="332"/>
      <c r="C360" s="332"/>
      <c r="D360" s="332" t="s">
        <v>5603</v>
      </c>
      <c r="E360" s="333" t="s">
        <v>5604</v>
      </c>
      <c r="F360" s="332" t="s">
        <v>5605</v>
      </c>
      <c r="G360" s="332" t="s">
        <v>4</v>
      </c>
      <c r="H360" s="332" t="s">
        <v>5606</v>
      </c>
      <c r="I360" s="332" t="s">
        <v>5607</v>
      </c>
      <c r="J360" s="333" t="s">
        <v>5608</v>
      </c>
      <c r="K360" s="333" t="s">
        <v>5183</v>
      </c>
      <c r="L360" s="332" t="s">
        <v>5184</v>
      </c>
      <c r="M360" s="334" t="s">
        <v>240</v>
      </c>
      <c r="N360" s="335">
        <v>2073410901</v>
      </c>
      <c r="O360" s="335">
        <v>349</v>
      </c>
    </row>
    <row r="361" spans="1:16" s="336" customFormat="1" ht="30" x14ac:dyDescent="0.25">
      <c r="A361" s="332">
        <v>46</v>
      </c>
      <c r="B361" s="332"/>
      <c r="C361" s="332"/>
      <c r="D361" s="332" t="s">
        <v>5609</v>
      </c>
      <c r="E361" s="333" t="s">
        <v>5610</v>
      </c>
      <c r="F361" s="332" t="s">
        <v>387</v>
      </c>
      <c r="G361" s="332" t="s">
        <v>4</v>
      </c>
      <c r="H361" s="332" t="s">
        <v>5611</v>
      </c>
      <c r="I361" s="332" t="s">
        <v>5612</v>
      </c>
      <c r="J361" s="333" t="s">
        <v>5613</v>
      </c>
      <c r="K361" s="333" t="s">
        <v>5183</v>
      </c>
      <c r="L361" s="332" t="s">
        <v>5184</v>
      </c>
      <c r="M361" s="334" t="s">
        <v>240</v>
      </c>
      <c r="N361" s="335">
        <v>2073410902</v>
      </c>
      <c r="O361" s="335">
        <v>350</v>
      </c>
    </row>
    <row r="362" spans="1:16" s="336" customFormat="1" ht="30" x14ac:dyDescent="0.25">
      <c r="A362" s="332">
        <v>123</v>
      </c>
      <c r="B362" s="332"/>
      <c r="C362" s="332"/>
      <c r="D362" s="332" t="s">
        <v>5614</v>
      </c>
      <c r="E362" s="333" t="s">
        <v>5615</v>
      </c>
      <c r="F362" s="332" t="s">
        <v>5541</v>
      </c>
      <c r="G362" s="332" t="s">
        <v>4</v>
      </c>
      <c r="H362" s="332" t="s">
        <v>5616</v>
      </c>
      <c r="I362" s="332" t="s">
        <v>5617</v>
      </c>
      <c r="J362" s="333" t="s">
        <v>5618</v>
      </c>
      <c r="K362" s="333" t="s">
        <v>5183</v>
      </c>
      <c r="L362" s="332" t="s">
        <v>5184</v>
      </c>
      <c r="M362" s="334" t="s">
        <v>240</v>
      </c>
      <c r="N362" s="335">
        <v>2073410903</v>
      </c>
      <c r="O362" s="335">
        <v>351</v>
      </c>
    </row>
    <row r="363" spans="1:16" s="336" customFormat="1" ht="30" x14ac:dyDescent="0.25">
      <c r="A363" s="332">
        <v>134</v>
      </c>
      <c r="B363" s="332"/>
      <c r="C363" s="332"/>
      <c r="D363" s="332" t="s">
        <v>5619</v>
      </c>
      <c r="E363" s="333" t="s">
        <v>5620</v>
      </c>
      <c r="F363" s="332" t="s">
        <v>5621</v>
      </c>
      <c r="G363" s="332" t="s">
        <v>4</v>
      </c>
      <c r="H363" s="332" t="s">
        <v>5622</v>
      </c>
      <c r="I363" s="332" t="s">
        <v>5623</v>
      </c>
      <c r="J363" s="333" t="s">
        <v>5624</v>
      </c>
      <c r="K363" s="333" t="s">
        <v>5183</v>
      </c>
      <c r="L363" s="332" t="s">
        <v>5184</v>
      </c>
      <c r="M363" s="334" t="s">
        <v>240</v>
      </c>
      <c r="N363" s="335">
        <v>2073410904</v>
      </c>
      <c r="O363" s="335">
        <v>352</v>
      </c>
    </row>
    <row r="364" spans="1:16" s="336" customFormat="1" ht="30" x14ac:dyDescent="0.25">
      <c r="A364" s="332">
        <v>142</v>
      </c>
      <c r="B364" s="332"/>
      <c r="C364" s="332"/>
      <c r="D364" s="332" t="s">
        <v>5625</v>
      </c>
      <c r="E364" s="333" t="s">
        <v>5626</v>
      </c>
      <c r="F364" s="332" t="s">
        <v>5627</v>
      </c>
      <c r="G364" s="332" t="s">
        <v>4</v>
      </c>
      <c r="H364" s="332" t="s">
        <v>5628</v>
      </c>
      <c r="I364" s="332" t="s">
        <v>5629</v>
      </c>
      <c r="J364" s="333" t="s">
        <v>5630</v>
      </c>
      <c r="K364" s="333" t="s">
        <v>5183</v>
      </c>
      <c r="L364" s="332" t="s">
        <v>5184</v>
      </c>
      <c r="M364" s="334" t="s">
        <v>240</v>
      </c>
      <c r="N364" s="335">
        <v>2073410905</v>
      </c>
      <c r="O364" s="335">
        <v>353</v>
      </c>
    </row>
    <row r="365" spans="1:16" s="337" customFormat="1" ht="30" x14ac:dyDescent="0.25">
      <c r="A365" s="327">
        <v>165</v>
      </c>
      <c r="B365" s="327"/>
      <c r="C365" s="327" t="s">
        <v>5631</v>
      </c>
      <c r="D365" s="327" t="s">
        <v>5632</v>
      </c>
      <c r="E365" s="328" t="s">
        <v>817</v>
      </c>
      <c r="F365" s="327" t="s">
        <v>818</v>
      </c>
      <c r="G365" s="327" t="s">
        <v>5</v>
      </c>
      <c r="H365" s="327" t="s">
        <v>819</v>
      </c>
      <c r="I365" s="327" t="s">
        <v>1814</v>
      </c>
      <c r="J365" s="328" t="s">
        <v>5633</v>
      </c>
      <c r="K365" s="328" t="s">
        <v>5183</v>
      </c>
      <c r="L365" s="327" t="s">
        <v>5184</v>
      </c>
      <c r="M365" s="329" t="s">
        <v>727</v>
      </c>
      <c r="N365" s="330">
        <v>2073410906</v>
      </c>
      <c r="O365" s="330">
        <v>354</v>
      </c>
      <c r="P365" s="337" t="s">
        <v>2001</v>
      </c>
    </row>
    <row r="366" spans="1:16" s="336" customFormat="1" ht="30" x14ac:dyDescent="0.25">
      <c r="A366" s="332">
        <v>106</v>
      </c>
      <c r="B366" s="332"/>
      <c r="C366" s="332"/>
      <c r="D366" s="332" t="s">
        <v>5634</v>
      </c>
      <c r="E366" s="333" t="s">
        <v>5635</v>
      </c>
      <c r="F366" s="332" t="s">
        <v>365</v>
      </c>
      <c r="G366" s="332" t="s">
        <v>4</v>
      </c>
      <c r="H366" s="332" t="s">
        <v>5636</v>
      </c>
      <c r="I366" s="332" t="s">
        <v>5637</v>
      </c>
      <c r="J366" s="333" t="s">
        <v>5638</v>
      </c>
      <c r="K366" s="333" t="s">
        <v>5183</v>
      </c>
      <c r="L366" s="332" t="s">
        <v>5184</v>
      </c>
      <c r="M366" s="334" t="s">
        <v>72</v>
      </c>
      <c r="N366" s="335">
        <v>2073410907</v>
      </c>
      <c r="O366" s="335">
        <v>355</v>
      </c>
    </row>
    <row r="367" spans="1:16" s="336" customFormat="1" ht="30" x14ac:dyDescent="0.25">
      <c r="A367" s="332">
        <v>118</v>
      </c>
      <c r="B367" s="332"/>
      <c r="C367" s="332"/>
      <c r="D367" s="332" t="s">
        <v>5639</v>
      </c>
      <c r="E367" s="333" t="s">
        <v>5640</v>
      </c>
      <c r="F367" s="332" t="s">
        <v>5153</v>
      </c>
      <c r="G367" s="332" t="s">
        <v>4</v>
      </c>
      <c r="H367" s="332" t="s">
        <v>5641</v>
      </c>
      <c r="I367" s="332" t="s">
        <v>5642</v>
      </c>
      <c r="J367" s="333" t="s">
        <v>5643</v>
      </c>
      <c r="K367" s="333" t="s">
        <v>5183</v>
      </c>
      <c r="L367" s="332" t="s">
        <v>5184</v>
      </c>
      <c r="M367" s="334" t="s">
        <v>72</v>
      </c>
      <c r="N367" s="335">
        <v>2073410908</v>
      </c>
      <c r="O367" s="335">
        <v>356</v>
      </c>
    </row>
    <row r="368" spans="1:16" s="336" customFormat="1" ht="30" x14ac:dyDescent="0.25">
      <c r="A368" s="332">
        <v>76</v>
      </c>
      <c r="B368" s="332"/>
      <c r="C368" s="332"/>
      <c r="D368" s="332" t="s">
        <v>5644</v>
      </c>
      <c r="E368" s="333" t="s">
        <v>5645</v>
      </c>
      <c r="F368" s="332" t="s">
        <v>457</v>
      </c>
      <c r="G368" s="332" t="s">
        <v>4</v>
      </c>
      <c r="H368" s="332" t="s">
        <v>5646</v>
      </c>
      <c r="I368" s="332" t="s">
        <v>5647</v>
      </c>
      <c r="J368" s="333" t="s">
        <v>5648</v>
      </c>
      <c r="K368" s="333" t="s">
        <v>5183</v>
      </c>
      <c r="L368" s="332" t="s">
        <v>5184</v>
      </c>
      <c r="M368" s="334" t="s">
        <v>27</v>
      </c>
      <c r="N368" s="335">
        <v>2073410909</v>
      </c>
      <c r="O368" s="335">
        <v>357</v>
      </c>
    </row>
    <row r="369" spans="1:16" s="336" customFormat="1" ht="30" x14ac:dyDescent="0.25">
      <c r="A369" s="332">
        <v>90</v>
      </c>
      <c r="B369" s="332"/>
      <c r="C369" s="332"/>
      <c r="D369" s="332" t="s">
        <v>5649</v>
      </c>
      <c r="E369" s="333" t="s">
        <v>5650</v>
      </c>
      <c r="F369" s="332" t="s">
        <v>872</v>
      </c>
      <c r="G369" s="332" t="s">
        <v>4</v>
      </c>
      <c r="H369" s="332" t="s">
        <v>5651</v>
      </c>
      <c r="I369" s="332" t="s">
        <v>5652</v>
      </c>
      <c r="J369" s="333" t="s">
        <v>5653</v>
      </c>
      <c r="K369" s="333" t="s">
        <v>5183</v>
      </c>
      <c r="L369" s="332" t="s">
        <v>5184</v>
      </c>
      <c r="M369" s="334" t="s">
        <v>27</v>
      </c>
      <c r="N369" s="335">
        <v>2073410910</v>
      </c>
      <c r="O369" s="335">
        <v>358</v>
      </c>
    </row>
    <row r="370" spans="1:16" s="336" customFormat="1" ht="45" x14ac:dyDescent="0.25">
      <c r="A370" s="332">
        <v>179</v>
      </c>
      <c r="B370" s="332"/>
      <c r="C370" s="332" t="s">
        <v>5654</v>
      </c>
      <c r="D370" s="332" t="s">
        <v>5655</v>
      </c>
      <c r="E370" s="333" t="s">
        <v>820</v>
      </c>
      <c r="F370" s="332" t="s">
        <v>360</v>
      </c>
      <c r="G370" s="332" t="s">
        <v>4</v>
      </c>
      <c r="H370" s="332" t="s">
        <v>821</v>
      </c>
      <c r="I370" s="332" t="s">
        <v>1815</v>
      </c>
      <c r="J370" s="333" t="s">
        <v>5656</v>
      </c>
      <c r="K370" s="333" t="s">
        <v>5183</v>
      </c>
      <c r="L370" s="332" t="s">
        <v>5184</v>
      </c>
      <c r="M370" s="334" t="s">
        <v>364</v>
      </c>
      <c r="N370" s="335">
        <v>2073410911</v>
      </c>
      <c r="O370" s="335">
        <v>359</v>
      </c>
    </row>
    <row r="371" spans="1:16" s="342" customFormat="1" ht="30" x14ac:dyDescent="0.25">
      <c r="A371" s="338">
        <v>23</v>
      </c>
      <c r="B371" s="338"/>
      <c r="C371" s="338" t="s">
        <v>5657</v>
      </c>
      <c r="D371" s="338" t="s">
        <v>5658</v>
      </c>
      <c r="E371" s="339" t="s">
        <v>822</v>
      </c>
      <c r="F371" s="338" t="s">
        <v>823</v>
      </c>
      <c r="G371" s="338" t="s">
        <v>4</v>
      </c>
      <c r="H371" s="338" t="s">
        <v>824</v>
      </c>
      <c r="I371" s="338" t="s">
        <v>1794</v>
      </c>
      <c r="J371" s="339" t="s">
        <v>5659</v>
      </c>
      <c r="K371" s="339" t="s">
        <v>5183</v>
      </c>
      <c r="L371" s="338" t="s">
        <v>5184</v>
      </c>
      <c r="M371" s="340" t="s">
        <v>145</v>
      </c>
      <c r="N371" s="341">
        <v>2073410912</v>
      </c>
      <c r="O371" s="341">
        <v>360</v>
      </c>
    </row>
    <row r="372" spans="1:16" s="336" customFormat="1" ht="30" x14ac:dyDescent="0.25">
      <c r="A372" s="332">
        <v>164</v>
      </c>
      <c r="B372" s="332"/>
      <c r="C372" s="332"/>
      <c r="D372" s="332" t="s">
        <v>5660</v>
      </c>
      <c r="E372" s="333" t="s">
        <v>5661</v>
      </c>
      <c r="F372" s="332" t="s">
        <v>873</v>
      </c>
      <c r="G372" s="332" t="s">
        <v>4</v>
      </c>
      <c r="H372" s="332" t="s">
        <v>5662</v>
      </c>
      <c r="I372" s="332" t="s">
        <v>5663</v>
      </c>
      <c r="J372" s="333" t="s">
        <v>5664</v>
      </c>
      <c r="K372" s="333" t="s">
        <v>5183</v>
      </c>
      <c r="L372" s="332" t="s">
        <v>5184</v>
      </c>
      <c r="M372" s="334" t="s">
        <v>145</v>
      </c>
      <c r="N372" s="335">
        <v>2073410913</v>
      </c>
      <c r="O372" s="335">
        <v>361</v>
      </c>
    </row>
    <row r="373" spans="1:16" s="336" customFormat="1" ht="30" x14ac:dyDescent="0.25">
      <c r="A373" s="332">
        <v>145</v>
      </c>
      <c r="B373" s="332"/>
      <c r="C373" s="332"/>
      <c r="D373" s="332" t="s">
        <v>5665</v>
      </c>
      <c r="E373" s="333" t="s">
        <v>5666</v>
      </c>
      <c r="F373" s="332" t="s">
        <v>463</v>
      </c>
      <c r="G373" s="332" t="s">
        <v>5</v>
      </c>
      <c r="H373" s="332" t="s">
        <v>5667</v>
      </c>
      <c r="I373" s="332" t="s">
        <v>5668</v>
      </c>
      <c r="J373" s="333" t="s">
        <v>5669</v>
      </c>
      <c r="K373" s="333" t="s">
        <v>5183</v>
      </c>
      <c r="L373" s="332" t="s">
        <v>5184</v>
      </c>
      <c r="M373" s="334" t="s">
        <v>1438</v>
      </c>
      <c r="N373" s="335">
        <v>2073410914</v>
      </c>
      <c r="O373" s="335">
        <v>362</v>
      </c>
    </row>
    <row r="374" spans="1:16" s="336" customFormat="1" ht="30" x14ac:dyDescent="0.25">
      <c r="A374" s="332">
        <v>181</v>
      </c>
      <c r="B374" s="332"/>
      <c r="C374" s="332"/>
      <c r="D374" s="332" t="s">
        <v>5670</v>
      </c>
      <c r="E374" s="333" t="s">
        <v>5671</v>
      </c>
      <c r="F374" s="332" t="s">
        <v>5672</v>
      </c>
      <c r="G374" s="332" t="s">
        <v>4</v>
      </c>
      <c r="H374" s="332" t="s">
        <v>5673</v>
      </c>
      <c r="I374" s="332" t="s">
        <v>5674</v>
      </c>
      <c r="J374" s="333" t="s">
        <v>5675</v>
      </c>
      <c r="K374" s="333" t="s">
        <v>5183</v>
      </c>
      <c r="L374" s="332" t="s">
        <v>5184</v>
      </c>
      <c r="M374" s="334" t="s">
        <v>5676</v>
      </c>
      <c r="N374" s="335">
        <v>2073410915</v>
      </c>
      <c r="O374" s="335">
        <v>363</v>
      </c>
    </row>
    <row r="375" spans="1:16" s="336" customFormat="1" ht="30" x14ac:dyDescent="0.25">
      <c r="A375" s="332">
        <v>35</v>
      </c>
      <c r="B375" s="332"/>
      <c r="C375" s="332"/>
      <c r="D375" s="332" t="s">
        <v>5677</v>
      </c>
      <c r="E375" s="333" t="s">
        <v>5678</v>
      </c>
      <c r="F375" s="332" t="s">
        <v>878</v>
      </c>
      <c r="G375" s="332" t="s">
        <v>4</v>
      </c>
      <c r="H375" s="332" t="s">
        <v>5679</v>
      </c>
      <c r="I375" s="332" t="s">
        <v>5680</v>
      </c>
      <c r="J375" s="333" t="s">
        <v>5681</v>
      </c>
      <c r="K375" s="333" t="s">
        <v>5183</v>
      </c>
      <c r="L375" s="332" t="s">
        <v>5184</v>
      </c>
      <c r="M375" s="334" t="s">
        <v>34</v>
      </c>
      <c r="N375" s="335">
        <v>2073410916</v>
      </c>
      <c r="O375" s="335">
        <v>364</v>
      </c>
    </row>
    <row r="376" spans="1:16" s="336" customFormat="1" ht="30" x14ac:dyDescent="0.25">
      <c r="A376" s="332">
        <v>83</v>
      </c>
      <c r="B376" s="332"/>
      <c r="C376" s="332"/>
      <c r="D376" s="332" t="s">
        <v>5682</v>
      </c>
      <c r="E376" s="333" t="s">
        <v>625</v>
      </c>
      <c r="F376" s="332" t="s">
        <v>246</v>
      </c>
      <c r="G376" s="332" t="s">
        <v>4</v>
      </c>
      <c r="H376" s="332" t="s">
        <v>2329</v>
      </c>
      <c r="I376" s="332" t="s">
        <v>1743</v>
      </c>
      <c r="J376" s="333" t="s">
        <v>5683</v>
      </c>
      <c r="K376" s="333" t="s">
        <v>5183</v>
      </c>
      <c r="L376" s="332" t="s">
        <v>5184</v>
      </c>
      <c r="M376" s="334" t="s">
        <v>34</v>
      </c>
      <c r="N376" s="335">
        <v>2073410917</v>
      </c>
      <c r="O376" s="335">
        <v>365</v>
      </c>
    </row>
    <row r="377" spans="1:16" s="336" customFormat="1" ht="30" x14ac:dyDescent="0.25">
      <c r="A377" s="332">
        <v>115</v>
      </c>
      <c r="B377" s="332"/>
      <c r="C377" s="332"/>
      <c r="D377" s="332" t="s">
        <v>5684</v>
      </c>
      <c r="E377" s="333" t="s">
        <v>630</v>
      </c>
      <c r="F377" s="332" t="s">
        <v>595</v>
      </c>
      <c r="G377" s="332" t="s">
        <v>4</v>
      </c>
      <c r="H377" s="332" t="s">
        <v>5685</v>
      </c>
      <c r="I377" s="332" t="s">
        <v>1751</v>
      </c>
      <c r="J377" s="333" t="s">
        <v>5686</v>
      </c>
      <c r="K377" s="333" t="s">
        <v>5183</v>
      </c>
      <c r="L377" s="332" t="s">
        <v>5184</v>
      </c>
      <c r="M377" s="334" t="s">
        <v>34</v>
      </c>
      <c r="N377" s="335">
        <v>2073410918</v>
      </c>
      <c r="O377" s="335">
        <v>366</v>
      </c>
    </row>
    <row r="378" spans="1:16" s="336" customFormat="1" ht="30" x14ac:dyDescent="0.25">
      <c r="A378" s="327">
        <v>124</v>
      </c>
      <c r="B378" s="327"/>
      <c r="C378" s="327" t="s">
        <v>5687</v>
      </c>
      <c r="D378" s="327" t="s">
        <v>5688</v>
      </c>
      <c r="E378" s="328" t="s">
        <v>825</v>
      </c>
      <c r="F378" s="327" t="s">
        <v>10</v>
      </c>
      <c r="G378" s="327" t="s">
        <v>4</v>
      </c>
      <c r="H378" s="327" t="s">
        <v>826</v>
      </c>
      <c r="I378" s="327" t="s">
        <v>1804</v>
      </c>
      <c r="J378" s="328" t="s">
        <v>5689</v>
      </c>
      <c r="K378" s="328" t="s">
        <v>5183</v>
      </c>
      <c r="L378" s="327" t="s">
        <v>5184</v>
      </c>
      <c r="M378" s="329" t="s">
        <v>34</v>
      </c>
      <c r="N378" s="330">
        <v>2073410919</v>
      </c>
      <c r="O378" s="330">
        <v>367</v>
      </c>
      <c r="P378" s="337" t="s">
        <v>2001</v>
      </c>
    </row>
    <row r="379" spans="1:16" s="336" customFormat="1" ht="30" x14ac:dyDescent="0.25">
      <c r="A379" s="332">
        <v>136</v>
      </c>
      <c r="B379" s="332"/>
      <c r="C379" s="332"/>
      <c r="D379" s="332" t="s">
        <v>5690</v>
      </c>
      <c r="E379" s="333" t="s">
        <v>5691</v>
      </c>
      <c r="F379" s="332" t="s">
        <v>457</v>
      </c>
      <c r="G379" s="332" t="s">
        <v>4</v>
      </c>
      <c r="H379" s="332" t="s">
        <v>5692</v>
      </c>
      <c r="I379" s="332" t="s">
        <v>5693</v>
      </c>
      <c r="J379" s="333" t="s">
        <v>5694</v>
      </c>
      <c r="K379" s="333" t="s">
        <v>5183</v>
      </c>
      <c r="L379" s="332" t="s">
        <v>5184</v>
      </c>
      <c r="M379" s="334" t="s">
        <v>34</v>
      </c>
      <c r="N379" s="335">
        <v>2073410920</v>
      </c>
      <c r="O379" s="335">
        <v>368</v>
      </c>
    </row>
    <row r="380" spans="1:16" s="336" customFormat="1" ht="30" x14ac:dyDescent="0.25">
      <c r="A380" s="332">
        <v>174</v>
      </c>
      <c r="B380" s="332"/>
      <c r="C380" s="332"/>
      <c r="D380" s="332" t="s">
        <v>5695</v>
      </c>
      <c r="E380" s="333" t="s">
        <v>5696</v>
      </c>
      <c r="F380" s="332" t="s">
        <v>5697</v>
      </c>
      <c r="G380" s="332" t="s">
        <v>5</v>
      </c>
      <c r="H380" s="332" t="s">
        <v>5698</v>
      </c>
      <c r="I380" s="332" t="s">
        <v>5699</v>
      </c>
      <c r="J380" s="333" t="s">
        <v>5700</v>
      </c>
      <c r="K380" s="333" t="s">
        <v>5183</v>
      </c>
      <c r="L380" s="332" t="s">
        <v>5184</v>
      </c>
      <c r="M380" s="334" t="s">
        <v>5701</v>
      </c>
      <c r="N380" s="335">
        <v>2073410921</v>
      </c>
      <c r="O380" s="335">
        <v>369</v>
      </c>
    </row>
    <row r="381" spans="1:16" s="336" customFormat="1" ht="30" x14ac:dyDescent="0.25">
      <c r="A381" s="332">
        <v>17</v>
      </c>
      <c r="B381" s="332"/>
      <c r="C381" s="332"/>
      <c r="D381" s="332" t="s">
        <v>5702</v>
      </c>
      <c r="E381" s="333" t="s">
        <v>5703</v>
      </c>
      <c r="F381" s="332" t="s">
        <v>613</v>
      </c>
      <c r="G381" s="332" t="s">
        <v>4</v>
      </c>
      <c r="H381" s="332" t="s">
        <v>5704</v>
      </c>
      <c r="I381" s="332" t="s">
        <v>5705</v>
      </c>
      <c r="J381" s="333" t="s">
        <v>5706</v>
      </c>
      <c r="K381" s="333" t="s">
        <v>5183</v>
      </c>
      <c r="L381" s="332" t="s">
        <v>5184</v>
      </c>
      <c r="M381" s="334" t="s">
        <v>376</v>
      </c>
      <c r="N381" s="335">
        <v>2073410922</v>
      </c>
      <c r="O381" s="335">
        <v>370</v>
      </c>
    </row>
    <row r="382" spans="1:16" s="349" customFormat="1" ht="30" x14ac:dyDescent="0.25">
      <c r="A382" s="344">
        <v>24</v>
      </c>
      <c r="B382" s="344"/>
      <c r="C382" s="327" t="s">
        <v>5707</v>
      </c>
      <c r="D382" s="344" t="s">
        <v>5708</v>
      </c>
      <c r="E382" s="346" t="s">
        <v>827</v>
      </c>
      <c r="F382" s="344" t="s">
        <v>828</v>
      </c>
      <c r="G382" s="344" t="s">
        <v>4</v>
      </c>
      <c r="H382" s="344" t="s">
        <v>829</v>
      </c>
      <c r="I382" s="344" t="s">
        <v>1796</v>
      </c>
      <c r="J382" s="346" t="s">
        <v>5709</v>
      </c>
      <c r="K382" s="346" t="s">
        <v>5183</v>
      </c>
      <c r="L382" s="344" t="s">
        <v>5184</v>
      </c>
      <c r="M382" s="347" t="s">
        <v>376</v>
      </c>
      <c r="N382" s="348">
        <v>2073410923</v>
      </c>
      <c r="O382" s="348">
        <v>371</v>
      </c>
    </row>
    <row r="383" spans="1:16" s="337" customFormat="1" ht="30" x14ac:dyDescent="0.25">
      <c r="A383" s="327">
        <v>60</v>
      </c>
      <c r="B383" s="327"/>
      <c r="C383" s="327" t="s">
        <v>5710</v>
      </c>
      <c r="D383" s="327" t="s">
        <v>5711</v>
      </c>
      <c r="E383" s="328" t="s">
        <v>830</v>
      </c>
      <c r="F383" s="327" t="s">
        <v>831</v>
      </c>
      <c r="G383" s="327" t="s">
        <v>4</v>
      </c>
      <c r="H383" s="327" t="s">
        <v>832</v>
      </c>
      <c r="I383" s="327" t="s">
        <v>1798</v>
      </c>
      <c r="J383" s="328" t="s">
        <v>5712</v>
      </c>
      <c r="K383" s="328" t="s">
        <v>5183</v>
      </c>
      <c r="L383" s="327" t="s">
        <v>5184</v>
      </c>
      <c r="M383" s="329" t="s">
        <v>376</v>
      </c>
      <c r="N383" s="330">
        <v>2073410924</v>
      </c>
      <c r="O383" s="330">
        <v>372</v>
      </c>
      <c r="P383" s="337" t="s">
        <v>2001</v>
      </c>
    </row>
    <row r="384" spans="1:16" s="342" customFormat="1" ht="30" x14ac:dyDescent="0.25">
      <c r="A384" s="338">
        <v>18</v>
      </c>
      <c r="B384" s="338" t="s">
        <v>5713</v>
      </c>
      <c r="C384" s="338" t="s">
        <v>5714</v>
      </c>
      <c r="D384" s="338" t="s">
        <v>5715</v>
      </c>
      <c r="E384" s="339" t="s">
        <v>5716</v>
      </c>
      <c r="F384" s="338" t="s">
        <v>4837</v>
      </c>
      <c r="G384" s="338" t="s">
        <v>4</v>
      </c>
      <c r="H384" s="338" t="s">
        <v>5717</v>
      </c>
      <c r="I384" s="338" t="s">
        <v>5718</v>
      </c>
      <c r="J384" s="339" t="s">
        <v>5719</v>
      </c>
      <c r="K384" s="339" t="s">
        <v>5183</v>
      </c>
      <c r="L384" s="338" t="s">
        <v>5184</v>
      </c>
      <c r="M384" s="340" t="s">
        <v>30</v>
      </c>
      <c r="N384" s="341">
        <v>2073410925</v>
      </c>
      <c r="O384" s="341">
        <v>373</v>
      </c>
    </row>
    <row r="385" spans="1:16" s="336" customFormat="1" ht="30" x14ac:dyDescent="0.25">
      <c r="A385" s="332">
        <v>64</v>
      </c>
      <c r="B385" s="332"/>
      <c r="C385" s="332"/>
      <c r="D385" s="332" t="s">
        <v>5720</v>
      </c>
      <c r="E385" s="333" t="s">
        <v>5721</v>
      </c>
      <c r="F385" s="332" t="s">
        <v>5722</v>
      </c>
      <c r="G385" s="332" t="s">
        <v>4</v>
      </c>
      <c r="H385" s="332" t="s">
        <v>2538</v>
      </c>
      <c r="I385" s="332" t="s">
        <v>2539</v>
      </c>
      <c r="J385" s="333" t="s">
        <v>5723</v>
      </c>
      <c r="K385" s="333" t="s">
        <v>5183</v>
      </c>
      <c r="L385" s="332" t="s">
        <v>5184</v>
      </c>
      <c r="M385" s="334" t="s">
        <v>30</v>
      </c>
      <c r="N385" s="335">
        <v>2073410926</v>
      </c>
      <c r="O385" s="335">
        <v>374</v>
      </c>
    </row>
    <row r="386" spans="1:16" s="336" customFormat="1" ht="30" x14ac:dyDescent="0.25">
      <c r="A386" s="332">
        <v>65</v>
      </c>
      <c r="B386" s="332"/>
      <c r="C386" s="332"/>
      <c r="D386" s="332" t="s">
        <v>5724</v>
      </c>
      <c r="E386" s="333" t="s">
        <v>701</v>
      </c>
      <c r="F386" s="332" t="s">
        <v>282</v>
      </c>
      <c r="G386" s="332" t="s">
        <v>4</v>
      </c>
      <c r="H386" s="332" t="s">
        <v>5725</v>
      </c>
      <c r="I386" s="332" t="s">
        <v>5726</v>
      </c>
      <c r="J386" s="333" t="s">
        <v>5727</v>
      </c>
      <c r="K386" s="333" t="s">
        <v>5183</v>
      </c>
      <c r="L386" s="332" t="s">
        <v>5184</v>
      </c>
      <c r="M386" s="334" t="s">
        <v>30</v>
      </c>
      <c r="N386" s="335">
        <v>2073410927</v>
      </c>
      <c r="O386" s="335">
        <v>375</v>
      </c>
    </row>
    <row r="387" spans="1:16" s="336" customFormat="1" ht="30" x14ac:dyDescent="0.25">
      <c r="A387" s="332">
        <v>109</v>
      </c>
      <c r="B387" s="332"/>
      <c r="C387" s="332"/>
      <c r="D387" s="332" t="s">
        <v>5728</v>
      </c>
      <c r="E387" s="333" t="s">
        <v>5729</v>
      </c>
      <c r="F387" s="332" t="s">
        <v>598</v>
      </c>
      <c r="G387" s="332" t="s">
        <v>4</v>
      </c>
      <c r="H387" s="332" t="s">
        <v>5730</v>
      </c>
      <c r="I387" s="332" t="s">
        <v>5731</v>
      </c>
      <c r="J387" s="333" t="s">
        <v>5732</v>
      </c>
      <c r="K387" s="333" t="s">
        <v>5183</v>
      </c>
      <c r="L387" s="332" t="s">
        <v>5184</v>
      </c>
      <c r="M387" s="334" t="s">
        <v>30</v>
      </c>
      <c r="N387" s="335">
        <v>2073410928</v>
      </c>
      <c r="O387" s="335">
        <v>376</v>
      </c>
    </row>
    <row r="388" spans="1:16" s="336" customFormat="1" ht="30" x14ac:dyDescent="0.25">
      <c r="A388" s="332">
        <v>41</v>
      </c>
      <c r="B388" s="332"/>
      <c r="C388" s="332"/>
      <c r="D388" s="332" t="s">
        <v>5733</v>
      </c>
      <c r="E388" s="333" t="s">
        <v>5734</v>
      </c>
      <c r="F388" s="332" t="s">
        <v>5735</v>
      </c>
      <c r="G388" s="332" t="s">
        <v>4</v>
      </c>
      <c r="H388" s="332" t="s">
        <v>5736</v>
      </c>
      <c r="I388" s="332" t="s">
        <v>5737</v>
      </c>
      <c r="J388" s="333" t="s">
        <v>5738</v>
      </c>
      <c r="K388" s="333" t="s">
        <v>5183</v>
      </c>
      <c r="L388" s="332" t="s">
        <v>5184</v>
      </c>
      <c r="M388" s="334" t="s">
        <v>1252</v>
      </c>
      <c r="N388" s="335">
        <v>2073410929</v>
      </c>
      <c r="O388" s="335">
        <v>377</v>
      </c>
    </row>
    <row r="389" spans="1:16" s="336" customFormat="1" ht="30" x14ac:dyDescent="0.25">
      <c r="A389" s="332">
        <v>58</v>
      </c>
      <c r="B389" s="332"/>
      <c r="C389" s="332"/>
      <c r="D389" s="332" t="s">
        <v>5739</v>
      </c>
      <c r="E389" s="333" t="s">
        <v>5740</v>
      </c>
      <c r="F389" s="332" t="s">
        <v>576</v>
      </c>
      <c r="G389" s="332" t="s">
        <v>4</v>
      </c>
      <c r="H389" s="332" t="s">
        <v>5741</v>
      </c>
      <c r="I389" s="332" t="s">
        <v>5742</v>
      </c>
      <c r="J389" s="333" t="s">
        <v>5743</v>
      </c>
      <c r="K389" s="333" t="s">
        <v>5183</v>
      </c>
      <c r="L389" s="332" t="s">
        <v>5184</v>
      </c>
      <c r="M389" s="334" t="s">
        <v>1252</v>
      </c>
      <c r="N389" s="335">
        <v>2073410930</v>
      </c>
      <c r="O389" s="335">
        <v>378</v>
      </c>
    </row>
    <row r="390" spans="1:16" s="336" customFormat="1" ht="30" x14ac:dyDescent="0.25">
      <c r="A390" s="332">
        <v>53</v>
      </c>
      <c r="B390" s="332"/>
      <c r="C390" s="332"/>
      <c r="D390" s="332" t="s">
        <v>5744</v>
      </c>
      <c r="E390" s="333" t="s">
        <v>5745</v>
      </c>
      <c r="F390" s="332" t="s">
        <v>4608</v>
      </c>
      <c r="G390" s="332" t="s">
        <v>5</v>
      </c>
      <c r="H390" s="332" t="s">
        <v>5746</v>
      </c>
      <c r="I390" s="332" t="s">
        <v>5747</v>
      </c>
      <c r="J390" s="333" t="s">
        <v>5748</v>
      </c>
      <c r="K390" s="333" t="s">
        <v>5183</v>
      </c>
      <c r="L390" s="332" t="s">
        <v>5184</v>
      </c>
      <c r="M390" s="334" t="s">
        <v>1376</v>
      </c>
      <c r="N390" s="335">
        <v>2073410931</v>
      </c>
      <c r="O390" s="335">
        <v>379</v>
      </c>
    </row>
    <row r="391" spans="1:16" s="336" customFormat="1" ht="45" x14ac:dyDescent="0.25">
      <c r="A391" s="332">
        <v>98</v>
      </c>
      <c r="B391" s="332"/>
      <c r="C391" s="332"/>
      <c r="D391" s="332" t="s">
        <v>5749</v>
      </c>
      <c r="E391" s="333" t="s">
        <v>5750</v>
      </c>
      <c r="F391" s="332" t="s">
        <v>5550</v>
      </c>
      <c r="G391" s="332" t="s">
        <v>4</v>
      </c>
      <c r="H391" s="332" t="s">
        <v>5751</v>
      </c>
      <c r="I391" s="332" t="s">
        <v>5752</v>
      </c>
      <c r="J391" s="333" t="s">
        <v>5753</v>
      </c>
      <c r="K391" s="333" t="s">
        <v>5183</v>
      </c>
      <c r="L391" s="332" t="s">
        <v>5184</v>
      </c>
      <c r="M391" s="334" t="s">
        <v>84</v>
      </c>
      <c r="N391" s="335">
        <v>2073410932</v>
      </c>
      <c r="O391" s="335">
        <v>380</v>
      </c>
    </row>
    <row r="392" spans="1:16" s="336" customFormat="1" ht="30" x14ac:dyDescent="0.25">
      <c r="A392" s="332">
        <v>112</v>
      </c>
      <c r="B392" s="332"/>
      <c r="C392" s="332"/>
      <c r="D392" s="332" t="s">
        <v>5754</v>
      </c>
      <c r="E392" s="333" t="s">
        <v>5755</v>
      </c>
      <c r="F392" s="332" t="s">
        <v>279</v>
      </c>
      <c r="G392" s="332" t="s">
        <v>4</v>
      </c>
      <c r="H392" s="332" t="s">
        <v>5756</v>
      </c>
      <c r="I392" s="332" t="s">
        <v>5757</v>
      </c>
      <c r="J392" s="333" t="s">
        <v>5758</v>
      </c>
      <c r="K392" s="333" t="s">
        <v>5183</v>
      </c>
      <c r="L392" s="332" t="s">
        <v>5184</v>
      </c>
      <c r="M392" s="334" t="s">
        <v>84</v>
      </c>
      <c r="N392" s="335">
        <v>2073410933</v>
      </c>
      <c r="O392" s="335">
        <v>381</v>
      </c>
    </row>
    <row r="393" spans="1:16" s="336" customFormat="1" ht="30" x14ac:dyDescent="0.25">
      <c r="A393" s="332">
        <v>113</v>
      </c>
      <c r="B393" s="332"/>
      <c r="C393" s="332"/>
      <c r="D393" s="332" t="s">
        <v>5759</v>
      </c>
      <c r="E393" s="333" t="s">
        <v>5760</v>
      </c>
      <c r="F393" s="332" t="s">
        <v>5761</v>
      </c>
      <c r="G393" s="332" t="s">
        <v>5</v>
      </c>
      <c r="H393" s="332" t="s">
        <v>5762</v>
      </c>
      <c r="I393" s="332" t="s">
        <v>5763</v>
      </c>
      <c r="J393" s="333" t="s">
        <v>5764</v>
      </c>
      <c r="K393" s="333" t="s">
        <v>5183</v>
      </c>
      <c r="L393" s="332" t="s">
        <v>5184</v>
      </c>
      <c r="M393" s="334" t="s">
        <v>84</v>
      </c>
      <c r="N393" s="335">
        <v>2073410934</v>
      </c>
      <c r="O393" s="335">
        <v>382</v>
      </c>
    </row>
    <row r="394" spans="1:16" s="336" customFormat="1" ht="30" x14ac:dyDescent="0.25">
      <c r="A394" s="332">
        <v>140</v>
      </c>
      <c r="B394" s="332"/>
      <c r="C394" s="332"/>
      <c r="D394" s="332" t="s">
        <v>5765</v>
      </c>
      <c r="E394" s="333" t="s">
        <v>5766</v>
      </c>
      <c r="F394" s="332" t="s">
        <v>5767</v>
      </c>
      <c r="G394" s="332" t="s">
        <v>4</v>
      </c>
      <c r="H394" s="332" t="s">
        <v>5768</v>
      </c>
      <c r="I394" s="332" t="s">
        <v>5769</v>
      </c>
      <c r="J394" s="333" t="s">
        <v>5770</v>
      </c>
      <c r="K394" s="333" t="s">
        <v>5183</v>
      </c>
      <c r="L394" s="332" t="s">
        <v>5184</v>
      </c>
      <c r="M394" s="334" t="s">
        <v>260</v>
      </c>
      <c r="N394" s="335">
        <v>2073410935</v>
      </c>
      <c r="O394" s="335">
        <v>383</v>
      </c>
    </row>
    <row r="395" spans="1:16" s="336" customFormat="1" ht="30" x14ac:dyDescent="0.25">
      <c r="A395" s="332">
        <v>28</v>
      </c>
      <c r="B395" s="332"/>
      <c r="C395" s="332"/>
      <c r="D395" s="332" t="s">
        <v>5771</v>
      </c>
      <c r="E395" s="333" t="s">
        <v>408</v>
      </c>
      <c r="F395" s="332" t="s">
        <v>5772</v>
      </c>
      <c r="G395" s="332" t="s">
        <v>4</v>
      </c>
      <c r="H395" s="332" t="s">
        <v>2548</v>
      </c>
      <c r="I395" s="332" t="s">
        <v>1739</v>
      </c>
      <c r="J395" s="333" t="s">
        <v>5773</v>
      </c>
      <c r="K395" s="333" t="s">
        <v>5183</v>
      </c>
      <c r="L395" s="332" t="s">
        <v>5184</v>
      </c>
      <c r="M395" s="334" t="s">
        <v>112</v>
      </c>
      <c r="N395" s="335">
        <v>2073410936</v>
      </c>
      <c r="O395" s="335">
        <v>384</v>
      </c>
    </row>
    <row r="396" spans="1:16" s="337" customFormat="1" ht="30" x14ac:dyDescent="0.25">
      <c r="A396" s="327">
        <v>108</v>
      </c>
      <c r="B396" s="327"/>
      <c r="C396" s="327" t="s">
        <v>5774</v>
      </c>
      <c r="D396" s="327" t="s">
        <v>5775</v>
      </c>
      <c r="E396" s="328" t="s">
        <v>408</v>
      </c>
      <c r="F396" s="327" t="s">
        <v>833</v>
      </c>
      <c r="G396" s="327" t="s">
        <v>4</v>
      </c>
      <c r="H396" s="327" t="s">
        <v>834</v>
      </c>
      <c r="I396" s="327" t="s">
        <v>1827</v>
      </c>
      <c r="J396" s="328" t="s">
        <v>5776</v>
      </c>
      <c r="K396" s="328" t="s">
        <v>5183</v>
      </c>
      <c r="L396" s="327" t="s">
        <v>5184</v>
      </c>
      <c r="M396" s="329" t="s">
        <v>112</v>
      </c>
      <c r="N396" s="330">
        <v>2073410937</v>
      </c>
      <c r="O396" s="330">
        <v>385</v>
      </c>
      <c r="P396" s="337" t="s">
        <v>5777</v>
      </c>
    </row>
    <row r="397" spans="1:16" s="336" customFormat="1" ht="45" x14ac:dyDescent="0.25">
      <c r="A397" s="332">
        <v>130</v>
      </c>
      <c r="B397" s="332"/>
      <c r="C397" s="332" t="s">
        <v>5778</v>
      </c>
      <c r="D397" s="332" t="s">
        <v>5779</v>
      </c>
      <c r="E397" s="333" t="s">
        <v>835</v>
      </c>
      <c r="F397" s="332" t="s">
        <v>836</v>
      </c>
      <c r="G397" s="332" t="s">
        <v>4</v>
      </c>
      <c r="H397" s="332" t="s">
        <v>837</v>
      </c>
      <c r="I397" s="332" t="s">
        <v>1805</v>
      </c>
      <c r="J397" s="333" t="s">
        <v>5780</v>
      </c>
      <c r="K397" s="333" t="s">
        <v>5183</v>
      </c>
      <c r="L397" s="332" t="s">
        <v>5184</v>
      </c>
      <c r="M397" s="334" t="s">
        <v>112</v>
      </c>
      <c r="N397" s="335">
        <v>2073410938</v>
      </c>
      <c r="O397" s="335">
        <v>386</v>
      </c>
      <c r="P397" s="336" t="s">
        <v>2001</v>
      </c>
    </row>
    <row r="398" spans="1:16" s="336" customFormat="1" ht="30" x14ac:dyDescent="0.25">
      <c r="A398" s="332">
        <v>157</v>
      </c>
      <c r="B398" s="332"/>
      <c r="C398" s="332"/>
      <c r="D398" s="332" t="s">
        <v>5781</v>
      </c>
      <c r="E398" s="333" t="s">
        <v>5782</v>
      </c>
      <c r="F398" s="332" t="s">
        <v>4123</v>
      </c>
      <c r="G398" s="332" t="s">
        <v>4</v>
      </c>
      <c r="H398" s="332" t="s">
        <v>5783</v>
      </c>
      <c r="I398" s="332" t="s">
        <v>5784</v>
      </c>
      <c r="J398" s="333" t="s">
        <v>5785</v>
      </c>
      <c r="K398" s="333" t="s">
        <v>5183</v>
      </c>
      <c r="L398" s="332" t="s">
        <v>5184</v>
      </c>
      <c r="M398" s="334" t="s">
        <v>112</v>
      </c>
      <c r="N398" s="335">
        <v>2073410939</v>
      </c>
      <c r="O398" s="335">
        <v>387</v>
      </c>
    </row>
    <row r="399" spans="1:16" s="336" customFormat="1" ht="30" x14ac:dyDescent="0.25">
      <c r="A399" s="332">
        <v>40</v>
      </c>
      <c r="B399" s="332"/>
      <c r="C399" s="332"/>
      <c r="D399" s="332" t="s">
        <v>5786</v>
      </c>
      <c r="E399" s="333" t="s">
        <v>649</v>
      </c>
      <c r="F399" s="332" t="s">
        <v>811</v>
      </c>
      <c r="G399" s="332" t="s">
        <v>5</v>
      </c>
      <c r="H399" s="332" t="s">
        <v>2693</v>
      </c>
      <c r="I399" s="332" t="s">
        <v>1776</v>
      </c>
      <c r="J399" s="333" t="s">
        <v>4188</v>
      </c>
      <c r="K399" s="333" t="s">
        <v>5183</v>
      </c>
      <c r="L399" s="332" t="s">
        <v>5184</v>
      </c>
      <c r="M399" s="334" t="s">
        <v>310</v>
      </c>
      <c r="N399" s="335">
        <v>2073410940</v>
      </c>
      <c r="O399" s="335">
        <v>388</v>
      </c>
    </row>
    <row r="400" spans="1:16" s="336" customFormat="1" ht="30" x14ac:dyDescent="0.25">
      <c r="A400" s="332">
        <v>59</v>
      </c>
      <c r="B400" s="332"/>
      <c r="C400" s="332"/>
      <c r="D400" s="332" t="s">
        <v>5787</v>
      </c>
      <c r="E400" s="333" t="s">
        <v>5788</v>
      </c>
      <c r="F400" s="332" t="s">
        <v>308</v>
      </c>
      <c r="G400" s="332" t="s">
        <v>4</v>
      </c>
      <c r="H400" s="332" t="s">
        <v>5789</v>
      </c>
      <c r="I400" s="332" t="s">
        <v>5790</v>
      </c>
      <c r="J400" s="333" t="s">
        <v>5791</v>
      </c>
      <c r="K400" s="333" t="s">
        <v>5183</v>
      </c>
      <c r="L400" s="332" t="s">
        <v>5184</v>
      </c>
      <c r="M400" s="334" t="s">
        <v>1182</v>
      </c>
      <c r="N400" s="335">
        <v>2073410941</v>
      </c>
      <c r="O400" s="335">
        <v>389</v>
      </c>
    </row>
    <row r="401" spans="1:16" s="336" customFormat="1" ht="45" x14ac:dyDescent="0.25">
      <c r="A401" s="332">
        <v>114</v>
      </c>
      <c r="B401" s="332"/>
      <c r="C401" s="332"/>
      <c r="D401" s="332" t="s">
        <v>5792</v>
      </c>
      <c r="E401" s="333" t="s">
        <v>838</v>
      </c>
      <c r="F401" s="332" t="s">
        <v>306</v>
      </c>
      <c r="G401" s="332" t="s">
        <v>4</v>
      </c>
      <c r="H401" s="332" t="s">
        <v>839</v>
      </c>
      <c r="I401" s="332" t="s">
        <v>1826</v>
      </c>
      <c r="J401" s="333" t="s">
        <v>5793</v>
      </c>
      <c r="K401" s="333" t="s">
        <v>5183</v>
      </c>
      <c r="L401" s="332" t="s">
        <v>5184</v>
      </c>
      <c r="M401" s="334" t="s">
        <v>1182</v>
      </c>
      <c r="N401" s="335">
        <v>2073410942</v>
      </c>
      <c r="O401" s="335">
        <v>390</v>
      </c>
    </row>
    <row r="402" spans="1:16" s="336" customFormat="1" ht="30" x14ac:dyDescent="0.25">
      <c r="A402" s="332">
        <v>127</v>
      </c>
      <c r="B402" s="332"/>
      <c r="C402" s="332"/>
      <c r="D402" s="332" t="s">
        <v>5794</v>
      </c>
      <c r="E402" s="333" t="s">
        <v>218</v>
      </c>
      <c r="F402" s="332" t="s">
        <v>266</v>
      </c>
      <c r="G402" s="332" t="s">
        <v>4</v>
      </c>
      <c r="H402" s="332" t="s">
        <v>5795</v>
      </c>
      <c r="I402" s="332" t="s">
        <v>5796</v>
      </c>
      <c r="J402" s="333" t="s">
        <v>5797</v>
      </c>
      <c r="K402" s="333" t="s">
        <v>5183</v>
      </c>
      <c r="L402" s="332" t="s">
        <v>5184</v>
      </c>
      <c r="M402" s="334" t="s">
        <v>1182</v>
      </c>
      <c r="N402" s="335">
        <v>2073410943</v>
      </c>
      <c r="O402" s="335">
        <v>391</v>
      </c>
    </row>
    <row r="403" spans="1:16" s="342" customFormat="1" ht="30" x14ac:dyDescent="0.25">
      <c r="A403" s="338">
        <v>172</v>
      </c>
      <c r="B403" s="338"/>
      <c r="C403" s="338" t="s">
        <v>5798</v>
      </c>
      <c r="D403" s="338" t="s">
        <v>5799</v>
      </c>
      <c r="E403" s="339" t="s">
        <v>840</v>
      </c>
      <c r="F403" s="338" t="s">
        <v>163</v>
      </c>
      <c r="G403" s="338" t="s">
        <v>4</v>
      </c>
      <c r="H403" s="338" t="s">
        <v>841</v>
      </c>
      <c r="I403" s="338" t="s">
        <v>1828</v>
      </c>
      <c r="J403" s="339" t="s">
        <v>5800</v>
      </c>
      <c r="K403" s="339" t="s">
        <v>5183</v>
      </c>
      <c r="L403" s="338" t="s">
        <v>5184</v>
      </c>
      <c r="M403" s="340" t="s">
        <v>1182</v>
      </c>
      <c r="N403" s="341">
        <v>2073410944</v>
      </c>
      <c r="O403" s="341">
        <v>392</v>
      </c>
      <c r="P403" s="342" t="s">
        <v>2001</v>
      </c>
    </row>
    <row r="404" spans="1:16" s="336" customFormat="1" ht="45" x14ac:dyDescent="0.25">
      <c r="A404" s="332">
        <v>178</v>
      </c>
      <c r="B404" s="332"/>
      <c r="C404" s="332"/>
      <c r="D404" s="332" t="s">
        <v>5801</v>
      </c>
      <c r="E404" s="333" t="s">
        <v>372</v>
      </c>
      <c r="F404" s="332" t="s">
        <v>601</v>
      </c>
      <c r="G404" s="332" t="s">
        <v>4</v>
      </c>
      <c r="H404" s="332" t="s">
        <v>5802</v>
      </c>
      <c r="I404" s="332" t="s">
        <v>1992</v>
      </c>
      <c r="J404" s="333" t="s">
        <v>5803</v>
      </c>
      <c r="K404" s="333" t="s">
        <v>5183</v>
      </c>
      <c r="L404" s="332" t="s">
        <v>5184</v>
      </c>
      <c r="M404" s="334" t="s">
        <v>1182</v>
      </c>
      <c r="N404" s="335">
        <v>2073410945</v>
      </c>
      <c r="O404" s="335">
        <v>393</v>
      </c>
    </row>
    <row r="405" spans="1:16" s="336" customFormat="1" ht="30" x14ac:dyDescent="0.25">
      <c r="A405" s="332">
        <v>85</v>
      </c>
      <c r="B405" s="332"/>
      <c r="C405" s="332"/>
      <c r="D405" s="332" t="s">
        <v>5804</v>
      </c>
      <c r="E405" s="333" t="s">
        <v>5805</v>
      </c>
      <c r="F405" s="332" t="s">
        <v>4514</v>
      </c>
      <c r="G405" s="332" t="s">
        <v>5</v>
      </c>
      <c r="H405" s="332" t="s">
        <v>5806</v>
      </c>
      <c r="I405" s="332" t="s">
        <v>5807</v>
      </c>
      <c r="J405" s="333" t="s">
        <v>4130</v>
      </c>
      <c r="K405" s="333" t="s">
        <v>5183</v>
      </c>
      <c r="L405" s="332" t="s">
        <v>5184</v>
      </c>
      <c r="M405" s="334" t="s">
        <v>5808</v>
      </c>
      <c r="N405" s="335">
        <v>2073410946</v>
      </c>
      <c r="O405" s="335">
        <v>394</v>
      </c>
    </row>
    <row r="406" spans="1:16" s="336" customFormat="1" ht="30" x14ac:dyDescent="0.25">
      <c r="A406" s="332">
        <v>25</v>
      </c>
      <c r="B406" s="332"/>
      <c r="C406" s="332" t="s">
        <v>5809</v>
      </c>
      <c r="D406" s="332" t="s">
        <v>5810</v>
      </c>
      <c r="E406" s="333" t="s">
        <v>842</v>
      </c>
      <c r="F406" s="332" t="s">
        <v>843</v>
      </c>
      <c r="G406" s="332" t="s">
        <v>4</v>
      </c>
      <c r="H406" s="332" t="s">
        <v>844</v>
      </c>
      <c r="I406" s="332" t="s">
        <v>1820</v>
      </c>
      <c r="J406" s="333" t="s">
        <v>5811</v>
      </c>
      <c r="K406" s="333" t="s">
        <v>5183</v>
      </c>
      <c r="L406" s="332" t="s">
        <v>5184</v>
      </c>
      <c r="M406" s="334" t="s">
        <v>296</v>
      </c>
      <c r="N406" s="335">
        <v>2073410947</v>
      </c>
      <c r="O406" s="335">
        <v>395</v>
      </c>
    </row>
    <row r="407" spans="1:16" s="336" customFormat="1" ht="45" x14ac:dyDescent="0.25">
      <c r="A407" s="332">
        <v>122</v>
      </c>
      <c r="B407" s="332"/>
      <c r="C407" s="332"/>
      <c r="D407" s="332" t="s">
        <v>5812</v>
      </c>
      <c r="E407" s="333" t="s">
        <v>5813</v>
      </c>
      <c r="F407" s="332" t="s">
        <v>5814</v>
      </c>
      <c r="G407" s="332" t="s">
        <v>4</v>
      </c>
      <c r="H407" s="332" t="s">
        <v>5815</v>
      </c>
      <c r="I407" s="332" t="s">
        <v>5816</v>
      </c>
      <c r="J407" s="333" t="s">
        <v>5817</v>
      </c>
      <c r="K407" s="333" t="s">
        <v>5183</v>
      </c>
      <c r="L407" s="332" t="s">
        <v>5184</v>
      </c>
      <c r="M407" s="334" t="s">
        <v>296</v>
      </c>
      <c r="N407" s="335">
        <v>2073410948</v>
      </c>
      <c r="O407" s="335">
        <v>396</v>
      </c>
    </row>
    <row r="408" spans="1:16" s="337" customFormat="1" ht="30" x14ac:dyDescent="0.25">
      <c r="A408" s="327">
        <v>44</v>
      </c>
      <c r="B408" s="327"/>
      <c r="C408" s="327" t="s">
        <v>5818</v>
      </c>
      <c r="D408" s="327" t="s">
        <v>5819</v>
      </c>
      <c r="E408" s="328" t="s">
        <v>845</v>
      </c>
      <c r="F408" s="327" t="s">
        <v>846</v>
      </c>
      <c r="G408" s="327" t="s">
        <v>4</v>
      </c>
      <c r="H408" s="327" t="s">
        <v>847</v>
      </c>
      <c r="I408" s="327" t="s">
        <v>1790</v>
      </c>
      <c r="J408" s="328" t="s">
        <v>5820</v>
      </c>
      <c r="K408" s="328" t="s">
        <v>5183</v>
      </c>
      <c r="L408" s="327" t="s">
        <v>5184</v>
      </c>
      <c r="M408" s="329" t="s">
        <v>1789</v>
      </c>
      <c r="N408" s="330">
        <v>2073410949</v>
      </c>
      <c r="O408" s="330">
        <v>397</v>
      </c>
      <c r="P408" s="337" t="s">
        <v>2001</v>
      </c>
    </row>
    <row r="409" spans="1:16" s="337" customFormat="1" ht="30" x14ac:dyDescent="0.25">
      <c r="A409" s="327">
        <v>6</v>
      </c>
      <c r="B409" s="327"/>
      <c r="C409" s="327" t="s">
        <v>5821</v>
      </c>
      <c r="D409" s="327" t="s">
        <v>5822</v>
      </c>
      <c r="E409" s="328" t="s">
        <v>276</v>
      </c>
      <c r="F409" s="327" t="s">
        <v>848</v>
      </c>
      <c r="G409" s="327" t="s">
        <v>4</v>
      </c>
      <c r="H409" s="327" t="s">
        <v>849</v>
      </c>
      <c r="I409" s="327" t="s">
        <v>1825</v>
      </c>
      <c r="J409" s="328" t="s">
        <v>5823</v>
      </c>
      <c r="K409" s="328" t="s">
        <v>5183</v>
      </c>
      <c r="L409" s="327" t="s">
        <v>5184</v>
      </c>
      <c r="M409" s="329" t="s">
        <v>63</v>
      </c>
      <c r="N409" s="330">
        <v>2073410950</v>
      </c>
      <c r="O409" s="330">
        <v>398</v>
      </c>
      <c r="P409" s="337" t="s">
        <v>1870</v>
      </c>
    </row>
    <row r="410" spans="1:16" s="336" customFormat="1" ht="30" x14ac:dyDescent="0.25">
      <c r="A410" s="332">
        <v>137</v>
      </c>
      <c r="B410" s="332"/>
      <c r="C410" s="332"/>
      <c r="D410" s="332" t="s">
        <v>5824</v>
      </c>
      <c r="E410" s="333" t="s">
        <v>173</v>
      </c>
      <c r="F410" s="332" t="s">
        <v>5697</v>
      </c>
      <c r="G410" s="332" t="s">
        <v>4</v>
      </c>
      <c r="H410" s="332" t="s">
        <v>5825</v>
      </c>
      <c r="I410" s="332" t="s">
        <v>5826</v>
      </c>
      <c r="J410" s="333" t="s">
        <v>5827</v>
      </c>
      <c r="K410" s="333" t="s">
        <v>5183</v>
      </c>
      <c r="L410" s="332" t="s">
        <v>5184</v>
      </c>
      <c r="M410" s="334" t="s">
        <v>63</v>
      </c>
      <c r="N410" s="335">
        <v>2073410951</v>
      </c>
      <c r="O410" s="335">
        <v>399</v>
      </c>
    </row>
    <row r="411" spans="1:16" s="336" customFormat="1" ht="30" x14ac:dyDescent="0.25">
      <c r="A411" s="332">
        <v>155</v>
      </c>
      <c r="B411" s="332"/>
      <c r="C411" s="332"/>
      <c r="D411" s="332" t="s">
        <v>5828</v>
      </c>
      <c r="E411" s="333" t="s">
        <v>540</v>
      </c>
      <c r="F411" s="332" t="s">
        <v>5829</v>
      </c>
      <c r="G411" s="332" t="s">
        <v>4</v>
      </c>
      <c r="H411" s="332" t="s">
        <v>5830</v>
      </c>
      <c r="I411" s="332" t="s">
        <v>5831</v>
      </c>
      <c r="J411" s="333" t="s">
        <v>5832</v>
      </c>
      <c r="K411" s="333" t="s">
        <v>5183</v>
      </c>
      <c r="L411" s="332" t="s">
        <v>5184</v>
      </c>
      <c r="M411" s="334" t="s">
        <v>63</v>
      </c>
      <c r="N411" s="335">
        <v>2073410952</v>
      </c>
      <c r="O411" s="335">
        <v>400</v>
      </c>
    </row>
    <row r="412" spans="1:16" s="337" customFormat="1" ht="30" x14ac:dyDescent="0.25">
      <c r="A412" s="327">
        <v>86</v>
      </c>
      <c r="B412" s="327"/>
      <c r="C412" s="327" t="s">
        <v>5833</v>
      </c>
      <c r="D412" s="327" t="s">
        <v>5834</v>
      </c>
      <c r="E412" s="328" t="s">
        <v>850</v>
      </c>
      <c r="F412" s="327" t="s">
        <v>851</v>
      </c>
      <c r="G412" s="327" t="s">
        <v>4</v>
      </c>
      <c r="H412" s="327" t="s">
        <v>852</v>
      </c>
      <c r="I412" s="327" t="s">
        <v>1792</v>
      </c>
      <c r="J412" s="328" t="s">
        <v>5835</v>
      </c>
      <c r="K412" s="328" t="s">
        <v>5183</v>
      </c>
      <c r="L412" s="327" t="s">
        <v>5184</v>
      </c>
      <c r="M412" s="329" t="s">
        <v>248</v>
      </c>
      <c r="N412" s="330">
        <v>2073410953</v>
      </c>
      <c r="O412" s="330">
        <v>401</v>
      </c>
      <c r="P412" s="337" t="s">
        <v>1889</v>
      </c>
    </row>
    <row r="413" spans="1:16" s="336" customFormat="1" ht="30" x14ac:dyDescent="0.25">
      <c r="A413" s="332">
        <v>148</v>
      </c>
      <c r="B413" s="332"/>
      <c r="C413" s="332"/>
      <c r="D413" s="332" t="s">
        <v>5836</v>
      </c>
      <c r="E413" s="333" t="s">
        <v>5837</v>
      </c>
      <c r="F413" s="332" t="s">
        <v>5838</v>
      </c>
      <c r="G413" s="332" t="s">
        <v>4</v>
      </c>
      <c r="H413" s="332" t="s">
        <v>5839</v>
      </c>
      <c r="I413" s="332" t="s">
        <v>5840</v>
      </c>
      <c r="J413" s="333" t="s">
        <v>5841</v>
      </c>
      <c r="K413" s="333" t="s">
        <v>5183</v>
      </c>
      <c r="L413" s="332" t="s">
        <v>5184</v>
      </c>
      <c r="M413" s="334" t="s">
        <v>248</v>
      </c>
      <c r="N413" s="335">
        <v>2073410954</v>
      </c>
      <c r="O413" s="335">
        <v>402</v>
      </c>
    </row>
    <row r="414" spans="1:16" s="336" customFormat="1" ht="30" x14ac:dyDescent="0.25">
      <c r="A414" s="332">
        <v>81</v>
      </c>
      <c r="B414" s="332"/>
      <c r="C414" s="332"/>
      <c r="D414" s="332" t="s">
        <v>5842</v>
      </c>
      <c r="E414" s="333" t="s">
        <v>853</v>
      </c>
      <c r="F414" s="332" t="s">
        <v>854</v>
      </c>
      <c r="G414" s="332" t="s">
        <v>4</v>
      </c>
      <c r="H414" s="332" t="s">
        <v>855</v>
      </c>
      <c r="I414" s="332" t="s">
        <v>1783</v>
      </c>
      <c r="J414" s="333" t="s">
        <v>5843</v>
      </c>
      <c r="K414" s="333" t="s">
        <v>5183</v>
      </c>
      <c r="L414" s="332" t="s">
        <v>5184</v>
      </c>
      <c r="M414" s="334" t="s">
        <v>1216</v>
      </c>
      <c r="N414" s="335">
        <v>2073410955</v>
      </c>
      <c r="O414" s="335">
        <v>403</v>
      </c>
    </row>
    <row r="415" spans="1:16" s="336" customFormat="1" ht="30" x14ac:dyDescent="0.25">
      <c r="A415" s="332">
        <v>93</v>
      </c>
      <c r="B415" s="332"/>
      <c r="C415" s="332"/>
      <c r="D415" s="332" t="s">
        <v>5844</v>
      </c>
      <c r="E415" s="333" t="s">
        <v>667</v>
      </c>
      <c r="F415" s="332" t="s">
        <v>313</v>
      </c>
      <c r="G415" s="332" t="s">
        <v>4</v>
      </c>
      <c r="H415" s="332" t="s">
        <v>5845</v>
      </c>
      <c r="I415" s="332" t="s">
        <v>5846</v>
      </c>
      <c r="J415" s="333" t="s">
        <v>5847</v>
      </c>
      <c r="K415" s="333" t="s">
        <v>5183</v>
      </c>
      <c r="L415" s="332" t="s">
        <v>5184</v>
      </c>
      <c r="M415" s="334" t="s">
        <v>389</v>
      </c>
      <c r="N415" s="335">
        <v>2073410956</v>
      </c>
      <c r="O415" s="335">
        <v>404</v>
      </c>
    </row>
    <row r="416" spans="1:16" s="336" customFormat="1" ht="30" x14ac:dyDescent="0.25">
      <c r="A416" s="332">
        <v>133</v>
      </c>
      <c r="B416" s="332"/>
      <c r="C416" s="332"/>
      <c r="D416" s="332" t="s">
        <v>5848</v>
      </c>
      <c r="E416" s="333" t="s">
        <v>5849</v>
      </c>
      <c r="F416" s="332" t="s">
        <v>5850</v>
      </c>
      <c r="G416" s="332" t="s">
        <v>5</v>
      </c>
      <c r="H416" s="332" t="s">
        <v>5851</v>
      </c>
      <c r="I416" s="332" t="s">
        <v>5852</v>
      </c>
      <c r="J416" s="333" t="s">
        <v>5853</v>
      </c>
      <c r="K416" s="333" t="s">
        <v>5183</v>
      </c>
      <c r="L416" s="332" t="s">
        <v>5184</v>
      </c>
      <c r="M416" s="334" t="s">
        <v>389</v>
      </c>
      <c r="N416" s="335">
        <v>2073410957</v>
      </c>
      <c r="O416" s="335">
        <v>405</v>
      </c>
    </row>
    <row r="417" spans="1:16" s="336" customFormat="1" ht="30" x14ac:dyDescent="0.25">
      <c r="A417" s="332">
        <v>96</v>
      </c>
      <c r="B417" s="332"/>
      <c r="C417" s="332"/>
      <c r="D417" s="332" t="s">
        <v>5854</v>
      </c>
      <c r="E417" s="333" t="s">
        <v>5855</v>
      </c>
      <c r="F417" s="332" t="s">
        <v>4697</v>
      </c>
      <c r="G417" s="332" t="s">
        <v>4</v>
      </c>
      <c r="H417" s="332" t="s">
        <v>5856</v>
      </c>
      <c r="I417" s="332" t="s">
        <v>5857</v>
      </c>
      <c r="J417" s="333" t="s">
        <v>5858</v>
      </c>
      <c r="K417" s="333" t="s">
        <v>5183</v>
      </c>
      <c r="L417" s="332" t="s">
        <v>5184</v>
      </c>
      <c r="M417" s="334" t="s">
        <v>1321</v>
      </c>
      <c r="N417" s="335">
        <v>2073410958</v>
      </c>
      <c r="O417" s="335">
        <v>406</v>
      </c>
    </row>
    <row r="418" spans="1:16" s="342" customFormat="1" ht="30" x14ac:dyDescent="0.25">
      <c r="A418" s="338">
        <v>56</v>
      </c>
      <c r="B418" s="338"/>
      <c r="C418" s="338" t="s">
        <v>5859</v>
      </c>
      <c r="D418" s="338" t="s">
        <v>5860</v>
      </c>
      <c r="E418" s="339" t="s">
        <v>856</v>
      </c>
      <c r="F418" s="338" t="s">
        <v>857</v>
      </c>
      <c r="G418" s="338" t="s">
        <v>4</v>
      </c>
      <c r="H418" s="338" t="s">
        <v>858</v>
      </c>
      <c r="I418" s="338" t="s">
        <v>1797</v>
      </c>
      <c r="J418" s="339" t="s">
        <v>5861</v>
      </c>
      <c r="K418" s="339" t="s">
        <v>5183</v>
      </c>
      <c r="L418" s="338" t="s">
        <v>5184</v>
      </c>
      <c r="M418" s="340" t="s">
        <v>1212</v>
      </c>
      <c r="N418" s="341">
        <v>2073410959</v>
      </c>
      <c r="O418" s="341">
        <v>407</v>
      </c>
    </row>
    <row r="419" spans="1:16" s="336" customFormat="1" ht="45" x14ac:dyDescent="0.25">
      <c r="A419" s="332">
        <v>21</v>
      </c>
      <c r="B419" s="332"/>
      <c r="C419" s="332"/>
      <c r="D419" s="332" t="s">
        <v>5862</v>
      </c>
      <c r="E419" s="333" t="s">
        <v>423</v>
      </c>
      <c r="F419" s="332" t="s">
        <v>5863</v>
      </c>
      <c r="G419" s="332" t="s">
        <v>4</v>
      </c>
      <c r="H419" s="332" t="s">
        <v>5864</v>
      </c>
      <c r="I419" s="332" t="s">
        <v>4028</v>
      </c>
      <c r="J419" s="333" t="s">
        <v>5865</v>
      </c>
      <c r="K419" s="333" t="s">
        <v>5183</v>
      </c>
      <c r="L419" s="332" t="s">
        <v>5184</v>
      </c>
      <c r="M419" s="334" t="s">
        <v>424</v>
      </c>
      <c r="N419" s="335">
        <v>2073410960</v>
      </c>
      <c r="O419" s="335">
        <v>408</v>
      </c>
    </row>
    <row r="420" spans="1:16" s="336" customFormat="1" ht="30" x14ac:dyDescent="0.25">
      <c r="A420" s="332">
        <v>71</v>
      </c>
      <c r="B420" s="332"/>
      <c r="C420" s="332"/>
      <c r="D420" s="332" t="s">
        <v>5866</v>
      </c>
      <c r="E420" s="333" t="s">
        <v>5867</v>
      </c>
      <c r="F420" s="332" t="s">
        <v>5274</v>
      </c>
      <c r="G420" s="332" t="s">
        <v>4</v>
      </c>
      <c r="H420" s="332" t="s">
        <v>5868</v>
      </c>
      <c r="I420" s="332" t="s">
        <v>5869</v>
      </c>
      <c r="J420" s="333" t="s">
        <v>5870</v>
      </c>
      <c r="K420" s="333" t="s">
        <v>5183</v>
      </c>
      <c r="L420" s="332" t="s">
        <v>5184</v>
      </c>
      <c r="M420" s="334" t="s">
        <v>424</v>
      </c>
      <c r="N420" s="335">
        <v>2073410961</v>
      </c>
      <c r="O420" s="335">
        <v>409</v>
      </c>
    </row>
    <row r="421" spans="1:16" s="336" customFormat="1" ht="30" x14ac:dyDescent="0.25">
      <c r="A421" s="332">
        <v>63</v>
      </c>
      <c r="B421" s="332"/>
      <c r="C421" s="332"/>
      <c r="D421" s="332" t="s">
        <v>5871</v>
      </c>
      <c r="E421" s="333" t="s">
        <v>5872</v>
      </c>
      <c r="F421" s="332" t="s">
        <v>315</v>
      </c>
      <c r="G421" s="332" t="s">
        <v>4</v>
      </c>
      <c r="H421" s="332" t="s">
        <v>5873</v>
      </c>
      <c r="I421" s="332" t="s">
        <v>5874</v>
      </c>
      <c r="J421" s="333" t="s">
        <v>5875</v>
      </c>
      <c r="K421" s="333" t="s">
        <v>5183</v>
      </c>
      <c r="L421" s="332" t="s">
        <v>5184</v>
      </c>
      <c r="M421" s="334" t="s">
        <v>1603</v>
      </c>
      <c r="N421" s="335">
        <v>2073410962</v>
      </c>
      <c r="O421" s="335">
        <v>410</v>
      </c>
    </row>
    <row r="422" spans="1:16" s="336" customFormat="1" ht="30" x14ac:dyDescent="0.25">
      <c r="A422" s="332">
        <v>7</v>
      </c>
      <c r="B422" s="332"/>
      <c r="C422" s="332"/>
      <c r="D422" s="332" t="s">
        <v>5876</v>
      </c>
      <c r="E422" s="333" t="s">
        <v>5877</v>
      </c>
      <c r="F422" s="332" t="s">
        <v>5878</v>
      </c>
      <c r="G422" s="332" t="s">
        <v>4</v>
      </c>
      <c r="H422" s="332" t="s">
        <v>5879</v>
      </c>
      <c r="I422" s="332" t="s">
        <v>2508</v>
      </c>
      <c r="J422" s="333" t="s">
        <v>5880</v>
      </c>
      <c r="K422" s="333" t="s">
        <v>5183</v>
      </c>
      <c r="L422" s="332" t="s">
        <v>5184</v>
      </c>
      <c r="M422" s="334" t="s">
        <v>76</v>
      </c>
      <c r="N422" s="335">
        <v>2073410963</v>
      </c>
      <c r="O422" s="335">
        <v>411</v>
      </c>
    </row>
    <row r="423" spans="1:16" s="337" customFormat="1" ht="30" x14ac:dyDescent="0.25">
      <c r="A423" s="327">
        <v>29</v>
      </c>
      <c r="B423" s="327"/>
      <c r="C423" s="327" t="s">
        <v>5881</v>
      </c>
      <c r="D423" s="327" t="s">
        <v>5882</v>
      </c>
      <c r="E423" s="328" t="s">
        <v>859</v>
      </c>
      <c r="F423" s="327" t="s">
        <v>860</v>
      </c>
      <c r="G423" s="327" t="s">
        <v>4</v>
      </c>
      <c r="H423" s="327" t="s">
        <v>861</v>
      </c>
      <c r="I423" s="327" t="s">
        <v>1785</v>
      </c>
      <c r="J423" s="328" t="s">
        <v>5883</v>
      </c>
      <c r="K423" s="328" t="s">
        <v>5183</v>
      </c>
      <c r="L423" s="327" t="s">
        <v>5184</v>
      </c>
      <c r="M423" s="329" t="s">
        <v>76</v>
      </c>
      <c r="N423" s="330">
        <v>2073410964</v>
      </c>
      <c r="O423" s="330">
        <v>412</v>
      </c>
      <c r="P423" s="337" t="s">
        <v>5884</v>
      </c>
    </row>
    <row r="424" spans="1:16" s="336" customFormat="1" ht="30" x14ac:dyDescent="0.25">
      <c r="A424" s="332">
        <v>42</v>
      </c>
      <c r="B424" s="332"/>
      <c r="C424" s="332"/>
      <c r="D424" s="332" t="s">
        <v>5885</v>
      </c>
      <c r="E424" s="333" t="s">
        <v>278</v>
      </c>
      <c r="F424" s="332" t="s">
        <v>866</v>
      </c>
      <c r="G424" s="332" t="s">
        <v>4</v>
      </c>
      <c r="H424" s="332" t="s">
        <v>5886</v>
      </c>
      <c r="I424" s="332" t="s">
        <v>5887</v>
      </c>
      <c r="J424" s="333" t="s">
        <v>4188</v>
      </c>
      <c r="K424" s="333" t="s">
        <v>5183</v>
      </c>
      <c r="L424" s="332" t="s">
        <v>5184</v>
      </c>
      <c r="M424" s="334" t="s">
        <v>76</v>
      </c>
      <c r="N424" s="335">
        <v>2073410965</v>
      </c>
      <c r="O424" s="335">
        <v>413</v>
      </c>
    </row>
    <row r="425" spans="1:16" s="336" customFormat="1" ht="30" x14ac:dyDescent="0.25">
      <c r="A425" s="332">
        <v>57</v>
      </c>
      <c r="B425" s="332"/>
      <c r="C425" s="332"/>
      <c r="D425" s="332" t="s">
        <v>5888</v>
      </c>
      <c r="E425" s="333" t="s">
        <v>5889</v>
      </c>
      <c r="F425" s="332" t="s">
        <v>5487</v>
      </c>
      <c r="G425" s="332" t="s">
        <v>4</v>
      </c>
      <c r="H425" s="332" t="s">
        <v>5890</v>
      </c>
      <c r="I425" s="332" t="s">
        <v>5891</v>
      </c>
      <c r="J425" s="333" t="s">
        <v>5892</v>
      </c>
      <c r="K425" s="333" t="s">
        <v>5183</v>
      </c>
      <c r="L425" s="332" t="s">
        <v>5184</v>
      </c>
      <c r="M425" s="334" t="s">
        <v>76</v>
      </c>
      <c r="N425" s="335">
        <v>2073410966</v>
      </c>
      <c r="O425" s="335">
        <v>414</v>
      </c>
    </row>
    <row r="426" spans="1:16" s="336" customFormat="1" ht="30" x14ac:dyDescent="0.25">
      <c r="A426" s="332">
        <v>73</v>
      </c>
      <c r="B426" s="332"/>
      <c r="C426" s="332"/>
      <c r="D426" s="332" t="s">
        <v>5893</v>
      </c>
      <c r="E426" s="333" t="s">
        <v>634</v>
      </c>
      <c r="F426" s="332" t="s">
        <v>4418</v>
      </c>
      <c r="G426" s="332" t="s">
        <v>4</v>
      </c>
      <c r="H426" s="332" t="s">
        <v>2466</v>
      </c>
      <c r="I426" s="332" t="s">
        <v>1760</v>
      </c>
      <c r="J426" s="333" t="s">
        <v>5894</v>
      </c>
      <c r="K426" s="333" t="s">
        <v>5183</v>
      </c>
      <c r="L426" s="332" t="s">
        <v>5184</v>
      </c>
      <c r="M426" s="334" t="s">
        <v>76</v>
      </c>
      <c r="N426" s="335">
        <v>2073410967</v>
      </c>
      <c r="O426" s="335">
        <v>415</v>
      </c>
    </row>
    <row r="427" spans="1:16" s="336" customFormat="1" ht="30" x14ac:dyDescent="0.25">
      <c r="A427" s="332">
        <v>138</v>
      </c>
      <c r="B427" s="332"/>
      <c r="C427" s="332"/>
      <c r="D427" s="332" t="s">
        <v>5895</v>
      </c>
      <c r="E427" s="333" t="s">
        <v>5896</v>
      </c>
      <c r="F427" s="332" t="s">
        <v>354</v>
      </c>
      <c r="G427" s="332" t="s">
        <v>4</v>
      </c>
      <c r="H427" s="332" t="s">
        <v>5897</v>
      </c>
      <c r="I427" s="332" t="s">
        <v>5898</v>
      </c>
      <c r="J427" s="333" t="s">
        <v>5827</v>
      </c>
      <c r="K427" s="333" t="s">
        <v>5183</v>
      </c>
      <c r="L427" s="332" t="s">
        <v>5184</v>
      </c>
      <c r="M427" s="334" t="s">
        <v>76</v>
      </c>
      <c r="N427" s="335">
        <v>2073410968</v>
      </c>
      <c r="O427" s="335">
        <v>416</v>
      </c>
    </row>
    <row r="428" spans="1:16" s="336" customFormat="1" ht="30" x14ac:dyDescent="0.25">
      <c r="A428" s="332">
        <v>149</v>
      </c>
      <c r="B428" s="332"/>
      <c r="C428" s="327" t="s">
        <v>5899</v>
      </c>
      <c r="D428" s="332" t="s">
        <v>5900</v>
      </c>
      <c r="E428" s="333" t="s">
        <v>862</v>
      </c>
      <c r="F428" s="332" t="s">
        <v>863</v>
      </c>
      <c r="G428" s="332" t="s">
        <v>4</v>
      </c>
      <c r="H428" s="332" t="s">
        <v>864</v>
      </c>
      <c r="I428" s="332" t="s">
        <v>1809</v>
      </c>
      <c r="J428" s="333" t="s">
        <v>5901</v>
      </c>
      <c r="K428" s="333" t="s">
        <v>5183</v>
      </c>
      <c r="L428" s="332" t="s">
        <v>5184</v>
      </c>
      <c r="M428" s="334" t="s">
        <v>76</v>
      </c>
      <c r="N428" s="335">
        <v>2073410969</v>
      </c>
      <c r="O428" s="335">
        <v>417</v>
      </c>
    </row>
    <row r="429" spans="1:16" s="336" customFormat="1" ht="30" x14ac:dyDescent="0.25">
      <c r="A429" s="332">
        <v>153</v>
      </c>
      <c r="B429" s="332"/>
      <c r="C429" s="332"/>
      <c r="D429" s="332" t="s">
        <v>5902</v>
      </c>
      <c r="E429" s="333" t="s">
        <v>5903</v>
      </c>
      <c r="F429" s="332" t="s">
        <v>5904</v>
      </c>
      <c r="G429" s="332" t="s">
        <v>4</v>
      </c>
      <c r="H429" s="332" t="s">
        <v>5905</v>
      </c>
      <c r="I429" s="332" t="s">
        <v>5906</v>
      </c>
      <c r="J429" s="333" t="s">
        <v>5907</v>
      </c>
      <c r="K429" s="333" t="s">
        <v>5183</v>
      </c>
      <c r="L429" s="332" t="s">
        <v>5184</v>
      </c>
      <c r="M429" s="334" t="s">
        <v>76</v>
      </c>
      <c r="N429" s="335">
        <v>2073410970</v>
      </c>
      <c r="O429" s="335">
        <v>418</v>
      </c>
    </row>
    <row r="430" spans="1:16" s="336" customFormat="1" ht="30" x14ac:dyDescent="0.25">
      <c r="A430" s="332">
        <v>158</v>
      </c>
      <c r="B430" s="332"/>
      <c r="C430" s="332"/>
      <c r="D430" s="332" t="s">
        <v>5908</v>
      </c>
      <c r="E430" s="333" t="s">
        <v>631</v>
      </c>
      <c r="F430" s="332" t="s">
        <v>5909</v>
      </c>
      <c r="G430" s="332" t="s">
        <v>4</v>
      </c>
      <c r="H430" s="332" t="s">
        <v>2407</v>
      </c>
      <c r="I430" s="332" t="s">
        <v>1752</v>
      </c>
      <c r="J430" s="333" t="s">
        <v>5910</v>
      </c>
      <c r="K430" s="333" t="s">
        <v>5183</v>
      </c>
      <c r="L430" s="332" t="s">
        <v>5184</v>
      </c>
      <c r="M430" s="334" t="s">
        <v>76</v>
      </c>
      <c r="N430" s="335">
        <v>2073410971</v>
      </c>
      <c r="O430" s="335">
        <v>419</v>
      </c>
    </row>
    <row r="431" spans="1:16" s="336" customFormat="1" ht="30" x14ac:dyDescent="0.25">
      <c r="A431" s="332">
        <v>13</v>
      </c>
      <c r="B431" s="332"/>
      <c r="C431" s="332"/>
      <c r="D431" s="332" t="s">
        <v>5911</v>
      </c>
      <c r="E431" s="333" t="s">
        <v>655</v>
      </c>
      <c r="F431" s="332" t="s">
        <v>10</v>
      </c>
      <c r="G431" s="332" t="s">
        <v>4</v>
      </c>
      <c r="H431" s="332" t="s">
        <v>2502</v>
      </c>
      <c r="I431" s="332" t="s">
        <v>1779</v>
      </c>
      <c r="J431" s="333" t="s">
        <v>5912</v>
      </c>
      <c r="K431" s="333" t="s">
        <v>5183</v>
      </c>
      <c r="L431" s="332" t="s">
        <v>5184</v>
      </c>
      <c r="M431" s="334" t="s">
        <v>726</v>
      </c>
      <c r="N431" s="335">
        <v>2073410972</v>
      </c>
      <c r="O431" s="335">
        <v>420</v>
      </c>
    </row>
    <row r="432" spans="1:16" s="336" customFormat="1" ht="30" x14ac:dyDescent="0.25">
      <c r="A432" s="332">
        <v>120</v>
      </c>
      <c r="B432" s="332"/>
      <c r="C432" s="332"/>
      <c r="D432" s="332" t="s">
        <v>5913</v>
      </c>
      <c r="E432" s="333" t="s">
        <v>5914</v>
      </c>
      <c r="F432" s="332" t="s">
        <v>871</v>
      </c>
      <c r="G432" s="332" t="s">
        <v>5</v>
      </c>
      <c r="H432" s="332" t="s">
        <v>5915</v>
      </c>
      <c r="I432" s="332" t="s">
        <v>5916</v>
      </c>
      <c r="J432" s="333" t="s">
        <v>5917</v>
      </c>
      <c r="K432" s="333" t="s">
        <v>5183</v>
      </c>
      <c r="L432" s="332" t="s">
        <v>5184</v>
      </c>
      <c r="M432" s="334" t="s">
        <v>1261</v>
      </c>
      <c r="N432" s="335">
        <v>2073410973</v>
      </c>
      <c r="O432" s="335">
        <v>421</v>
      </c>
    </row>
    <row r="433" spans="1:15" s="336" customFormat="1" ht="30" x14ac:dyDescent="0.25">
      <c r="A433" s="332">
        <v>33</v>
      </c>
      <c r="B433" s="332"/>
      <c r="C433" s="332"/>
      <c r="D433" s="332" t="s">
        <v>5918</v>
      </c>
      <c r="E433" s="333" t="s">
        <v>5919</v>
      </c>
      <c r="F433" s="332" t="s">
        <v>4195</v>
      </c>
      <c r="G433" s="332" t="s">
        <v>5</v>
      </c>
      <c r="H433" s="332" t="s">
        <v>5920</v>
      </c>
      <c r="I433" s="332" t="s">
        <v>5921</v>
      </c>
      <c r="J433" s="333" t="s">
        <v>5922</v>
      </c>
      <c r="K433" s="333" t="s">
        <v>5183</v>
      </c>
      <c r="L433" s="332" t="s">
        <v>5184</v>
      </c>
      <c r="M433" s="334" t="s">
        <v>1274</v>
      </c>
      <c r="N433" s="335">
        <v>2073410974</v>
      </c>
      <c r="O433" s="335">
        <v>422</v>
      </c>
    </row>
    <row r="434" spans="1:15" s="336" customFormat="1" ht="45" x14ac:dyDescent="0.25">
      <c r="A434" s="332">
        <v>51</v>
      </c>
      <c r="B434" s="332"/>
      <c r="C434" s="332"/>
      <c r="D434" s="332" t="s">
        <v>5923</v>
      </c>
      <c r="E434" s="333" t="s">
        <v>5924</v>
      </c>
      <c r="F434" s="332" t="s">
        <v>4453</v>
      </c>
      <c r="G434" s="332" t="s">
        <v>4</v>
      </c>
      <c r="H434" s="332" t="s">
        <v>5925</v>
      </c>
      <c r="I434" s="332" t="s">
        <v>5926</v>
      </c>
      <c r="J434" s="333" t="s">
        <v>5927</v>
      </c>
      <c r="K434" s="333" t="s">
        <v>5183</v>
      </c>
      <c r="L434" s="332" t="s">
        <v>5184</v>
      </c>
      <c r="M434" s="334" t="s">
        <v>1274</v>
      </c>
      <c r="N434" s="335">
        <v>2073410975</v>
      </c>
      <c r="O434" s="335">
        <v>423</v>
      </c>
    </row>
    <row r="435" spans="1:15" s="336" customFormat="1" ht="30" x14ac:dyDescent="0.25">
      <c r="A435" s="332">
        <v>69</v>
      </c>
      <c r="B435" s="332"/>
      <c r="C435" s="332"/>
      <c r="D435" s="332" t="s">
        <v>5928</v>
      </c>
      <c r="E435" s="333" t="s">
        <v>5929</v>
      </c>
      <c r="F435" s="332" t="s">
        <v>5930</v>
      </c>
      <c r="G435" s="332" t="s">
        <v>5</v>
      </c>
      <c r="H435" s="332" t="s">
        <v>5931</v>
      </c>
      <c r="I435" s="332" t="s">
        <v>5932</v>
      </c>
      <c r="J435" s="333" t="s">
        <v>5933</v>
      </c>
      <c r="K435" s="333" t="s">
        <v>5183</v>
      </c>
      <c r="L435" s="332" t="s">
        <v>5184</v>
      </c>
      <c r="M435" s="334" t="s">
        <v>1595</v>
      </c>
      <c r="N435" s="335">
        <v>2073410976</v>
      </c>
      <c r="O435" s="335">
        <v>424</v>
      </c>
    </row>
    <row r="436" spans="1:15" s="342" customFormat="1" ht="30" x14ac:dyDescent="0.25">
      <c r="A436" s="338">
        <v>45</v>
      </c>
      <c r="B436" s="338"/>
      <c r="C436" s="338" t="s">
        <v>5934</v>
      </c>
      <c r="D436" s="338" t="s">
        <v>5935</v>
      </c>
      <c r="E436" s="339" t="s">
        <v>865</v>
      </c>
      <c r="F436" s="338" t="s">
        <v>866</v>
      </c>
      <c r="G436" s="338" t="s">
        <v>4</v>
      </c>
      <c r="H436" s="338" t="s">
        <v>867</v>
      </c>
      <c r="I436" s="338" t="s">
        <v>1787</v>
      </c>
      <c r="J436" s="339" t="s">
        <v>5936</v>
      </c>
      <c r="K436" s="339" t="s">
        <v>5183</v>
      </c>
      <c r="L436" s="338" t="s">
        <v>5184</v>
      </c>
      <c r="M436" s="340" t="s">
        <v>1581</v>
      </c>
      <c r="N436" s="341">
        <v>2073410977</v>
      </c>
      <c r="O436" s="341">
        <v>425</v>
      </c>
    </row>
    <row r="437" spans="1:15" s="342" customFormat="1" ht="30" x14ac:dyDescent="0.25">
      <c r="A437" s="338">
        <v>34</v>
      </c>
      <c r="B437" s="338"/>
      <c r="C437" s="338" t="s">
        <v>5937</v>
      </c>
      <c r="D437" s="338" t="s">
        <v>5938</v>
      </c>
      <c r="E437" s="339" t="s">
        <v>868</v>
      </c>
      <c r="F437" s="338" t="s">
        <v>545</v>
      </c>
      <c r="G437" s="338" t="s">
        <v>4</v>
      </c>
      <c r="H437" s="338" t="s">
        <v>869</v>
      </c>
      <c r="I437" s="338" t="s">
        <v>1793</v>
      </c>
      <c r="J437" s="339" t="s">
        <v>5939</v>
      </c>
      <c r="K437" s="339" t="s">
        <v>5183</v>
      </c>
      <c r="L437" s="338" t="s">
        <v>5184</v>
      </c>
      <c r="M437" s="340" t="s">
        <v>1220</v>
      </c>
      <c r="N437" s="341">
        <v>2073410978</v>
      </c>
      <c r="O437" s="341">
        <v>426</v>
      </c>
    </row>
    <row r="438" spans="1:15" s="336" customFormat="1" ht="30" x14ac:dyDescent="0.25">
      <c r="A438" s="332">
        <v>4</v>
      </c>
      <c r="B438" s="332"/>
      <c r="C438" s="332"/>
      <c r="D438" s="332" t="s">
        <v>5940</v>
      </c>
      <c r="E438" s="333" t="s">
        <v>5941</v>
      </c>
      <c r="F438" s="332" t="s">
        <v>5942</v>
      </c>
      <c r="G438" s="332" t="s">
        <v>5</v>
      </c>
      <c r="H438" s="332" t="s">
        <v>5943</v>
      </c>
      <c r="I438" s="332" t="s">
        <v>5944</v>
      </c>
      <c r="J438" s="333" t="s">
        <v>5945</v>
      </c>
      <c r="K438" s="333" t="s">
        <v>5183</v>
      </c>
      <c r="L438" s="332" t="s">
        <v>5184</v>
      </c>
      <c r="M438" s="334" t="s">
        <v>1605</v>
      </c>
      <c r="N438" s="335">
        <v>2073410979</v>
      </c>
      <c r="O438" s="335">
        <v>427</v>
      </c>
    </row>
    <row r="439" spans="1:15" s="336" customFormat="1" ht="30" x14ac:dyDescent="0.25">
      <c r="A439" s="332">
        <v>139</v>
      </c>
      <c r="B439" s="332"/>
      <c r="C439" s="332"/>
      <c r="D439" s="332" t="s">
        <v>5946</v>
      </c>
      <c r="E439" s="333" t="s">
        <v>5947</v>
      </c>
      <c r="F439" s="332" t="s">
        <v>866</v>
      </c>
      <c r="G439" s="332" t="s">
        <v>5</v>
      </c>
      <c r="H439" s="332" t="s">
        <v>5948</v>
      </c>
      <c r="I439" s="332" t="s">
        <v>5949</v>
      </c>
      <c r="J439" s="333" t="s">
        <v>5950</v>
      </c>
      <c r="K439" s="333" t="s">
        <v>5183</v>
      </c>
      <c r="L439" s="332" t="s">
        <v>5184</v>
      </c>
      <c r="M439" s="334" t="s">
        <v>1605</v>
      </c>
      <c r="N439" s="335">
        <v>2073410980</v>
      </c>
      <c r="O439" s="335">
        <v>428</v>
      </c>
    </row>
    <row r="440" spans="1:15" s="336" customFormat="1" ht="30" x14ac:dyDescent="0.25">
      <c r="A440" s="332">
        <v>97</v>
      </c>
      <c r="B440" s="332"/>
      <c r="C440" s="332"/>
      <c r="D440" s="332" t="s">
        <v>5951</v>
      </c>
      <c r="E440" s="333" t="s">
        <v>5952</v>
      </c>
      <c r="F440" s="332" t="s">
        <v>4281</v>
      </c>
      <c r="G440" s="332" t="s">
        <v>4</v>
      </c>
      <c r="H440" s="332" t="s">
        <v>5953</v>
      </c>
      <c r="I440" s="332" t="s">
        <v>5954</v>
      </c>
      <c r="J440" s="333" t="s">
        <v>5955</v>
      </c>
      <c r="K440" s="333" t="s">
        <v>5183</v>
      </c>
      <c r="L440" s="332" t="s">
        <v>5184</v>
      </c>
      <c r="M440" s="334" t="s">
        <v>1708</v>
      </c>
      <c r="N440" s="335">
        <v>2073410981</v>
      </c>
      <c r="O440" s="335">
        <v>429</v>
      </c>
    </row>
    <row r="441" spans="1:15" s="336" customFormat="1" ht="30" x14ac:dyDescent="0.25">
      <c r="A441" s="332">
        <v>111</v>
      </c>
      <c r="B441" s="332"/>
      <c r="C441" s="332"/>
      <c r="D441" s="332" t="s">
        <v>5956</v>
      </c>
      <c r="E441" s="333" t="s">
        <v>5957</v>
      </c>
      <c r="F441" s="332" t="s">
        <v>876</v>
      </c>
      <c r="G441" s="332" t="s">
        <v>4</v>
      </c>
      <c r="H441" s="332" t="s">
        <v>5958</v>
      </c>
      <c r="I441" s="332" t="s">
        <v>5959</v>
      </c>
      <c r="J441" s="333" t="s">
        <v>5960</v>
      </c>
      <c r="K441" s="333" t="s">
        <v>5183</v>
      </c>
      <c r="L441" s="332" t="s">
        <v>5184</v>
      </c>
      <c r="M441" s="334" t="s">
        <v>1213</v>
      </c>
      <c r="N441" s="335">
        <v>2073410982</v>
      </c>
      <c r="O441" s="335">
        <v>430</v>
      </c>
    </row>
    <row r="442" spans="1:15" s="336" customFormat="1" ht="30" x14ac:dyDescent="0.25">
      <c r="A442" s="332">
        <v>175</v>
      </c>
      <c r="B442" s="332"/>
      <c r="C442" s="332"/>
      <c r="D442" s="332" t="s">
        <v>5961</v>
      </c>
      <c r="E442" s="333" t="s">
        <v>5962</v>
      </c>
      <c r="F442" s="332" t="s">
        <v>5963</v>
      </c>
      <c r="G442" s="332" t="s">
        <v>4</v>
      </c>
      <c r="H442" s="332" t="s">
        <v>5964</v>
      </c>
      <c r="I442" s="332" t="s">
        <v>5965</v>
      </c>
      <c r="J442" s="333" t="s">
        <v>5966</v>
      </c>
      <c r="K442" s="333" t="s">
        <v>5183</v>
      </c>
      <c r="L442" s="332" t="s">
        <v>5184</v>
      </c>
      <c r="M442" s="334" t="s">
        <v>100</v>
      </c>
      <c r="N442" s="335">
        <v>2073410983</v>
      </c>
      <c r="O442" s="335">
        <v>431</v>
      </c>
    </row>
    <row r="443" spans="1:15" s="336" customFormat="1" ht="30" x14ac:dyDescent="0.25">
      <c r="A443" s="332">
        <v>13</v>
      </c>
      <c r="B443" s="332"/>
      <c r="C443" s="332"/>
      <c r="D443" s="332" t="s">
        <v>5967</v>
      </c>
      <c r="E443" s="333" t="s">
        <v>21</v>
      </c>
      <c r="F443" s="332" t="s">
        <v>576</v>
      </c>
      <c r="G443" s="332" t="s">
        <v>4</v>
      </c>
      <c r="H443" s="332" t="s">
        <v>3512</v>
      </c>
      <c r="I443" s="332" t="s">
        <v>1270</v>
      </c>
      <c r="J443" s="333" t="s">
        <v>5968</v>
      </c>
      <c r="K443" s="333" t="s">
        <v>5969</v>
      </c>
      <c r="L443" s="332" t="s">
        <v>5970</v>
      </c>
      <c r="M443" s="334" t="s">
        <v>22</v>
      </c>
      <c r="N443" s="334">
        <v>2073810601</v>
      </c>
      <c r="O443" s="335">
        <v>432</v>
      </c>
    </row>
    <row r="444" spans="1:15" s="336" customFormat="1" ht="45" x14ac:dyDescent="0.25">
      <c r="A444" s="332">
        <v>5</v>
      </c>
      <c r="B444" s="332"/>
      <c r="C444" s="332"/>
      <c r="D444" s="332" t="s">
        <v>5971</v>
      </c>
      <c r="E444" s="333" t="s">
        <v>507</v>
      </c>
      <c r="F444" s="332" t="s">
        <v>5972</v>
      </c>
      <c r="G444" s="332" t="s">
        <v>4</v>
      </c>
      <c r="H444" s="332" t="s">
        <v>2239</v>
      </c>
      <c r="I444" s="332" t="s">
        <v>1528</v>
      </c>
      <c r="J444" s="333" t="s">
        <v>5973</v>
      </c>
      <c r="K444" s="333" t="s">
        <v>5969</v>
      </c>
      <c r="L444" s="332" t="s">
        <v>5970</v>
      </c>
      <c r="M444" s="334" t="s">
        <v>43</v>
      </c>
      <c r="N444" s="334">
        <v>2073810602</v>
      </c>
      <c r="O444" s="335">
        <v>433</v>
      </c>
    </row>
    <row r="445" spans="1:15" s="336" customFormat="1" ht="30" x14ac:dyDescent="0.25">
      <c r="A445" s="332">
        <v>7</v>
      </c>
      <c r="B445" s="332"/>
      <c r="C445" s="332"/>
      <c r="D445" s="332" t="s">
        <v>5974</v>
      </c>
      <c r="E445" s="333" t="s">
        <v>5975</v>
      </c>
      <c r="F445" s="332" t="s">
        <v>577</v>
      </c>
      <c r="G445" s="332" t="s">
        <v>4</v>
      </c>
      <c r="H445" s="332" t="s">
        <v>5976</v>
      </c>
      <c r="I445" s="332" t="s">
        <v>5977</v>
      </c>
      <c r="J445" s="333" t="s">
        <v>5978</v>
      </c>
      <c r="K445" s="333" t="s">
        <v>5969</v>
      </c>
      <c r="L445" s="332" t="s">
        <v>5970</v>
      </c>
      <c r="M445" s="334" t="s">
        <v>43</v>
      </c>
      <c r="N445" s="334">
        <v>2073810603</v>
      </c>
      <c r="O445" s="335">
        <v>434</v>
      </c>
    </row>
    <row r="446" spans="1:15" s="336" customFormat="1" ht="45" x14ac:dyDescent="0.25">
      <c r="A446" s="332">
        <v>36</v>
      </c>
      <c r="B446" s="332"/>
      <c r="C446" s="332"/>
      <c r="D446" s="332" t="s">
        <v>5979</v>
      </c>
      <c r="E446" s="333" t="s">
        <v>298</v>
      </c>
      <c r="F446" s="332" t="s">
        <v>5980</v>
      </c>
      <c r="G446" s="332" t="s">
        <v>4</v>
      </c>
      <c r="H446" s="332" t="s">
        <v>2954</v>
      </c>
      <c r="I446" s="332" t="s">
        <v>1629</v>
      </c>
      <c r="J446" s="333" t="s">
        <v>5981</v>
      </c>
      <c r="K446" s="333" t="s">
        <v>5969</v>
      </c>
      <c r="L446" s="332" t="s">
        <v>5970</v>
      </c>
      <c r="M446" s="334" t="s">
        <v>43</v>
      </c>
      <c r="N446" s="334">
        <v>2073810604</v>
      </c>
      <c r="O446" s="335">
        <v>435</v>
      </c>
    </row>
    <row r="447" spans="1:15" s="336" customFormat="1" ht="30" x14ac:dyDescent="0.25">
      <c r="A447" s="332">
        <v>49</v>
      </c>
      <c r="B447" s="332"/>
      <c r="C447" s="332"/>
      <c r="D447" s="332" t="s">
        <v>5982</v>
      </c>
      <c r="E447" s="333" t="s">
        <v>515</v>
      </c>
      <c r="F447" s="332" t="s">
        <v>289</v>
      </c>
      <c r="G447" s="332" t="s">
        <v>4</v>
      </c>
      <c r="H447" s="332" t="s">
        <v>2182</v>
      </c>
      <c r="I447" s="332" t="s">
        <v>1526</v>
      </c>
      <c r="J447" s="333" t="s">
        <v>5983</v>
      </c>
      <c r="K447" s="333" t="s">
        <v>5969</v>
      </c>
      <c r="L447" s="332" t="s">
        <v>5970</v>
      </c>
      <c r="M447" s="334" t="s">
        <v>43</v>
      </c>
      <c r="N447" s="334">
        <v>2073810605</v>
      </c>
      <c r="O447" s="335">
        <v>436</v>
      </c>
    </row>
    <row r="448" spans="1:15" s="336" customFormat="1" x14ac:dyDescent="0.25">
      <c r="A448" s="332">
        <v>55</v>
      </c>
      <c r="B448" s="332"/>
      <c r="C448" s="332"/>
      <c r="D448" s="332" t="s">
        <v>5984</v>
      </c>
      <c r="E448" s="333" t="s">
        <v>578</v>
      </c>
      <c r="F448" s="332" t="s">
        <v>5972</v>
      </c>
      <c r="G448" s="332" t="s">
        <v>4</v>
      </c>
      <c r="H448" s="332" t="s">
        <v>5985</v>
      </c>
      <c r="I448" s="332" t="s">
        <v>3077</v>
      </c>
      <c r="J448" s="333" t="s">
        <v>5986</v>
      </c>
      <c r="K448" s="333" t="s">
        <v>5969</v>
      </c>
      <c r="L448" s="332" t="s">
        <v>5970</v>
      </c>
      <c r="M448" s="334" t="s">
        <v>43</v>
      </c>
      <c r="N448" s="334">
        <v>2073810606</v>
      </c>
      <c r="O448" s="335">
        <v>437</v>
      </c>
    </row>
    <row r="449" spans="1:15" s="336" customFormat="1" x14ac:dyDescent="0.25">
      <c r="A449" s="332">
        <v>71</v>
      </c>
      <c r="B449" s="332"/>
      <c r="C449" s="332"/>
      <c r="D449" s="332" t="s">
        <v>5987</v>
      </c>
      <c r="E449" s="333" t="s">
        <v>524</v>
      </c>
      <c r="F449" s="332" t="s">
        <v>5988</v>
      </c>
      <c r="G449" s="332" t="s">
        <v>4</v>
      </c>
      <c r="H449" s="332" t="s">
        <v>2177</v>
      </c>
      <c r="I449" s="332" t="s">
        <v>1550</v>
      </c>
      <c r="J449" s="333" t="s">
        <v>5989</v>
      </c>
      <c r="K449" s="333" t="s">
        <v>5969</v>
      </c>
      <c r="L449" s="332" t="s">
        <v>5970</v>
      </c>
      <c r="M449" s="334" t="s">
        <v>43</v>
      </c>
      <c r="N449" s="334">
        <v>2073810607</v>
      </c>
      <c r="O449" s="335">
        <v>438</v>
      </c>
    </row>
    <row r="450" spans="1:15" s="336" customFormat="1" ht="30" x14ac:dyDescent="0.25">
      <c r="A450" s="332">
        <v>15</v>
      </c>
      <c r="B450" s="332"/>
      <c r="C450" s="332"/>
      <c r="D450" s="332" t="s">
        <v>5990</v>
      </c>
      <c r="E450" s="333" t="s">
        <v>5991</v>
      </c>
      <c r="F450" s="332" t="s">
        <v>4453</v>
      </c>
      <c r="G450" s="332" t="s">
        <v>4</v>
      </c>
      <c r="H450" s="332" t="s">
        <v>5992</v>
      </c>
      <c r="I450" s="332" t="s">
        <v>5993</v>
      </c>
      <c r="J450" s="333" t="s">
        <v>5994</v>
      </c>
      <c r="K450" s="333" t="s">
        <v>5969</v>
      </c>
      <c r="L450" s="332" t="s">
        <v>5970</v>
      </c>
      <c r="M450" s="334" t="s">
        <v>579</v>
      </c>
      <c r="N450" s="334">
        <v>2073810608</v>
      </c>
      <c r="O450" s="335">
        <v>439</v>
      </c>
    </row>
    <row r="451" spans="1:15" s="336" customFormat="1" ht="30" x14ac:dyDescent="0.25">
      <c r="A451" s="332">
        <v>63</v>
      </c>
      <c r="B451" s="332"/>
      <c r="C451" s="332"/>
      <c r="D451" s="332" t="s">
        <v>5995</v>
      </c>
      <c r="E451" s="333" t="s">
        <v>580</v>
      </c>
      <c r="F451" s="332" t="s">
        <v>341</v>
      </c>
      <c r="G451" s="332" t="s">
        <v>4</v>
      </c>
      <c r="H451" s="332" t="s">
        <v>5996</v>
      </c>
      <c r="I451" s="332" t="s">
        <v>5997</v>
      </c>
      <c r="J451" s="333" t="s">
        <v>5998</v>
      </c>
      <c r="K451" s="333" t="s">
        <v>5969</v>
      </c>
      <c r="L451" s="332" t="s">
        <v>5970</v>
      </c>
      <c r="M451" s="334" t="s">
        <v>579</v>
      </c>
      <c r="N451" s="334">
        <v>2073810609</v>
      </c>
      <c r="O451" s="335">
        <v>440</v>
      </c>
    </row>
    <row r="452" spans="1:15" s="336" customFormat="1" ht="30" x14ac:dyDescent="0.25">
      <c r="A452" s="332">
        <v>51</v>
      </c>
      <c r="B452" s="332"/>
      <c r="C452" s="332"/>
      <c r="D452" s="332" t="s">
        <v>5999</v>
      </c>
      <c r="E452" s="333" t="s">
        <v>6000</v>
      </c>
      <c r="F452" s="332" t="s">
        <v>558</v>
      </c>
      <c r="G452" s="332" t="s">
        <v>4</v>
      </c>
      <c r="H452" s="332" t="s">
        <v>6001</v>
      </c>
      <c r="I452" s="332" t="s">
        <v>6002</v>
      </c>
      <c r="J452" s="333" t="s">
        <v>6003</v>
      </c>
      <c r="K452" s="333" t="s">
        <v>5969</v>
      </c>
      <c r="L452" s="332" t="s">
        <v>5970</v>
      </c>
      <c r="M452" s="334" t="s">
        <v>581</v>
      </c>
      <c r="N452" s="334">
        <v>2073810610</v>
      </c>
      <c r="O452" s="335">
        <v>441</v>
      </c>
    </row>
    <row r="453" spans="1:15" s="336" customFormat="1" ht="30" x14ac:dyDescent="0.25">
      <c r="A453" s="332">
        <v>34</v>
      </c>
      <c r="B453" s="332"/>
      <c r="C453" s="332"/>
      <c r="D453" s="332" t="s">
        <v>6004</v>
      </c>
      <c r="E453" s="333" t="s">
        <v>419</v>
      </c>
      <c r="F453" s="332" t="s">
        <v>582</v>
      </c>
      <c r="G453" s="332" t="s">
        <v>4</v>
      </c>
      <c r="H453" s="332" t="s">
        <v>4010</v>
      </c>
      <c r="I453" s="332" t="s">
        <v>1190</v>
      </c>
      <c r="J453" s="333" t="s">
        <v>6005</v>
      </c>
      <c r="K453" s="333" t="s">
        <v>5969</v>
      </c>
      <c r="L453" s="332" t="s">
        <v>5970</v>
      </c>
      <c r="M453" s="334" t="s">
        <v>74</v>
      </c>
      <c r="N453" s="334">
        <v>2073810611</v>
      </c>
      <c r="O453" s="335">
        <v>442</v>
      </c>
    </row>
    <row r="454" spans="1:15" s="336" customFormat="1" ht="45" x14ac:dyDescent="0.25">
      <c r="A454" s="332">
        <v>38</v>
      </c>
      <c r="B454" s="332"/>
      <c r="C454" s="332"/>
      <c r="D454" s="332" t="s">
        <v>6006</v>
      </c>
      <c r="E454" s="333" t="s">
        <v>6007</v>
      </c>
      <c r="F454" s="332" t="s">
        <v>294</v>
      </c>
      <c r="G454" s="332" t="s">
        <v>4</v>
      </c>
      <c r="H454" s="332" t="s">
        <v>6008</v>
      </c>
      <c r="I454" s="332" t="s">
        <v>6009</v>
      </c>
      <c r="J454" s="333" t="s">
        <v>6010</v>
      </c>
      <c r="K454" s="333" t="s">
        <v>5969</v>
      </c>
      <c r="L454" s="332" t="s">
        <v>5970</v>
      </c>
      <c r="M454" s="334" t="s">
        <v>74</v>
      </c>
      <c r="N454" s="334">
        <v>2073810612</v>
      </c>
      <c r="O454" s="335">
        <v>443</v>
      </c>
    </row>
    <row r="455" spans="1:15" s="336" customFormat="1" ht="30" x14ac:dyDescent="0.25">
      <c r="A455" s="332">
        <v>66</v>
      </c>
      <c r="B455" s="332"/>
      <c r="C455" s="332"/>
      <c r="D455" s="332" t="s">
        <v>6011</v>
      </c>
      <c r="E455" s="333" t="s">
        <v>6012</v>
      </c>
      <c r="F455" s="332" t="s">
        <v>346</v>
      </c>
      <c r="G455" s="332" t="s">
        <v>4</v>
      </c>
      <c r="H455" s="332" t="s">
        <v>6013</v>
      </c>
      <c r="I455" s="332" t="s">
        <v>6014</v>
      </c>
      <c r="J455" s="333" t="s">
        <v>6015</v>
      </c>
      <c r="K455" s="333" t="s">
        <v>5969</v>
      </c>
      <c r="L455" s="332" t="s">
        <v>5970</v>
      </c>
      <c r="M455" s="334" t="s">
        <v>74</v>
      </c>
      <c r="N455" s="334">
        <v>2073810613</v>
      </c>
      <c r="O455" s="335">
        <v>444</v>
      </c>
    </row>
    <row r="456" spans="1:15" s="342" customFormat="1" ht="30" x14ac:dyDescent="0.25">
      <c r="A456" s="338">
        <v>80</v>
      </c>
      <c r="B456" s="338"/>
      <c r="C456" s="338" t="s">
        <v>6016</v>
      </c>
      <c r="D456" s="338" t="s">
        <v>6017</v>
      </c>
      <c r="E456" s="339" t="s">
        <v>544</v>
      </c>
      <c r="F456" s="338" t="s">
        <v>545</v>
      </c>
      <c r="G456" s="338" t="s">
        <v>4</v>
      </c>
      <c r="H456" s="338" t="s">
        <v>546</v>
      </c>
      <c r="I456" s="338" t="s">
        <v>1574</v>
      </c>
      <c r="J456" s="339" t="s">
        <v>6018</v>
      </c>
      <c r="K456" s="339" t="s">
        <v>5969</v>
      </c>
      <c r="L456" s="338" t="s">
        <v>5970</v>
      </c>
      <c r="M456" s="340" t="s">
        <v>74</v>
      </c>
      <c r="N456" s="340">
        <v>2073810614</v>
      </c>
      <c r="O456" s="341">
        <v>445</v>
      </c>
    </row>
    <row r="457" spans="1:15" s="336" customFormat="1" ht="30" x14ac:dyDescent="0.25">
      <c r="A457" s="332">
        <v>58</v>
      </c>
      <c r="B457" s="332"/>
      <c r="C457" s="332"/>
      <c r="D457" s="332" t="s">
        <v>6019</v>
      </c>
      <c r="E457" s="333" t="s">
        <v>6020</v>
      </c>
      <c r="F457" s="332" t="s">
        <v>583</v>
      </c>
      <c r="G457" s="332" t="s">
        <v>4</v>
      </c>
      <c r="H457" s="332" t="s">
        <v>6021</v>
      </c>
      <c r="I457" s="332" t="s">
        <v>6022</v>
      </c>
      <c r="J457" s="333" t="s">
        <v>6023</v>
      </c>
      <c r="K457" s="333" t="s">
        <v>5969</v>
      </c>
      <c r="L457" s="332" t="s">
        <v>5970</v>
      </c>
      <c r="M457" s="334" t="s">
        <v>6024</v>
      </c>
      <c r="N457" s="334">
        <v>2073810615</v>
      </c>
      <c r="O457" s="335">
        <v>446</v>
      </c>
    </row>
    <row r="458" spans="1:15" s="336" customFormat="1" ht="30" x14ac:dyDescent="0.25">
      <c r="A458" s="332">
        <v>40</v>
      </c>
      <c r="B458" s="332"/>
      <c r="C458" s="332"/>
      <c r="D458" s="332" t="s">
        <v>6025</v>
      </c>
      <c r="E458" s="333" t="s">
        <v>6026</v>
      </c>
      <c r="F458" s="332" t="s">
        <v>6027</v>
      </c>
      <c r="G458" s="332" t="s">
        <v>4</v>
      </c>
      <c r="H458" s="332" t="s">
        <v>6028</v>
      </c>
      <c r="I458" s="332" t="s">
        <v>6029</v>
      </c>
      <c r="J458" s="333" t="s">
        <v>6030</v>
      </c>
      <c r="K458" s="333" t="s">
        <v>5969</v>
      </c>
      <c r="L458" s="332" t="s">
        <v>5970</v>
      </c>
      <c r="M458" s="334" t="s">
        <v>6031</v>
      </c>
      <c r="N458" s="334">
        <v>2073810616</v>
      </c>
      <c r="O458" s="335">
        <v>447</v>
      </c>
    </row>
    <row r="459" spans="1:15" s="336" customFormat="1" ht="30" x14ac:dyDescent="0.25">
      <c r="A459" s="332">
        <v>21</v>
      </c>
      <c r="B459" s="332"/>
      <c r="C459" s="332" t="s">
        <v>6032</v>
      </c>
      <c r="D459" s="332" t="s">
        <v>6033</v>
      </c>
      <c r="E459" s="333" t="s">
        <v>508</v>
      </c>
      <c r="F459" s="332" t="s">
        <v>4172</v>
      </c>
      <c r="G459" s="332" t="s">
        <v>5</v>
      </c>
      <c r="H459" s="332" t="s">
        <v>2193</v>
      </c>
      <c r="I459" s="332" t="s">
        <v>1527</v>
      </c>
      <c r="J459" s="333" t="s">
        <v>6034</v>
      </c>
      <c r="K459" s="333" t="s">
        <v>5969</v>
      </c>
      <c r="L459" s="332" t="s">
        <v>5970</v>
      </c>
      <c r="M459" s="334" t="s">
        <v>1342</v>
      </c>
      <c r="N459" s="334">
        <v>2073810617</v>
      </c>
      <c r="O459" s="335">
        <v>448</v>
      </c>
    </row>
    <row r="460" spans="1:15" s="336" customFormat="1" ht="45" x14ac:dyDescent="0.25">
      <c r="A460" s="332">
        <v>9</v>
      </c>
      <c r="B460" s="332"/>
      <c r="C460" s="332"/>
      <c r="D460" s="332" t="s">
        <v>6035</v>
      </c>
      <c r="E460" s="333" t="s">
        <v>6036</v>
      </c>
      <c r="F460" s="332" t="s">
        <v>584</v>
      </c>
      <c r="G460" s="332" t="s">
        <v>4</v>
      </c>
      <c r="H460" s="332" t="s">
        <v>6037</v>
      </c>
      <c r="I460" s="332" t="s">
        <v>6038</v>
      </c>
      <c r="J460" s="333" t="s">
        <v>6039</v>
      </c>
      <c r="K460" s="333" t="s">
        <v>5969</v>
      </c>
      <c r="L460" s="332" t="s">
        <v>5970</v>
      </c>
      <c r="M460" s="334" t="s">
        <v>1240</v>
      </c>
      <c r="N460" s="334">
        <v>2073810618</v>
      </c>
      <c r="O460" s="335">
        <v>449</v>
      </c>
    </row>
    <row r="461" spans="1:15" s="336" customFormat="1" ht="30" x14ac:dyDescent="0.25">
      <c r="A461" s="332">
        <v>62</v>
      </c>
      <c r="B461" s="332"/>
      <c r="C461" s="350" t="s">
        <v>6040</v>
      </c>
      <c r="D461" s="332" t="s">
        <v>6041</v>
      </c>
      <c r="E461" s="333" t="s">
        <v>305</v>
      </c>
      <c r="F461" s="332" t="s">
        <v>547</v>
      </c>
      <c r="G461" s="332" t="s">
        <v>4</v>
      </c>
      <c r="H461" s="332" t="s">
        <v>548</v>
      </c>
      <c r="I461" s="332" t="s">
        <v>1570</v>
      </c>
      <c r="J461" s="333" t="s">
        <v>6042</v>
      </c>
      <c r="K461" s="333" t="s">
        <v>5969</v>
      </c>
      <c r="L461" s="332" t="s">
        <v>5970</v>
      </c>
      <c r="M461" s="334" t="s">
        <v>53</v>
      </c>
      <c r="N461" s="334">
        <v>2073810619</v>
      </c>
      <c r="O461" s="335">
        <v>450</v>
      </c>
    </row>
    <row r="462" spans="1:15" s="336" customFormat="1" x14ac:dyDescent="0.25">
      <c r="A462" s="332">
        <v>39</v>
      </c>
      <c r="B462" s="332"/>
      <c r="C462" s="332"/>
      <c r="D462" s="332" t="s">
        <v>6043</v>
      </c>
      <c r="E462" s="333" t="s">
        <v>6044</v>
      </c>
      <c r="F462" s="332" t="s">
        <v>6045</v>
      </c>
      <c r="G462" s="332" t="s">
        <v>4</v>
      </c>
      <c r="H462" s="332" t="s">
        <v>6046</v>
      </c>
      <c r="I462" s="332" t="s">
        <v>6047</v>
      </c>
      <c r="J462" s="333" t="s">
        <v>6048</v>
      </c>
      <c r="K462" s="333" t="s">
        <v>5969</v>
      </c>
      <c r="L462" s="332" t="s">
        <v>5970</v>
      </c>
      <c r="M462" s="334" t="s">
        <v>1353</v>
      </c>
      <c r="N462" s="334">
        <v>2073810620</v>
      </c>
      <c r="O462" s="335">
        <v>451</v>
      </c>
    </row>
    <row r="463" spans="1:15" s="336" customFormat="1" ht="30" x14ac:dyDescent="0.25">
      <c r="A463" s="332">
        <v>50</v>
      </c>
      <c r="B463" s="332"/>
      <c r="C463" s="332"/>
      <c r="D463" s="332" t="s">
        <v>6049</v>
      </c>
      <c r="E463" s="333" t="s">
        <v>6050</v>
      </c>
      <c r="F463" s="332" t="s">
        <v>585</v>
      </c>
      <c r="G463" s="332" t="s">
        <v>4</v>
      </c>
      <c r="H463" s="332" t="s">
        <v>6051</v>
      </c>
      <c r="I463" s="332" t="s">
        <v>6052</v>
      </c>
      <c r="J463" s="333" t="s">
        <v>6053</v>
      </c>
      <c r="K463" s="333" t="s">
        <v>5969</v>
      </c>
      <c r="L463" s="332" t="s">
        <v>5970</v>
      </c>
      <c r="M463" s="334" t="s">
        <v>82</v>
      </c>
      <c r="N463" s="334">
        <v>2073810621</v>
      </c>
      <c r="O463" s="335">
        <v>452</v>
      </c>
    </row>
    <row r="464" spans="1:15" s="342" customFormat="1" ht="45" x14ac:dyDescent="0.25">
      <c r="A464" s="338">
        <v>19</v>
      </c>
      <c r="B464" s="338"/>
      <c r="C464" s="338" t="s">
        <v>6054</v>
      </c>
      <c r="D464" s="338" t="s">
        <v>6055</v>
      </c>
      <c r="E464" s="339" t="s">
        <v>549</v>
      </c>
      <c r="F464" s="338" t="s">
        <v>550</v>
      </c>
      <c r="G464" s="338" t="s">
        <v>4</v>
      </c>
      <c r="H464" s="338" t="s">
        <v>551</v>
      </c>
      <c r="I464" s="338" t="s">
        <v>1573</v>
      </c>
      <c r="J464" s="339" t="s">
        <v>6056</v>
      </c>
      <c r="K464" s="339" t="s">
        <v>5969</v>
      </c>
      <c r="L464" s="338" t="s">
        <v>5970</v>
      </c>
      <c r="M464" s="340" t="s">
        <v>39</v>
      </c>
      <c r="N464" s="340">
        <v>2073810622</v>
      </c>
      <c r="O464" s="341">
        <v>453</v>
      </c>
    </row>
    <row r="465" spans="1:16" s="336" customFormat="1" ht="30" x14ac:dyDescent="0.25">
      <c r="A465" s="332">
        <v>22</v>
      </c>
      <c r="B465" s="332"/>
      <c r="C465" s="332"/>
      <c r="D465" s="332" t="s">
        <v>6057</v>
      </c>
      <c r="E465" s="333" t="s">
        <v>586</v>
      </c>
      <c r="F465" s="332" t="s">
        <v>6058</v>
      </c>
      <c r="G465" s="332" t="s">
        <v>4</v>
      </c>
      <c r="H465" s="332" t="s">
        <v>6059</v>
      </c>
      <c r="I465" s="332" t="s">
        <v>6060</v>
      </c>
      <c r="J465" s="333" t="s">
        <v>6061</v>
      </c>
      <c r="K465" s="333" t="s">
        <v>5969</v>
      </c>
      <c r="L465" s="332" t="s">
        <v>5970</v>
      </c>
      <c r="M465" s="334" t="s">
        <v>39</v>
      </c>
      <c r="N465" s="334">
        <v>2073810623</v>
      </c>
      <c r="O465" s="335">
        <v>454</v>
      </c>
    </row>
    <row r="466" spans="1:16" s="336" customFormat="1" ht="30" x14ac:dyDescent="0.25">
      <c r="A466" s="332">
        <v>67</v>
      </c>
      <c r="B466" s="332" t="s">
        <v>4140</v>
      </c>
      <c r="C466" s="332" t="s">
        <v>6062</v>
      </c>
      <c r="D466" s="332" t="s">
        <v>6063</v>
      </c>
      <c r="E466" s="333" t="s">
        <v>587</v>
      </c>
      <c r="F466" s="332" t="s">
        <v>588</v>
      </c>
      <c r="G466" s="332" t="s">
        <v>4</v>
      </c>
      <c r="H466" s="332" t="s">
        <v>589</v>
      </c>
      <c r="I466" s="332" t="s">
        <v>1572</v>
      </c>
      <c r="J466" s="333" t="s">
        <v>6064</v>
      </c>
      <c r="K466" s="333" t="s">
        <v>5969</v>
      </c>
      <c r="L466" s="332" t="s">
        <v>5970</v>
      </c>
      <c r="M466" s="334" t="s">
        <v>39</v>
      </c>
      <c r="N466" s="334">
        <v>2073810624</v>
      </c>
      <c r="O466" s="335">
        <v>455</v>
      </c>
    </row>
    <row r="467" spans="1:16" s="337" customFormat="1" ht="30" x14ac:dyDescent="0.25">
      <c r="A467" s="327">
        <v>1</v>
      </c>
      <c r="B467" s="327"/>
      <c r="C467" s="327" t="s">
        <v>6065</v>
      </c>
      <c r="D467" s="327" t="s">
        <v>6066</v>
      </c>
      <c r="E467" s="328" t="s">
        <v>552</v>
      </c>
      <c r="F467" s="327" t="s">
        <v>553</v>
      </c>
      <c r="G467" s="327" t="s">
        <v>4</v>
      </c>
      <c r="H467" s="327" t="s">
        <v>554</v>
      </c>
      <c r="I467" s="327" t="s">
        <v>1567</v>
      </c>
      <c r="J467" s="328" t="s">
        <v>6067</v>
      </c>
      <c r="K467" s="328" t="s">
        <v>5969</v>
      </c>
      <c r="L467" s="327" t="s">
        <v>5970</v>
      </c>
      <c r="M467" s="329" t="s">
        <v>1254</v>
      </c>
      <c r="N467" s="329">
        <v>2073810625</v>
      </c>
      <c r="O467" s="330">
        <v>456</v>
      </c>
      <c r="P467" s="337" t="s">
        <v>2001</v>
      </c>
    </row>
    <row r="468" spans="1:16" s="337" customFormat="1" ht="30" x14ac:dyDescent="0.25">
      <c r="A468" s="327">
        <v>10</v>
      </c>
      <c r="B468" s="327"/>
      <c r="C468" s="327" t="s">
        <v>6068</v>
      </c>
      <c r="D468" s="327" t="s">
        <v>6069</v>
      </c>
      <c r="E468" s="328" t="s">
        <v>555</v>
      </c>
      <c r="F468" s="327" t="s">
        <v>10</v>
      </c>
      <c r="G468" s="327" t="s">
        <v>4</v>
      </c>
      <c r="H468" s="327" t="s">
        <v>556</v>
      </c>
      <c r="I468" s="327" t="s">
        <v>1565</v>
      </c>
      <c r="J468" s="328" t="s">
        <v>6070</v>
      </c>
      <c r="K468" s="328" t="s">
        <v>5969</v>
      </c>
      <c r="L468" s="327" t="s">
        <v>5970</v>
      </c>
      <c r="M468" s="329" t="s">
        <v>1254</v>
      </c>
      <c r="N468" s="329">
        <v>2073810626</v>
      </c>
      <c r="O468" s="330">
        <v>457</v>
      </c>
    </row>
    <row r="469" spans="1:16" s="336" customFormat="1" ht="30" x14ac:dyDescent="0.25">
      <c r="A469" s="332">
        <v>17</v>
      </c>
      <c r="B469" s="332"/>
      <c r="C469" s="332"/>
      <c r="D469" s="332" t="s">
        <v>6071</v>
      </c>
      <c r="E469" s="333" t="s">
        <v>6072</v>
      </c>
      <c r="F469" s="332" t="s">
        <v>6027</v>
      </c>
      <c r="G469" s="332" t="s">
        <v>4</v>
      </c>
      <c r="H469" s="332" t="s">
        <v>6073</v>
      </c>
      <c r="I469" s="332" t="s">
        <v>6074</v>
      </c>
      <c r="J469" s="333" t="s">
        <v>6075</v>
      </c>
      <c r="K469" s="333" t="s">
        <v>5969</v>
      </c>
      <c r="L469" s="332" t="s">
        <v>5970</v>
      </c>
      <c r="M469" s="334" t="s">
        <v>1254</v>
      </c>
      <c r="N469" s="334">
        <v>2073810627</v>
      </c>
      <c r="O469" s="335">
        <v>458</v>
      </c>
    </row>
    <row r="470" spans="1:16" s="336" customFormat="1" ht="30" x14ac:dyDescent="0.25">
      <c r="A470" s="332">
        <v>25</v>
      </c>
      <c r="B470" s="332"/>
      <c r="C470" s="332"/>
      <c r="D470" s="332" t="s">
        <v>6076</v>
      </c>
      <c r="E470" s="333" t="s">
        <v>485</v>
      </c>
      <c r="F470" s="332" t="s">
        <v>6077</v>
      </c>
      <c r="G470" s="332" t="s">
        <v>4</v>
      </c>
      <c r="H470" s="332" t="s">
        <v>2114</v>
      </c>
      <c r="I470" s="332" t="s">
        <v>1536</v>
      </c>
      <c r="J470" s="333" t="s">
        <v>6078</v>
      </c>
      <c r="K470" s="333" t="s">
        <v>5969</v>
      </c>
      <c r="L470" s="332" t="s">
        <v>5970</v>
      </c>
      <c r="M470" s="334" t="s">
        <v>1254</v>
      </c>
      <c r="N470" s="334">
        <v>2073810628</v>
      </c>
      <c r="O470" s="335">
        <v>459</v>
      </c>
    </row>
    <row r="471" spans="1:16" s="336" customFormat="1" ht="30" x14ac:dyDescent="0.25">
      <c r="A471" s="332">
        <v>28</v>
      </c>
      <c r="B471" s="332"/>
      <c r="C471" s="332"/>
      <c r="D471" s="332" t="s">
        <v>6079</v>
      </c>
      <c r="E471" s="333" t="s">
        <v>485</v>
      </c>
      <c r="F471" s="332" t="s">
        <v>4305</v>
      </c>
      <c r="G471" s="332" t="s">
        <v>4</v>
      </c>
      <c r="H471" s="332" t="s">
        <v>6080</v>
      </c>
      <c r="I471" s="332" t="s">
        <v>6081</v>
      </c>
      <c r="J471" s="333" t="s">
        <v>6082</v>
      </c>
      <c r="K471" s="333" t="s">
        <v>5969</v>
      </c>
      <c r="L471" s="332" t="s">
        <v>5970</v>
      </c>
      <c r="M471" s="334" t="s">
        <v>1254</v>
      </c>
      <c r="N471" s="334">
        <v>2073810629</v>
      </c>
      <c r="O471" s="335">
        <v>460</v>
      </c>
    </row>
    <row r="472" spans="1:16" s="337" customFormat="1" ht="45" x14ac:dyDescent="0.25">
      <c r="A472" s="327">
        <v>81</v>
      </c>
      <c r="B472" s="327"/>
      <c r="C472" s="327" t="s">
        <v>6083</v>
      </c>
      <c r="D472" s="327" t="s">
        <v>6084</v>
      </c>
      <c r="E472" s="328" t="s">
        <v>557</v>
      </c>
      <c r="F472" s="327" t="s">
        <v>558</v>
      </c>
      <c r="G472" s="327" t="s">
        <v>4</v>
      </c>
      <c r="H472" s="327" t="s">
        <v>559</v>
      </c>
      <c r="I472" s="327" t="s">
        <v>1579</v>
      </c>
      <c r="J472" s="328" t="s">
        <v>6085</v>
      </c>
      <c r="K472" s="328" t="s">
        <v>5969</v>
      </c>
      <c r="L472" s="327" t="s">
        <v>5970</v>
      </c>
      <c r="M472" s="329" t="s">
        <v>1254</v>
      </c>
      <c r="N472" s="329">
        <v>2073810630</v>
      </c>
      <c r="O472" s="330">
        <v>461</v>
      </c>
      <c r="P472" s="337" t="s">
        <v>6086</v>
      </c>
    </row>
    <row r="473" spans="1:16" s="336" customFormat="1" ht="30" x14ac:dyDescent="0.25">
      <c r="A473" s="332">
        <v>11</v>
      </c>
      <c r="B473" s="332"/>
      <c r="C473" s="332"/>
      <c r="D473" s="332" t="s">
        <v>6087</v>
      </c>
      <c r="E473" s="333" t="s">
        <v>479</v>
      </c>
      <c r="F473" s="332" t="s">
        <v>6088</v>
      </c>
      <c r="G473" s="332" t="s">
        <v>4</v>
      </c>
      <c r="H473" s="332" t="s">
        <v>2201</v>
      </c>
      <c r="I473" s="332" t="s">
        <v>1551</v>
      </c>
      <c r="J473" s="333" t="s">
        <v>6089</v>
      </c>
      <c r="K473" s="333" t="s">
        <v>5969</v>
      </c>
      <c r="L473" s="332" t="s">
        <v>5970</v>
      </c>
      <c r="M473" s="334" t="s">
        <v>24</v>
      </c>
      <c r="N473" s="334">
        <v>2073810631</v>
      </c>
      <c r="O473" s="335">
        <v>462</v>
      </c>
    </row>
    <row r="474" spans="1:16" s="336" customFormat="1" x14ac:dyDescent="0.25">
      <c r="A474" s="332">
        <v>26</v>
      </c>
      <c r="B474" s="332"/>
      <c r="C474" s="332"/>
      <c r="D474" s="332" t="s">
        <v>6090</v>
      </c>
      <c r="E474" s="333" t="s">
        <v>6091</v>
      </c>
      <c r="F474" s="332" t="s">
        <v>465</v>
      </c>
      <c r="G474" s="332" t="s">
        <v>4</v>
      </c>
      <c r="H474" s="332" t="s">
        <v>6092</v>
      </c>
      <c r="I474" s="332" t="s">
        <v>6093</v>
      </c>
      <c r="J474" s="333" t="s">
        <v>6094</v>
      </c>
      <c r="K474" s="333" t="s">
        <v>5969</v>
      </c>
      <c r="L474" s="332" t="s">
        <v>5970</v>
      </c>
      <c r="M474" s="334" t="s">
        <v>24</v>
      </c>
      <c r="N474" s="334">
        <v>2073810632</v>
      </c>
      <c r="O474" s="335">
        <v>463</v>
      </c>
    </row>
    <row r="475" spans="1:16" s="336" customFormat="1" ht="30" x14ac:dyDescent="0.25">
      <c r="A475" s="332">
        <v>56</v>
      </c>
      <c r="B475" s="332"/>
      <c r="C475" s="332"/>
      <c r="D475" s="332" t="s">
        <v>6095</v>
      </c>
      <c r="E475" s="333" t="s">
        <v>590</v>
      </c>
      <c r="F475" s="332" t="s">
        <v>591</v>
      </c>
      <c r="G475" s="332" t="s">
        <v>4</v>
      </c>
      <c r="H475" s="332" t="s">
        <v>592</v>
      </c>
      <c r="I475" s="332" t="s">
        <v>1575</v>
      </c>
      <c r="J475" s="333" t="s">
        <v>6096</v>
      </c>
      <c r="K475" s="333" t="s">
        <v>5969</v>
      </c>
      <c r="L475" s="332" t="s">
        <v>5970</v>
      </c>
      <c r="M475" s="334" t="s">
        <v>24</v>
      </c>
      <c r="N475" s="334">
        <v>2073810633</v>
      </c>
      <c r="O475" s="335">
        <v>464</v>
      </c>
    </row>
    <row r="476" spans="1:16" s="336" customFormat="1" ht="30" x14ac:dyDescent="0.25">
      <c r="A476" s="332">
        <v>60</v>
      </c>
      <c r="B476" s="332"/>
      <c r="C476" s="332"/>
      <c r="D476" s="332" t="s">
        <v>6097</v>
      </c>
      <c r="E476" s="333" t="s">
        <v>593</v>
      </c>
      <c r="F476" s="332" t="s">
        <v>6098</v>
      </c>
      <c r="G476" s="332" t="s">
        <v>4</v>
      </c>
      <c r="H476" s="332" t="s">
        <v>6099</v>
      </c>
      <c r="I476" s="332" t="s">
        <v>6100</v>
      </c>
      <c r="J476" s="333" t="s">
        <v>6101</v>
      </c>
      <c r="K476" s="333" t="s">
        <v>5969</v>
      </c>
      <c r="L476" s="332" t="s">
        <v>5970</v>
      </c>
      <c r="M476" s="334" t="s">
        <v>24</v>
      </c>
      <c r="N476" s="334">
        <v>2073810634</v>
      </c>
      <c r="O476" s="335">
        <v>465</v>
      </c>
    </row>
    <row r="477" spans="1:16" s="336" customFormat="1" ht="30" x14ac:dyDescent="0.25">
      <c r="A477" s="332">
        <v>79</v>
      </c>
      <c r="B477" s="332"/>
      <c r="C477" s="332"/>
      <c r="D477" s="332" t="s">
        <v>6102</v>
      </c>
      <c r="E477" s="333" t="s">
        <v>203</v>
      </c>
      <c r="F477" s="332" t="s">
        <v>6103</v>
      </c>
      <c r="G477" s="332" t="s">
        <v>4</v>
      </c>
      <c r="H477" s="332" t="s">
        <v>6104</v>
      </c>
      <c r="I477" s="332" t="s">
        <v>6105</v>
      </c>
      <c r="J477" s="333" t="s">
        <v>6106</v>
      </c>
      <c r="K477" s="333" t="s">
        <v>5969</v>
      </c>
      <c r="L477" s="332" t="s">
        <v>5970</v>
      </c>
      <c r="M477" s="334" t="s">
        <v>24</v>
      </c>
      <c r="N477" s="334">
        <v>2073810635</v>
      </c>
      <c r="O477" s="335">
        <v>466</v>
      </c>
    </row>
    <row r="478" spans="1:16" s="336" customFormat="1" x14ac:dyDescent="0.25">
      <c r="A478" s="332">
        <v>33</v>
      </c>
      <c r="B478" s="332"/>
      <c r="C478" s="332"/>
      <c r="D478" s="332" t="s">
        <v>6107</v>
      </c>
      <c r="E478" s="333" t="s">
        <v>6108</v>
      </c>
      <c r="F478" s="332" t="s">
        <v>6109</v>
      </c>
      <c r="G478" s="332" t="s">
        <v>4</v>
      </c>
      <c r="H478" s="332" t="s">
        <v>6110</v>
      </c>
      <c r="I478" s="332" t="s">
        <v>6111</v>
      </c>
      <c r="J478" s="333" t="s">
        <v>6112</v>
      </c>
      <c r="K478" s="333" t="s">
        <v>5969</v>
      </c>
      <c r="L478" s="332" t="s">
        <v>5970</v>
      </c>
      <c r="M478" s="334" t="s">
        <v>327</v>
      </c>
      <c r="N478" s="334">
        <v>2073810636</v>
      </c>
      <c r="O478" s="335">
        <v>467</v>
      </c>
    </row>
    <row r="479" spans="1:16" s="336" customFormat="1" ht="30" x14ac:dyDescent="0.25">
      <c r="A479" s="332">
        <v>23</v>
      </c>
      <c r="B479" s="332"/>
      <c r="C479" s="332"/>
      <c r="D479" s="332" t="s">
        <v>6113</v>
      </c>
      <c r="E479" s="333" t="s">
        <v>4150</v>
      </c>
      <c r="F479" s="332" t="s">
        <v>4994</v>
      </c>
      <c r="G479" s="332" t="s">
        <v>4</v>
      </c>
      <c r="H479" s="332" t="s">
        <v>6114</v>
      </c>
      <c r="I479" s="332" t="s">
        <v>6115</v>
      </c>
      <c r="J479" s="333" t="s">
        <v>6116</v>
      </c>
      <c r="K479" s="333" t="s">
        <v>5969</v>
      </c>
      <c r="L479" s="332" t="s">
        <v>5970</v>
      </c>
      <c r="M479" s="334" t="s">
        <v>1250</v>
      </c>
      <c r="N479" s="334">
        <v>2073810637</v>
      </c>
      <c r="O479" s="335">
        <v>468</v>
      </c>
    </row>
    <row r="480" spans="1:16" s="337" customFormat="1" ht="30" x14ac:dyDescent="0.25">
      <c r="A480" s="327">
        <v>2</v>
      </c>
      <c r="B480" s="327"/>
      <c r="C480" s="327" t="s">
        <v>6117</v>
      </c>
      <c r="D480" s="327" t="s">
        <v>6118</v>
      </c>
      <c r="E480" s="328" t="s">
        <v>560</v>
      </c>
      <c r="F480" s="327" t="s">
        <v>553</v>
      </c>
      <c r="G480" s="327" t="s">
        <v>4</v>
      </c>
      <c r="H480" s="327" t="s">
        <v>561</v>
      </c>
      <c r="I480" s="327" t="s">
        <v>1566</v>
      </c>
      <c r="J480" s="328" t="s">
        <v>6119</v>
      </c>
      <c r="K480" s="328" t="s">
        <v>5969</v>
      </c>
      <c r="L480" s="327" t="s">
        <v>5970</v>
      </c>
      <c r="M480" s="329" t="s">
        <v>345</v>
      </c>
      <c r="N480" s="329">
        <v>2073810638</v>
      </c>
      <c r="O480" s="330">
        <v>469</v>
      </c>
      <c r="P480" s="337" t="s">
        <v>2001</v>
      </c>
    </row>
    <row r="481" spans="1:15" s="336" customFormat="1" x14ac:dyDescent="0.25">
      <c r="A481" s="332">
        <v>24</v>
      </c>
      <c r="B481" s="332"/>
      <c r="C481" s="332"/>
      <c r="D481" s="332" t="s">
        <v>6120</v>
      </c>
      <c r="E481" s="333" t="s">
        <v>594</v>
      </c>
      <c r="F481" s="332" t="s">
        <v>595</v>
      </c>
      <c r="G481" s="332" t="s">
        <v>4</v>
      </c>
      <c r="H481" s="332" t="s">
        <v>596</v>
      </c>
      <c r="I481" s="332" t="s">
        <v>1576</v>
      </c>
      <c r="J481" s="333" t="s">
        <v>6121</v>
      </c>
      <c r="K481" s="333" t="s">
        <v>5969</v>
      </c>
      <c r="L481" s="332" t="s">
        <v>5970</v>
      </c>
      <c r="M481" s="334" t="s">
        <v>253</v>
      </c>
      <c r="N481" s="334">
        <v>2073810639</v>
      </c>
      <c r="O481" s="335">
        <v>470</v>
      </c>
    </row>
    <row r="482" spans="1:15" s="336" customFormat="1" ht="30" x14ac:dyDescent="0.25">
      <c r="A482" s="332">
        <v>59</v>
      </c>
      <c r="B482" s="332" t="s">
        <v>4140</v>
      </c>
      <c r="C482" s="332" t="s">
        <v>6122</v>
      </c>
      <c r="D482" s="332" t="s">
        <v>6123</v>
      </c>
      <c r="E482" s="333" t="s">
        <v>597</v>
      </c>
      <c r="F482" s="332" t="s">
        <v>598</v>
      </c>
      <c r="G482" s="332" t="s">
        <v>4</v>
      </c>
      <c r="H482" s="332" t="s">
        <v>599</v>
      </c>
      <c r="I482" s="332" t="s">
        <v>1560</v>
      </c>
      <c r="J482" s="333" t="s">
        <v>6124</v>
      </c>
      <c r="K482" s="333" t="s">
        <v>5969</v>
      </c>
      <c r="L482" s="332" t="s">
        <v>5970</v>
      </c>
      <c r="M482" s="334" t="s">
        <v>253</v>
      </c>
      <c r="N482" s="334">
        <v>2073810640</v>
      </c>
      <c r="O482" s="335">
        <v>471</v>
      </c>
    </row>
    <row r="483" spans="1:15" s="336" customFormat="1" x14ac:dyDescent="0.25">
      <c r="A483" s="332">
        <v>44</v>
      </c>
      <c r="B483" s="332"/>
      <c r="C483" s="332"/>
      <c r="D483" s="332" t="s">
        <v>6125</v>
      </c>
      <c r="E483" s="333" t="s">
        <v>6126</v>
      </c>
      <c r="F483" s="332" t="s">
        <v>600</v>
      </c>
      <c r="G483" s="332" t="s">
        <v>5</v>
      </c>
      <c r="H483" s="332" t="s">
        <v>6127</v>
      </c>
      <c r="I483" s="332" t="s">
        <v>6128</v>
      </c>
      <c r="J483" s="333" t="s">
        <v>6129</v>
      </c>
      <c r="K483" s="333" t="s">
        <v>5969</v>
      </c>
      <c r="L483" s="332" t="s">
        <v>5970</v>
      </c>
      <c r="M483" s="334" t="s">
        <v>1276</v>
      </c>
      <c r="N483" s="334">
        <v>2073810641</v>
      </c>
      <c r="O483" s="335">
        <v>472</v>
      </c>
    </row>
    <row r="484" spans="1:15" s="337" customFormat="1" ht="30" x14ac:dyDescent="0.25">
      <c r="A484" s="327">
        <v>73</v>
      </c>
      <c r="B484" s="327"/>
      <c r="C484" s="327" t="s">
        <v>6130</v>
      </c>
      <c r="D484" s="327" t="s">
        <v>6131</v>
      </c>
      <c r="E484" s="328" t="s">
        <v>562</v>
      </c>
      <c r="F484" s="327" t="s">
        <v>563</v>
      </c>
      <c r="G484" s="327" t="s">
        <v>4</v>
      </c>
      <c r="H484" s="327" t="s">
        <v>564</v>
      </c>
      <c r="I484" s="327" t="s">
        <v>1563</v>
      </c>
      <c r="J484" s="328" t="s">
        <v>6132</v>
      </c>
      <c r="K484" s="328" t="s">
        <v>5969</v>
      </c>
      <c r="L484" s="327" t="s">
        <v>5970</v>
      </c>
      <c r="M484" s="329" t="s">
        <v>36</v>
      </c>
      <c r="N484" s="329">
        <v>2073810642</v>
      </c>
      <c r="O484" s="330">
        <v>473</v>
      </c>
    </row>
    <row r="485" spans="1:15" s="336" customFormat="1" ht="30" x14ac:dyDescent="0.25">
      <c r="A485" s="332">
        <v>74</v>
      </c>
      <c r="B485" s="332"/>
      <c r="C485" s="332"/>
      <c r="D485" s="332" t="s">
        <v>6133</v>
      </c>
      <c r="E485" s="333" t="s">
        <v>6134</v>
      </c>
      <c r="F485" s="332" t="s">
        <v>459</v>
      </c>
      <c r="G485" s="332" t="s">
        <v>4</v>
      </c>
      <c r="H485" s="332" t="s">
        <v>6135</v>
      </c>
      <c r="I485" s="332" t="s">
        <v>6136</v>
      </c>
      <c r="J485" s="333" t="s">
        <v>6137</v>
      </c>
      <c r="K485" s="333" t="s">
        <v>5969</v>
      </c>
      <c r="L485" s="332" t="s">
        <v>5970</v>
      </c>
      <c r="M485" s="334" t="s">
        <v>36</v>
      </c>
      <c r="N485" s="334">
        <v>2073810643</v>
      </c>
      <c r="O485" s="335">
        <v>474</v>
      </c>
    </row>
    <row r="486" spans="1:15" s="336" customFormat="1" ht="30" x14ac:dyDescent="0.25">
      <c r="A486" s="332">
        <v>75</v>
      </c>
      <c r="B486" s="332"/>
      <c r="C486" s="332"/>
      <c r="D486" s="332" t="s">
        <v>6138</v>
      </c>
      <c r="E486" s="333" t="s">
        <v>6139</v>
      </c>
      <c r="F486" s="332" t="s">
        <v>9</v>
      </c>
      <c r="G486" s="332" t="s">
        <v>4</v>
      </c>
      <c r="H486" s="332" t="s">
        <v>6140</v>
      </c>
      <c r="I486" s="332" t="s">
        <v>6141</v>
      </c>
      <c r="J486" s="333" t="s">
        <v>6142</v>
      </c>
      <c r="K486" s="333" t="s">
        <v>5969</v>
      </c>
      <c r="L486" s="332" t="s">
        <v>5970</v>
      </c>
      <c r="M486" s="334" t="s">
        <v>36</v>
      </c>
      <c r="N486" s="334">
        <v>2073810644</v>
      </c>
      <c r="O486" s="335">
        <v>475</v>
      </c>
    </row>
    <row r="487" spans="1:15" s="336" customFormat="1" ht="30" x14ac:dyDescent="0.25">
      <c r="A487" s="332">
        <v>8</v>
      </c>
      <c r="B487" s="332"/>
      <c r="C487" s="332"/>
      <c r="D487" s="332" t="s">
        <v>6143</v>
      </c>
      <c r="E487" s="333" t="s">
        <v>6144</v>
      </c>
      <c r="F487" s="332" t="s">
        <v>4731</v>
      </c>
      <c r="G487" s="332" t="s">
        <v>5</v>
      </c>
      <c r="H487" s="332" t="s">
        <v>6145</v>
      </c>
      <c r="I487" s="332" t="s">
        <v>6146</v>
      </c>
      <c r="J487" s="333" t="s">
        <v>6147</v>
      </c>
      <c r="K487" s="333" t="s">
        <v>5969</v>
      </c>
      <c r="L487" s="332" t="s">
        <v>5970</v>
      </c>
      <c r="M487" s="334" t="s">
        <v>6148</v>
      </c>
      <c r="N487" s="334">
        <v>2073810645</v>
      </c>
      <c r="O487" s="335">
        <v>476</v>
      </c>
    </row>
    <row r="488" spans="1:15" s="336" customFormat="1" ht="30" x14ac:dyDescent="0.25">
      <c r="A488" s="332">
        <v>29</v>
      </c>
      <c r="B488" s="332"/>
      <c r="C488" s="332"/>
      <c r="D488" s="332" t="s">
        <v>6149</v>
      </c>
      <c r="E488" s="333" t="s">
        <v>6150</v>
      </c>
      <c r="F488" s="332" t="s">
        <v>6151</v>
      </c>
      <c r="G488" s="332" t="s">
        <v>5</v>
      </c>
      <c r="H488" s="332" t="s">
        <v>6152</v>
      </c>
      <c r="I488" s="332" t="s">
        <v>6153</v>
      </c>
      <c r="J488" s="333" t="s">
        <v>6154</v>
      </c>
      <c r="K488" s="333" t="s">
        <v>5969</v>
      </c>
      <c r="L488" s="332" t="s">
        <v>5970</v>
      </c>
      <c r="M488" s="334" t="s">
        <v>1447</v>
      </c>
      <c r="N488" s="334">
        <v>2073810646</v>
      </c>
      <c r="O488" s="335">
        <v>477</v>
      </c>
    </row>
    <row r="489" spans="1:15" s="336" customFormat="1" ht="45" x14ac:dyDescent="0.25">
      <c r="A489" s="332">
        <v>16</v>
      </c>
      <c r="B489" s="332"/>
      <c r="C489" s="332"/>
      <c r="D489" s="332" t="s">
        <v>6155</v>
      </c>
      <c r="E489" s="333" t="s">
        <v>493</v>
      </c>
      <c r="F489" s="332" t="s">
        <v>5735</v>
      </c>
      <c r="G489" s="332" t="s">
        <v>4</v>
      </c>
      <c r="H489" s="332" t="s">
        <v>2039</v>
      </c>
      <c r="I489" s="332" t="s">
        <v>1540</v>
      </c>
      <c r="J489" s="333" t="s">
        <v>6156</v>
      </c>
      <c r="K489" s="333" t="s">
        <v>5969</v>
      </c>
      <c r="L489" s="332" t="s">
        <v>5970</v>
      </c>
      <c r="M489" s="334" t="s">
        <v>494</v>
      </c>
      <c r="N489" s="334">
        <v>2073810647</v>
      </c>
      <c r="O489" s="335">
        <v>478</v>
      </c>
    </row>
    <row r="490" spans="1:15" s="336" customFormat="1" x14ac:dyDescent="0.25">
      <c r="A490" s="332">
        <v>54</v>
      </c>
      <c r="B490" s="332"/>
      <c r="C490" s="332"/>
      <c r="D490" s="332" t="s">
        <v>6157</v>
      </c>
      <c r="E490" s="333" t="s">
        <v>6158</v>
      </c>
      <c r="F490" s="332" t="s">
        <v>601</v>
      </c>
      <c r="G490" s="332" t="s">
        <v>4</v>
      </c>
      <c r="H490" s="332" t="s">
        <v>6159</v>
      </c>
      <c r="I490" s="332" t="s">
        <v>6160</v>
      </c>
      <c r="J490" s="333" t="s">
        <v>6161</v>
      </c>
      <c r="K490" s="333" t="s">
        <v>5969</v>
      </c>
      <c r="L490" s="332" t="s">
        <v>5970</v>
      </c>
      <c r="M490" s="334" t="s">
        <v>1729</v>
      </c>
      <c r="N490" s="334">
        <v>2073810648</v>
      </c>
      <c r="O490" s="335">
        <v>479</v>
      </c>
    </row>
    <row r="491" spans="1:15" s="336" customFormat="1" ht="30" x14ac:dyDescent="0.25">
      <c r="A491" s="332">
        <v>43</v>
      </c>
      <c r="B491" s="332"/>
      <c r="C491" s="338" t="s">
        <v>6162</v>
      </c>
      <c r="D491" s="332" t="s">
        <v>6163</v>
      </c>
      <c r="E491" s="333" t="s">
        <v>565</v>
      </c>
      <c r="F491" s="332" t="s">
        <v>566</v>
      </c>
      <c r="G491" s="332" t="s">
        <v>4</v>
      </c>
      <c r="H491" s="332" t="s">
        <v>6164</v>
      </c>
      <c r="I491" s="332" t="s">
        <v>1515</v>
      </c>
      <c r="J491" s="333" t="s">
        <v>6165</v>
      </c>
      <c r="K491" s="333" t="s">
        <v>5969</v>
      </c>
      <c r="L491" s="332" t="s">
        <v>5970</v>
      </c>
      <c r="M491" s="334" t="s">
        <v>20</v>
      </c>
      <c r="N491" s="334">
        <v>2073810649</v>
      </c>
      <c r="O491" s="335">
        <v>480</v>
      </c>
    </row>
    <row r="492" spans="1:15" s="336" customFormat="1" ht="45" x14ac:dyDescent="0.25">
      <c r="A492" s="332">
        <v>69</v>
      </c>
      <c r="B492" s="332"/>
      <c r="C492" s="332"/>
      <c r="D492" s="332" t="s">
        <v>6166</v>
      </c>
      <c r="E492" s="333" t="s">
        <v>602</v>
      </c>
      <c r="F492" s="332" t="s">
        <v>603</v>
      </c>
      <c r="G492" s="332" t="s">
        <v>4</v>
      </c>
      <c r="H492" s="332" t="s">
        <v>604</v>
      </c>
      <c r="I492" s="332" t="s">
        <v>1577</v>
      </c>
      <c r="J492" s="333" t="s">
        <v>6167</v>
      </c>
      <c r="K492" s="333" t="s">
        <v>5969</v>
      </c>
      <c r="L492" s="332" t="s">
        <v>5970</v>
      </c>
      <c r="M492" s="334" t="s">
        <v>20</v>
      </c>
      <c r="N492" s="334">
        <v>2073810650</v>
      </c>
      <c r="O492" s="335">
        <v>481</v>
      </c>
    </row>
    <row r="493" spans="1:15" s="336" customFormat="1" x14ac:dyDescent="0.25">
      <c r="A493" s="332">
        <v>78</v>
      </c>
      <c r="B493" s="332"/>
      <c r="C493" s="332"/>
      <c r="D493" s="332" t="s">
        <v>6168</v>
      </c>
      <c r="E493" s="333" t="s">
        <v>471</v>
      </c>
      <c r="F493" s="332" t="s">
        <v>4697</v>
      </c>
      <c r="G493" s="332" t="s">
        <v>4</v>
      </c>
      <c r="H493" s="332" t="s">
        <v>6169</v>
      </c>
      <c r="I493" s="332" t="s">
        <v>6170</v>
      </c>
      <c r="J493" s="333" t="s">
        <v>6171</v>
      </c>
      <c r="K493" s="333" t="s">
        <v>5969</v>
      </c>
      <c r="L493" s="332" t="s">
        <v>5970</v>
      </c>
      <c r="M493" s="334" t="s">
        <v>20</v>
      </c>
      <c r="N493" s="334">
        <v>2073810651</v>
      </c>
      <c r="O493" s="335">
        <v>482</v>
      </c>
    </row>
    <row r="494" spans="1:15" s="336" customFormat="1" ht="30" x14ac:dyDescent="0.25">
      <c r="A494" s="332">
        <v>14</v>
      </c>
      <c r="B494" s="332"/>
      <c r="C494" s="332"/>
      <c r="D494" s="332" t="s">
        <v>6172</v>
      </c>
      <c r="E494" s="333" t="s">
        <v>6173</v>
      </c>
      <c r="F494" s="332" t="s">
        <v>163</v>
      </c>
      <c r="G494" s="332" t="s">
        <v>4</v>
      </c>
      <c r="H494" s="332" t="s">
        <v>6174</v>
      </c>
      <c r="I494" s="332" t="s">
        <v>6175</v>
      </c>
      <c r="J494" s="333" t="s">
        <v>6176</v>
      </c>
      <c r="K494" s="333" t="s">
        <v>5969</v>
      </c>
      <c r="L494" s="332" t="s">
        <v>5970</v>
      </c>
      <c r="M494" s="334" t="s">
        <v>72</v>
      </c>
      <c r="N494" s="334">
        <v>2073810652</v>
      </c>
      <c r="O494" s="335">
        <v>483</v>
      </c>
    </row>
    <row r="495" spans="1:15" s="336" customFormat="1" ht="30" x14ac:dyDescent="0.25">
      <c r="A495" s="332">
        <v>57</v>
      </c>
      <c r="B495" s="332"/>
      <c r="C495" s="332"/>
      <c r="D495" s="332" t="s">
        <v>6177</v>
      </c>
      <c r="E495" s="333" t="s">
        <v>6178</v>
      </c>
      <c r="F495" s="332" t="s">
        <v>5850</v>
      </c>
      <c r="G495" s="332" t="s">
        <v>4</v>
      </c>
      <c r="H495" s="332" t="s">
        <v>6179</v>
      </c>
      <c r="I495" s="332" t="s">
        <v>6180</v>
      </c>
      <c r="J495" s="333" t="s">
        <v>6181</v>
      </c>
      <c r="K495" s="333" t="s">
        <v>5969</v>
      </c>
      <c r="L495" s="332" t="s">
        <v>5970</v>
      </c>
      <c r="M495" s="334" t="s">
        <v>145</v>
      </c>
      <c r="N495" s="334">
        <v>2073810653</v>
      </c>
      <c r="O495" s="335">
        <v>484</v>
      </c>
    </row>
    <row r="496" spans="1:15" s="336" customFormat="1" ht="30" x14ac:dyDescent="0.25">
      <c r="A496" s="332">
        <v>76</v>
      </c>
      <c r="B496" s="332" t="s">
        <v>4140</v>
      </c>
      <c r="C496" s="332" t="s">
        <v>6182</v>
      </c>
      <c r="D496" s="332" t="s">
        <v>6183</v>
      </c>
      <c r="E496" s="333" t="s">
        <v>605</v>
      </c>
      <c r="F496" s="332" t="s">
        <v>606</v>
      </c>
      <c r="G496" s="332" t="s">
        <v>4</v>
      </c>
      <c r="H496" s="332" t="s">
        <v>607</v>
      </c>
      <c r="I496" s="332" t="s">
        <v>1571</v>
      </c>
      <c r="J496" s="333" t="s">
        <v>6184</v>
      </c>
      <c r="K496" s="333" t="s">
        <v>5969</v>
      </c>
      <c r="L496" s="332" t="s">
        <v>5970</v>
      </c>
      <c r="M496" s="334" t="s">
        <v>34</v>
      </c>
      <c r="N496" s="334">
        <v>2073810654</v>
      </c>
      <c r="O496" s="335">
        <v>485</v>
      </c>
    </row>
    <row r="497" spans="1:16" s="336" customFormat="1" ht="30" x14ac:dyDescent="0.25">
      <c r="A497" s="332">
        <v>82</v>
      </c>
      <c r="B497" s="332"/>
      <c r="C497" s="332"/>
      <c r="D497" s="332" t="s">
        <v>6185</v>
      </c>
      <c r="E497" s="333" t="s">
        <v>6186</v>
      </c>
      <c r="F497" s="332" t="s">
        <v>337</v>
      </c>
      <c r="G497" s="332" t="s">
        <v>4</v>
      </c>
      <c r="H497" s="332" t="s">
        <v>6187</v>
      </c>
      <c r="I497" s="332" t="s">
        <v>6188</v>
      </c>
      <c r="J497" s="333" t="s">
        <v>6189</v>
      </c>
      <c r="K497" s="333" t="s">
        <v>5969</v>
      </c>
      <c r="L497" s="332" t="s">
        <v>5970</v>
      </c>
      <c r="M497" s="334" t="s">
        <v>34</v>
      </c>
      <c r="N497" s="334">
        <v>2073810655</v>
      </c>
      <c r="O497" s="335">
        <v>486</v>
      </c>
    </row>
    <row r="498" spans="1:16" s="336" customFormat="1" ht="30" x14ac:dyDescent="0.25">
      <c r="A498" s="332">
        <v>35</v>
      </c>
      <c r="B498" s="332"/>
      <c r="C498" s="332"/>
      <c r="D498" s="332" t="s">
        <v>6190</v>
      </c>
      <c r="E498" s="333" t="s">
        <v>498</v>
      </c>
      <c r="F498" s="332" t="s">
        <v>6191</v>
      </c>
      <c r="G498" s="332" t="s">
        <v>4</v>
      </c>
      <c r="H498" s="332" t="s">
        <v>2099</v>
      </c>
      <c r="I498" s="332" t="s">
        <v>1520</v>
      </c>
      <c r="J498" s="333" t="s">
        <v>4130</v>
      </c>
      <c r="K498" s="333" t="s">
        <v>5969</v>
      </c>
      <c r="L498" s="332" t="s">
        <v>5970</v>
      </c>
      <c r="M498" s="334" t="s">
        <v>1231</v>
      </c>
      <c r="N498" s="334">
        <v>2073810656</v>
      </c>
      <c r="O498" s="335">
        <v>487</v>
      </c>
    </row>
    <row r="499" spans="1:16" s="336" customFormat="1" ht="30" x14ac:dyDescent="0.25">
      <c r="A499" s="332">
        <v>47</v>
      </c>
      <c r="B499" s="332"/>
      <c r="C499" s="332"/>
      <c r="D499" s="332" t="s">
        <v>6192</v>
      </c>
      <c r="E499" s="333" t="s">
        <v>6193</v>
      </c>
      <c r="F499" s="332" t="s">
        <v>6194</v>
      </c>
      <c r="G499" s="332" t="s">
        <v>4</v>
      </c>
      <c r="H499" s="332" t="s">
        <v>6195</v>
      </c>
      <c r="I499" s="332" t="s">
        <v>6196</v>
      </c>
      <c r="J499" s="333" t="s">
        <v>6197</v>
      </c>
      <c r="K499" s="333" t="s">
        <v>5969</v>
      </c>
      <c r="L499" s="332" t="s">
        <v>5970</v>
      </c>
      <c r="M499" s="334" t="s">
        <v>1231</v>
      </c>
      <c r="N499" s="334">
        <v>2073810657</v>
      </c>
      <c r="O499" s="335">
        <v>488</v>
      </c>
    </row>
    <row r="500" spans="1:16" s="337" customFormat="1" ht="30" x14ac:dyDescent="0.25">
      <c r="A500" s="327">
        <v>3</v>
      </c>
      <c r="B500" s="327"/>
      <c r="C500" s="327" t="s">
        <v>6198</v>
      </c>
      <c r="D500" s="327" t="s">
        <v>6199</v>
      </c>
      <c r="E500" s="328" t="s">
        <v>567</v>
      </c>
      <c r="F500" s="327" t="s">
        <v>568</v>
      </c>
      <c r="G500" s="327" t="s">
        <v>4</v>
      </c>
      <c r="H500" s="327" t="s">
        <v>569</v>
      </c>
      <c r="I500" s="327" t="s">
        <v>1568</v>
      </c>
      <c r="J500" s="328" t="s">
        <v>6200</v>
      </c>
      <c r="K500" s="328" t="s">
        <v>5969</v>
      </c>
      <c r="L500" s="327" t="s">
        <v>5970</v>
      </c>
      <c r="M500" s="329" t="s">
        <v>376</v>
      </c>
      <c r="N500" s="329">
        <v>2073810658</v>
      </c>
      <c r="O500" s="330">
        <v>489</v>
      </c>
      <c r="P500" s="337" t="s">
        <v>2001</v>
      </c>
    </row>
    <row r="501" spans="1:16" s="336" customFormat="1" x14ac:dyDescent="0.25">
      <c r="A501" s="332">
        <v>64</v>
      </c>
      <c r="B501" s="332"/>
      <c r="C501" s="332"/>
      <c r="D501" s="332" t="s">
        <v>6201</v>
      </c>
      <c r="E501" s="333" t="s">
        <v>6202</v>
      </c>
      <c r="F501" s="332" t="s">
        <v>568</v>
      </c>
      <c r="G501" s="332" t="s">
        <v>4</v>
      </c>
      <c r="H501" s="332" t="s">
        <v>6203</v>
      </c>
      <c r="I501" s="332" t="s">
        <v>6204</v>
      </c>
      <c r="J501" s="333" t="s">
        <v>6205</v>
      </c>
      <c r="K501" s="333" t="s">
        <v>5969</v>
      </c>
      <c r="L501" s="332" t="s">
        <v>5970</v>
      </c>
      <c r="M501" s="334" t="s">
        <v>30</v>
      </c>
      <c r="N501" s="334">
        <v>2073810659</v>
      </c>
      <c r="O501" s="335">
        <v>490</v>
      </c>
    </row>
    <row r="502" spans="1:16" s="336" customFormat="1" ht="30" x14ac:dyDescent="0.25">
      <c r="A502" s="332">
        <v>12</v>
      </c>
      <c r="B502" s="332"/>
      <c r="C502" s="332"/>
      <c r="D502" s="332" t="s">
        <v>6206</v>
      </c>
      <c r="E502" s="333" t="s">
        <v>185</v>
      </c>
      <c r="F502" s="332" t="s">
        <v>6077</v>
      </c>
      <c r="G502" s="332" t="s">
        <v>4</v>
      </c>
      <c r="H502" s="332" t="s">
        <v>2312</v>
      </c>
      <c r="I502" s="332" t="s">
        <v>1718</v>
      </c>
      <c r="J502" s="333" t="s">
        <v>6207</v>
      </c>
      <c r="K502" s="333" t="s">
        <v>5969</v>
      </c>
      <c r="L502" s="332" t="s">
        <v>5970</v>
      </c>
      <c r="M502" s="334" t="s">
        <v>84</v>
      </c>
      <c r="N502" s="334">
        <v>2073810660</v>
      </c>
      <c r="O502" s="335">
        <v>491</v>
      </c>
    </row>
    <row r="503" spans="1:16" s="336" customFormat="1" ht="30" x14ac:dyDescent="0.25">
      <c r="A503" s="332">
        <v>18</v>
      </c>
      <c r="B503" s="332"/>
      <c r="C503" s="332"/>
      <c r="D503" s="332" t="s">
        <v>6208</v>
      </c>
      <c r="E503" s="333" t="s">
        <v>378</v>
      </c>
      <c r="F503" s="332" t="s">
        <v>6209</v>
      </c>
      <c r="G503" s="332" t="s">
        <v>4</v>
      </c>
      <c r="H503" s="332" t="s">
        <v>6210</v>
      </c>
      <c r="I503" s="332" t="s">
        <v>6211</v>
      </c>
      <c r="J503" s="333" t="s">
        <v>6212</v>
      </c>
      <c r="K503" s="333" t="s">
        <v>5969</v>
      </c>
      <c r="L503" s="332" t="s">
        <v>5970</v>
      </c>
      <c r="M503" s="334" t="s">
        <v>84</v>
      </c>
      <c r="N503" s="334">
        <v>2073810661</v>
      </c>
      <c r="O503" s="335">
        <v>492</v>
      </c>
    </row>
    <row r="504" spans="1:16" s="336" customFormat="1" ht="30" x14ac:dyDescent="0.25">
      <c r="A504" s="332">
        <v>20</v>
      </c>
      <c r="B504" s="332"/>
      <c r="C504" s="332"/>
      <c r="D504" s="332" t="s">
        <v>6213</v>
      </c>
      <c r="E504" s="333" t="s">
        <v>378</v>
      </c>
      <c r="F504" s="332" t="s">
        <v>608</v>
      </c>
      <c r="G504" s="332" t="s">
        <v>4</v>
      </c>
      <c r="H504" s="332" t="s">
        <v>609</v>
      </c>
      <c r="I504" s="332" t="s">
        <v>1580</v>
      </c>
      <c r="J504" s="333" t="s">
        <v>6214</v>
      </c>
      <c r="K504" s="333" t="s">
        <v>5969</v>
      </c>
      <c r="L504" s="332" t="s">
        <v>5970</v>
      </c>
      <c r="M504" s="334" t="s">
        <v>84</v>
      </c>
      <c r="N504" s="334">
        <v>2073810662</v>
      </c>
      <c r="O504" s="335">
        <v>493</v>
      </c>
    </row>
    <row r="505" spans="1:16" s="336" customFormat="1" ht="30" x14ac:dyDescent="0.25">
      <c r="A505" s="332">
        <v>27</v>
      </c>
      <c r="B505" s="332"/>
      <c r="C505" s="332"/>
      <c r="D505" s="332" t="s">
        <v>6215</v>
      </c>
      <c r="E505" s="333" t="s">
        <v>6216</v>
      </c>
      <c r="F505" s="332" t="s">
        <v>6217</v>
      </c>
      <c r="G505" s="332" t="s">
        <v>4</v>
      </c>
      <c r="H505" s="332" t="s">
        <v>6218</v>
      </c>
      <c r="I505" s="332" t="s">
        <v>6219</v>
      </c>
      <c r="J505" s="333" t="s">
        <v>6220</v>
      </c>
      <c r="K505" s="333" t="s">
        <v>5969</v>
      </c>
      <c r="L505" s="332" t="s">
        <v>5970</v>
      </c>
      <c r="M505" s="334" t="s">
        <v>84</v>
      </c>
      <c r="N505" s="334">
        <v>2073810663</v>
      </c>
      <c r="O505" s="335">
        <v>494</v>
      </c>
    </row>
    <row r="506" spans="1:16" s="336" customFormat="1" ht="30" x14ac:dyDescent="0.25">
      <c r="A506" s="332">
        <v>65</v>
      </c>
      <c r="B506" s="332"/>
      <c r="C506" s="332"/>
      <c r="D506" s="332" t="s">
        <v>6221</v>
      </c>
      <c r="E506" s="333" t="s">
        <v>428</v>
      </c>
      <c r="F506" s="332" t="s">
        <v>563</v>
      </c>
      <c r="G506" s="332" t="s">
        <v>4</v>
      </c>
      <c r="H506" s="332" t="s">
        <v>3981</v>
      </c>
      <c r="I506" s="332" t="s">
        <v>1194</v>
      </c>
      <c r="J506" s="333" t="s">
        <v>6222</v>
      </c>
      <c r="K506" s="333" t="s">
        <v>5969</v>
      </c>
      <c r="L506" s="332" t="s">
        <v>5970</v>
      </c>
      <c r="M506" s="334" t="s">
        <v>112</v>
      </c>
      <c r="N506" s="334">
        <v>2073810664</v>
      </c>
      <c r="O506" s="335">
        <v>495</v>
      </c>
    </row>
    <row r="507" spans="1:16" s="336" customFormat="1" ht="30" x14ac:dyDescent="0.25">
      <c r="A507" s="332">
        <v>77</v>
      </c>
      <c r="B507" s="332"/>
      <c r="C507" s="332"/>
      <c r="D507" s="332" t="s">
        <v>6223</v>
      </c>
      <c r="E507" s="333" t="s">
        <v>6224</v>
      </c>
      <c r="F507" s="332" t="s">
        <v>610</v>
      </c>
      <c r="G507" s="332" t="s">
        <v>4</v>
      </c>
      <c r="H507" s="332" t="s">
        <v>6225</v>
      </c>
      <c r="I507" s="332" t="s">
        <v>6226</v>
      </c>
      <c r="J507" s="333" t="s">
        <v>6227</v>
      </c>
      <c r="K507" s="333" t="s">
        <v>5969</v>
      </c>
      <c r="L507" s="332" t="s">
        <v>5970</v>
      </c>
      <c r="M507" s="334" t="s">
        <v>6228</v>
      </c>
      <c r="N507" s="334">
        <v>2073810665</v>
      </c>
      <c r="O507" s="335">
        <v>496</v>
      </c>
    </row>
    <row r="508" spans="1:16" s="336" customFormat="1" ht="30" x14ac:dyDescent="0.25">
      <c r="A508" s="332">
        <v>30</v>
      </c>
      <c r="B508" s="332"/>
      <c r="C508" s="332"/>
      <c r="D508" s="332" t="s">
        <v>6229</v>
      </c>
      <c r="E508" s="333" t="s">
        <v>517</v>
      </c>
      <c r="F508" s="332" t="s">
        <v>6230</v>
      </c>
      <c r="G508" s="332" t="s">
        <v>4</v>
      </c>
      <c r="H508" s="332" t="s">
        <v>2267</v>
      </c>
      <c r="I508" s="332" t="s">
        <v>1538</v>
      </c>
      <c r="J508" s="333" t="s">
        <v>6231</v>
      </c>
      <c r="K508" s="333" t="s">
        <v>5969</v>
      </c>
      <c r="L508" s="332" t="s">
        <v>5970</v>
      </c>
      <c r="M508" s="334" t="s">
        <v>63</v>
      </c>
      <c r="N508" s="334">
        <v>2073810666</v>
      </c>
      <c r="O508" s="335">
        <v>497</v>
      </c>
    </row>
    <row r="509" spans="1:16" s="336" customFormat="1" ht="30" x14ac:dyDescent="0.25">
      <c r="A509" s="332">
        <v>32</v>
      </c>
      <c r="B509" s="332"/>
      <c r="C509" s="332"/>
      <c r="D509" s="332" t="s">
        <v>6232</v>
      </c>
      <c r="E509" s="333" t="s">
        <v>514</v>
      </c>
      <c r="F509" s="332" t="s">
        <v>611</v>
      </c>
      <c r="G509" s="332" t="s">
        <v>4</v>
      </c>
      <c r="H509" s="332" t="s">
        <v>2155</v>
      </c>
      <c r="I509" s="332" t="s">
        <v>1547</v>
      </c>
      <c r="J509" s="333" t="s">
        <v>6233</v>
      </c>
      <c r="K509" s="333" t="s">
        <v>5969</v>
      </c>
      <c r="L509" s="332" t="s">
        <v>5970</v>
      </c>
      <c r="M509" s="334" t="s">
        <v>63</v>
      </c>
      <c r="N509" s="334">
        <v>2073810667</v>
      </c>
      <c r="O509" s="335">
        <v>498</v>
      </c>
    </row>
    <row r="510" spans="1:16" s="342" customFormat="1" ht="45" x14ac:dyDescent="0.25">
      <c r="A510" s="338">
        <v>37</v>
      </c>
      <c r="B510" s="338" t="s">
        <v>1890</v>
      </c>
      <c r="C510" s="338" t="s">
        <v>6234</v>
      </c>
      <c r="D510" s="338" t="s">
        <v>6235</v>
      </c>
      <c r="E510" s="339" t="s">
        <v>612</v>
      </c>
      <c r="F510" s="338" t="s">
        <v>613</v>
      </c>
      <c r="G510" s="338" t="s">
        <v>4</v>
      </c>
      <c r="H510" s="338" t="s">
        <v>614</v>
      </c>
      <c r="I510" s="338" t="s">
        <v>1578</v>
      </c>
      <c r="J510" s="339" t="s">
        <v>6236</v>
      </c>
      <c r="K510" s="339" t="s">
        <v>5969</v>
      </c>
      <c r="L510" s="338" t="s">
        <v>5970</v>
      </c>
      <c r="M510" s="340" t="s">
        <v>63</v>
      </c>
      <c r="N510" s="340">
        <v>2073810668</v>
      </c>
      <c r="O510" s="341">
        <v>499</v>
      </c>
    </row>
    <row r="511" spans="1:16" s="336" customFormat="1" ht="30" x14ac:dyDescent="0.25">
      <c r="A511" s="332">
        <v>46</v>
      </c>
      <c r="B511" s="332"/>
      <c r="C511" s="332"/>
      <c r="D511" s="332" t="s">
        <v>6237</v>
      </c>
      <c r="E511" s="333" t="s">
        <v>6238</v>
      </c>
      <c r="F511" s="332" t="s">
        <v>6239</v>
      </c>
      <c r="G511" s="332" t="s">
        <v>4</v>
      </c>
      <c r="H511" s="332" t="s">
        <v>6240</v>
      </c>
      <c r="I511" s="332" t="s">
        <v>6241</v>
      </c>
      <c r="J511" s="333" t="s">
        <v>6242</v>
      </c>
      <c r="K511" s="333" t="s">
        <v>5969</v>
      </c>
      <c r="L511" s="332" t="s">
        <v>5970</v>
      </c>
      <c r="M511" s="334" t="s">
        <v>63</v>
      </c>
      <c r="N511" s="334">
        <v>2073810669</v>
      </c>
      <c r="O511" s="335">
        <v>500</v>
      </c>
    </row>
    <row r="512" spans="1:16" s="342" customFormat="1" ht="30" x14ac:dyDescent="0.25">
      <c r="A512" s="338">
        <v>68</v>
      </c>
      <c r="B512" s="338"/>
      <c r="C512" s="338" t="s">
        <v>6243</v>
      </c>
      <c r="D512" s="338" t="s">
        <v>6244</v>
      </c>
      <c r="E512" s="339" t="s">
        <v>540</v>
      </c>
      <c r="F512" s="338" t="s">
        <v>570</v>
      </c>
      <c r="G512" s="338" t="s">
        <v>4</v>
      </c>
      <c r="H512" s="338" t="s">
        <v>571</v>
      </c>
      <c r="I512" s="338" t="s">
        <v>1569</v>
      </c>
      <c r="J512" s="339" t="s">
        <v>6245</v>
      </c>
      <c r="K512" s="339" t="s">
        <v>5969</v>
      </c>
      <c r="L512" s="338" t="s">
        <v>5970</v>
      </c>
      <c r="M512" s="340" t="s">
        <v>63</v>
      </c>
      <c r="N512" s="340">
        <v>2073810670</v>
      </c>
      <c r="O512" s="341">
        <v>501</v>
      </c>
    </row>
    <row r="513" spans="1:16" s="336" customFormat="1" x14ac:dyDescent="0.25">
      <c r="A513" s="332">
        <v>72</v>
      </c>
      <c r="B513" s="332"/>
      <c r="C513" s="332"/>
      <c r="D513" s="332" t="s">
        <v>6246</v>
      </c>
      <c r="E513" s="333" t="s">
        <v>6247</v>
      </c>
      <c r="F513" s="332" t="s">
        <v>6248</v>
      </c>
      <c r="G513" s="332" t="s">
        <v>4</v>
      </c>
      <c r="H513" s="332" t="s">
        <v>6249</v>
      </c>
      <c r="I513" s="332" t="s">
        <v>6250</v>
      </c>
      <c r="J513" s="333" t="s">
        <v>6251</v>
      </c>
      <c r="K513" s="333" t="s">
        <v>5969</v>
      </c>
      <c r="L513" s="332" t="s">
        <v>5970</v>
      </c>
      <c r="M513" s="334" t="s">
        <v>1216</v>
      </c>
      <c r="N513" s="334">
        <v>2073810671</v>
      </c>
      <c r="O513" s="335">
        <v>502</v>
      </c>
    </row>
    <row r="514" spans="1:16" s="336" customFormat="1" x14ac:dyDescent="0.25">
      <c r="A514" s="332">
        <v>41</v>
      </c>
      <c r="B514" s="332"/>
      <c r="C514" s="332"/>
      <c r="D514" s="332" t="s">
        <v>6252</v>
      </c>
      <c r="E514" s="333" t="s">
        <v>6253</v>
      </c>
      <c r="F514" s="332" t="s">
        <v>4161</v>
      </c>
      <c r="G514" s="332" t="s">
        <v>4</v>
      </c>
      <c r="H514" s="332" t="s">
        <v>6254</v>
      </c>
      <c r="I514" s="332" t="s">
        <v>6255</v>
      </c>
      <c r="J514" s="333" t="s">
        <v>6256</v>
      </c>
      <c r="K514" s="333" t="s">
        <v>5969</v>
      </c>
      <c r="L514" s="332" t="s">
        <v>5970</v>
      </c>
      <c r="M514" s="334" t="s">
        <v>4998</v>
      </c>
      <c r="N514" s="334">
        <v>2073810672</v>
      </c>
      <c r="O514" s="335">
        <v>503</v>
      </c>
    </row>
    <row r="515" spans="1:16" s="336" customFormat="1" ht="30" x14ac:dyDescent="0.25">
      <c r="A515" s="332">
        <v>31</v>
      </c>
      <c r="B515" s="332"/>
      <c r="C515" s="332"/>
      <c r="D515" s="332" t="s">
        <v>6257</v>
      </c>
      <c r="E515" s="333" t="s">
        <v>278</v>
      </c>
      <c r="F515" s="332" t="s">
        <v>4514</v>
      </c>
      <c r="G515" s="332" t="s">
        <v>4</v>
      </c>
      <c r="H515" s="332" t="s">
        <v>2081</v>
      </c>
      <c r="I515" s="332" t="s">
        <v>2082</v>
      </c>
      <c r="J515" s="333" t="s">
        <v>6258</v>
      </c>
      <c r="K515" s="333" t="s">
        <v>5969</v>
      </c>
      <c r="L515" s="332" t="s">
        <v>5970</v>
      </c>
      <c r="M515" s="334" t="s">
        <v>76</v>
      </c>
      <c r="N515" s="334">
        <v>2073810673</v>
      </c>
      <c r="O515" s="335">
        <v>504</v>
      </c>
    </row>
    <row r="516" spans="1:16" s="336" customFormat="1" ht="30" x14ac:dyDescent="0.25">
      <c r="A516" s="332">
        <v>42</v>
      </c>
      <c r="B516" s="332" t="s">
        <v>4140</v>
      </c>
      <c r="C516" s="332" t="s">
        <v>6259</v>
      </c>
      <c r="D516" s="332" t="s">
        <v>6260</v>
      </c>
      <c r="E516" s="333" t="s">
        <v>615</v>
      </c>
      <c r="F516" s="332" t="s">
        <v>616</v>
      </c>
      <c r="G516" s="332" t="s">
        <v>4</v>
      </c>
      <c r="H516" s="332" t="s">
        <v>617</v>
      </c>
      <c r="I516" s="332" t="s">
        <v>1564</v>
      </c>
      <c r="J516" s="333" t="s">
        <v>6261</v>
      </c>
      <c r="K516" s="333" t="s">
        <v>5969</v>
      </c>
      <c r="L516" s="332" t="s">
        <v>5970</v>
      </c>
      <c r="M516" s="334" t="s">
        <v>76</v>
      </c>
      <c r="N516" s="334">
        <v>2073810674</v>
      </c>
      <c r="O516" s="335">
        <v>505</v>
      </c>
    </row>
    <row r="517" spans="1:16" s="336" customFormat="1" ht="45" x14ac:dyDescent="0.25">
      <c r="A517" s="332">
        <v>48</v>
      </c>
      <c r="B517" s="332"/>
      <c r="C517" s="332"/>
      <c r="D517" s="332" t="s">
        <v>6262</v>
      </c>
      <c r="E517" s="333" t="s">
        <v>6263</v>
      </c>
      <c r="F517" s="332" t="s">
        <v>325</v>
      </c>
      <c r="G517" s="332" t="s">
        <v>4</v>
      </c>
      <c r="H517" s="332" t="s">
        <v>6264</v>
      </c>
      <c r="I517" s="332" t="s">
        <v>6265</v>
      </c>
      <c r="J517" s="333" t="s">
        <v>6266</v>
      </c>
      <c r="K517" s="333" t="s">
        <v>5969</v>
      </c>
      <c r="L517" s="332" t="s">
        <v>5970</v>
      </c>
      <c r="M517" s="334" t="s">
        <v>76</v>
      </c>
      <c r="N517" s="334">
        <v>2073810675</v>
      </c>
      <c r="O517" s="335">
        <v>506</v>
      </c>
    </row>
    <row r="518" spans="1:16" s="336" customFormat="1" ht="30" x14ac:dyDescent="0.25">
      <c r="A518" s="332">
        <v>61</v>
      </c>
      <c r="B518" s="332"/>
      <c r="C518" s="332"/>
      <c r="D518" s="332" t="s">
        <v>6267</v>
      </c>
      <c r="E518" s="333" t="s">
        <v>6268</v>
      </c>
      <c r="F518" s="332" t="s">
        <v>618</v>
      </c>
      <c r="G518" s="332" t="s">
        <v>4</v>
      </c>
      <c r="H518" s="332" t="s">
        <v>6269</v>
      </c>
      <c r="I518" s="332" t="s">
        <v>6270</v>
      </c>
      <c r="J518" s="333" t="s">
        <v>6271</v>
      </c>
      <c r="K518" s="333" t="s">
        <v>5969</v>
      </c>
      <c r="L518" s="332" t="s">
        <v>5970</v>
      </c>
      <c r="M518" s="334" t="s">
        <v>76</v>
      </c>
      <c r="N518" s="334">
        <v>2073810676</v>
      </c>
      <c r="O518" s="335">
        <v>507</v>
      </c>
    </row>
    <row r="519" spans="1:16" s="336" customFormat="1" x14ac:dyDescent="0.25">
      <c r="A519" s="332">
        <v>53</v>
      </c>
      <c r="B519" s="332"/>
      <c r="C519" s="332"/>
      <c r="D519" s="332" t="s">
        <v>6272</v>
      </c>
      <c r="E519" s="333" t="s">
        <v>6273</v>
      </c>
      <c r="F519" s="332" t="s">
        <v>343</v>
      </c>
      <c r="G519" s="332" t="s">
        <v>5</v>
      </c>
      <c r="H519" s="332" t="s">
        <v>6274</v>
      </c>
      <c r="I519" s="332" t="s">
        <v>6275</v>
      </c>
      <c r="J519" s="333" t="s">
        <v>5479</v>
      </c>
      <c r="K519" s="333" t="s">
        <v>5969</v>
      </c>
      <c r="L519" s="332" t="s">
        <v>5970</v>
      </c>
      <c r="M519" s="334" t="s">
        <v>1595</v>
      </c>
      <c r="N519" s="334">
        <v>2073810677</v>
      </c>
      <c r="O519" s="335">
        <v>508</v>
      </c>
    </row>
    <row r="520" spans="1:16" s="336" customFormat="1" ht="30" x14ac:dyDescent="0.25">
      <c r="A520" s="332">
        <v>52</v>
      </c>
      <c r="B520" s="332" t="s">
        <v>4140</v>
      </c>
      <c r="C520" s="332" t="s">
        <v>6276</v>
      </c>
      <c r="D520" s="332" t="s">
        <v>6277</v>
      </c>
      <c r="E520" s="333" t="s">
        <v>619</v>
      </c>
      <c r="F520" s="332" t="s">
        <v>620</v>
      </c>
      <c r="G520" s="332" t="s">
        <v>4</v>
      </c>
      <c r="H520" s="332" t="s">
        <v>621</v>
      </c>
      <c r="I520" s="332" t="s">
        <v>1582</v>
      </c>
      <c r="J520" s="333" t="s">
        <v>6278</v>
      </c>
      <c r="K520" s="333" t="s">
        <v>5969</v>
      </c>
      <c r="L520" s="332" t="s">
        <v>5970</v>
      </c>
      <c r="M520" s="334" t="s">
        <v>1581</v>
      </c>
      <c r="N520" s="334">
        <v>2073810678</v>
      </c>
      <c r="O520" s="335">
        <v>509</v>
      </c>
    </row>
    <row r="521" spans="1:16" s="336" customFormat="1" ht="30" x14ac:dyDescent="0.25">
      <c r="A521" s="332">
        <v>70</v>
      </c>
      <c r="B521" s="332"/>
      <c r="C521" s="332"/>
      <c r="D521" s="332" t="s">
        <v>6279</v>
      </c>
      <c r="E521" s="333" t="s">
        <v>6280</v>
      </c>
      <c r="F521" s="332" t="s">
        <v>6281</v>
      </c>
      <c r="G521" s="332" t="s">
        <v>4</v>
      </c>
      <c r="H521" s="332" t="s">
        <v>6282</v>
      </c>
      <c r="I521" s="332" t="s">
        <v>6283</v>
      </c>
      <c r="J521" s="333" t="s">
        <v>6284</v>
      </c>
      <c r="K521" s="333" t="s">
        <v>5969</v>
      </c>
      <c r="L521" s="332" t="s">
        <v>5970</v>
      </c>
      <c r="M521" s="334" t="s">
        <v>1220</v>
      </c>
      <c r="N521" s="334">
        <v>2073810679</v>
      </c>
      <c r="O521" s="335">
        <v>510</v>
      </c>
    </row>
    <row r="522" spans="1:16" s="336" customFormat="1" ht="45" x14ac:dyDescent="0.25">
      <c r="A522" s="332">
        <v>45</v>
      </c>
      <c r="B522" s="332"/>
      <c r="C522" s="332"/>
      <c r="D522" s="332" t="s">
        <v>6285</v>
      </c>
      <c r="E522" s="333" t="s">
        <v>6286</v>
      </c>
      <c r="F522" s="332" t="s">
        <v>6287</v>
      </c>
      <c r="G522" s="332" t="s">
        <v>5</v>
      </c>
      <c r="H522" s="332" t="s">
        <v>6288</v>
      </c>
      <c r="I522" s="332" t="s">
        <v>6289</v>
      </c>
      <c r="J522" s="333" t="s">
        <v>6290</v>
      </c>
      <c r="K522" s="333" t="s">
        <v>5969</v>
      </c>
      <c r="L522" s="332" t="s">
        <v>5970</v>
      </c>
      <c r="M522" s="334" t="s">
        <v>1334</v>
      </c>
      <c r="N522" s="334">
        <v>2073810680</v>
      </c>
      <c r="O522" s="335">
        <v>511</v>
      </c>
    </row>
    <row r="523" spans="1:16" s="342" customFormat="1" ht="30" x14ac:dyDescent="0.25">
      <c r="A523" s="338">
        <v>6</v>
      </c>
      <c r="B523" s="338"/>
      <c r="C523" s="338" t="s">
        <v>6291</v>
      </c>
      <c r="D523" s="338" t="s">
        <v>6292</v>
      </c>
      <c r="E523" s="339" t="s">
        <v>572</v>
      </c>
      <c r="F523" s="338" t="s">
        <v>573</v>
      </c>
      <c r="G523" s="338" t="s">
        <v>5</v>
      </c>
      <c r="H523" s="338" t="s">
        <v>574</v>
      </c>
      <c r="I523" s="338" t="s">
        <v>1562</v>
      </c>
      <c r="J523" s="339" t="s">
        <v>6293</v>
      </c>
      <c r="K523" s="339" t="s">
        <v>5969</v>
      </c>
      <c r="L523" s="338" t="s">
        <v>5970</v>
      </c>
      <c r="M523" s="340" t="s">
        <v>1561</v>
      </c>
      <c r="N523" s="340">
        <v>2073810681</v>
      </c>
      <c r="O523" s="341">
        <v>512</v>
      </c>
      <c r="P523" s="342" t="s">
        <v>2001</v>
      </c>
    </row>
    <row r="524" spans="1:16" s="336" customFormat="1" x14ac:dyDescent="0.25">
      <c r="A524" s="332">
        <v>4</v>
      </c>
      <c r="B524" s="332"/>
      <c r="C524" s="332"/>
      <c r="D524" s="332" t="s">
        <v>6294</v>
      </c>
      <c r="E524" s="333" t="s">
        <v>6295</v>
      </c>
      <c r="F524" s="332" t="s">
        <v>5040</v>
      </c>
      <c r="G524" s="332" t="s">
        <v>4</v>
      </c>
      <c r="H524" s="332" t="s">
        <v>6296</v>
      </c>
      <c r="I524" s="332" t="s">
        <v>6297</v>
      </c>
      <c r="J524" s="333" t="s">
        <v>6298</v>
      </c>
      <c r="K524" s="333" t="s">
        <v>5969</v>
      </c>
      <c r="L524" s="332" t="s">
        <v>5970</v>
      </c>
      <c r="M524" s="334" t="s">
        <v>452</v>
      </c>
      <c r="N524" s="334">
        <v>2073810682</v>
      </c>
      <c r="O524" s="335">
        <v>513</v>
      </c>
    </row>
    <row r="525" spans="1:16" s="337" customFormat="1" ht="30" x14ac:dyDescent="0.25">
      <c r="A525" s="327">
        <v>5</v>
      </c>
      <c r="B525" s="327"/>
      <c r="C525" s="327" t="s">
        <v>6299</v>
      </c>
      <c r="D525" s="327" t="s">
        <v>6300</v>
      </c>
      <c r="E525" s="328" t="s">
        <v>442</v>
      </c>
      <c r="F525" s="327" t="s">
        <v>443</v>
      </c>
      <c r="G525" s="327" t="s">
        <v>4</v>
      </c>
      <c r="H525" s="327" t="s">
        <v>1200</v>
      </c>
      <c r="I525" s="327" t="s">
        <v>1201</v>
      </c>
      <c r="J525" s="328" t="s">
        <v>6301</v>
      </c>
      <c r="K525" s="328" t="s">
        <v>6302</v>
      </c>
      <c r="L525" s="327" t="s">
        <v>6303</v>
      </c>
      <c r="M525" s="329" t="s">
        <v>43</v>
      </c>
      <c r="N525" s="329">
        <v>2073800301</v>
      </c>
      <c r="O525" s="330">
        <v>514</v>
      </c>
      <c r="P525" s="337" t="s">
        <v>2001</v>
      </c>
    </row>
    <row r="526" spans="1:16" s="336" customFormat="1" ht="30" x14ac:dyDescent="0.25">
      <c r="A526" s="332">
        <v>7</v>
      </c>
      <c r="B526" s="332"/>
      <c r="C526" s="332" t="s">
        <v>6304</v>
      </c>
      <c r="D526" s="332" t="s">
        <v>6305</v>
      </c>
      <c r="E526" s="333" t="s">
        <v>6306</v>
      </c>
      <c r="F526" s="332" t="s">
        <v>4882</v>
      </c>
      <c r="G526" s="332" t="s">
        <v>4</v>
      </c>
      <c r="H526" s="332" t="s">
        <v>6307</v>
      </c>
      <c r="I526" s="332" t="s">
        <v>6308</v>
      </c>
      <c r="J526" s="333" t="s">
        <v>6309</v>
      </c>
      <c r="K526" s="333" t="s">
        <v>6302</v>
      </c>
      <c r="L526" s="332" t="s">
        <v>6303</v>
      </c>
      <c r="M526" s="334" t="s">
        <v>1678</v>
      </c>
      <c r="N526" s="334">
        <v>2073800302</v>
      </c>
      <c r="O526" s="335">
        <v>515</v>
      </c>
    </row>
    <row r="527" spans="1:16" s="337" customFormat="1" ht="30" x14ac:dyDescent="0.25">
      <c r="A527" s="327">
        <v>4</v>
      </c>
      <c r="B527" s="327"/>
      <c r="C527" s="327" t="s">
        <v>6310</v>
      </c>
      <c r="D527" s="327" t="s">
        <v>6311</v>
      </c>
      <c r="E527" s="328" t="s">
        <v>444</v>
      </c>
      <c r="F527" s="327" t="s">
        <v>445</v>
      </c>
      <c r="G527" s="327" t="s">
        <v>4</v>
      </c>
      <c r="H527" s="327" t="s">
        <v>1202</v>
      </c>
      <c r="I527" s="327" t="s">
        <v>1203</v>
      </c>
      <c r="J527" s="328" t="s">
        <v>6312</v>
      </c>
      <c r="K527" s="328" t="s">
        <v>6302</v>
      </c>
      <c r="L527" s="327" t="s">
        <v>6303</v>
      </c>
      <c r="M527" s="329" t="s">
        <v>53</v>
      </c>
      <c r="N527" s="329">
        <v>2073800303</v>
      </c>
      <c r="O527" s="330">
        <v>516</v>
      </c>
      <c r="P527" s="337" t="s">
        <v>2001</v>
      </c>
    </row>
    <row r="528" spans="1:16" s="336" customFormat="1" ht="30" x14ac:dyDescent="0.25">
      <c r="A528" s="332">
        <v>8</v>
      </c>
      <c r="B528" s="332"/>
      <c r="C528" s="332"/>
      <c r="D528" s="332" t="s">
        <v>6313</v>
      </c>
      <c r="E528" s="333" t="s">
        <v>586</v>
      </c>
      <c r="F528" s="332" t="s">
        <v>4608</v>
      </c>
      <c r="G528" s="332" t="s">
        <v>4</v>
      </c>
      <c r="H528" s="332" t="s">
        <v>6314</v>
      </c>
      <c r="I528" s="332" t="s">
        <v>6315</v>
      </c>
      <c r="J528" s="333" t="s">
        <v>6316</v>
      </c>
      <c r="K528" s="333" t="s">
        <v>6302</v>
      </c>
      <c r="L528" s="332" t="s">
        <v>6303</v>
      </c>
      <c r="M528" s="334" t="s">
        <v>39</v>
      </c>
      <c r="N528" s="334">
        <v>2073800304</v>
      </c>
      <c r="O528" s="335">
        <v>517</v>
      </c>
    </row>
    <row r="529" spans="1:16" s="337" customFormat="1" ht="30" x14ac:dyDescent="0.25">
      <c r="A529" s="327">
        <v>2</v>
      </c>
      <c r="B529" s="327"/>
      <c r="C529" s="327" t="s">
        <v>6317</v>
      </c>
      <c r="D529" s="327" t="s">
        <v>6318</v>
      </c>
      <c r="E529" s="328" t="s">
        <v>446</v>
      </c>
      <c r="F529" s="327" t="s">
        <v>447</v>
      </c>
      <c r="G529" s="327" t="s">
        <v>5</v>
      </c>
      <c r="H529" s="327" t="s">
        <v>1204</v>
      </c>
      <c r="I529" s="327" t="s">
        <v>1205</v>
      </c>
      <c r="J529" s="328" t="s">
        <v>6319</v>
      </c>
      <c r="K529" s="328" t="s">
        <v>6302</v>
      </c>
      <c r="L529" s="327" t="s">
        <v>6303</v>
      </c>
      <c r="M529" s="329" t="s">
        <v>125</v>
      </c>
      <c r="N529" s="329">
        <v>2073800305</v>
      </c>
      <c r="O529" s="330">
        <v>518</v>
      </c>
      <c r="P529" s="337" t="s">
        <v>6320</v>
      </c>
    </row>
    <row r="530" spans="1:16" s="336" customFormat="1" ht="30" x14ac:dyDescent="0.25">
      <c r="A530" s="332">
        <v>3</v>
      </c>
      <c r="B530" s="332" t="s">
        <v>4140</v>
      </c>
      <c r="C530" s="332" t="s">
        <v>6321</v>
      </c>
      <c r="D530" s="332" t="s">
        <v>6322</v>
      </c>
      <c r="E530" s="333" t="s">
        <v>461</v>
      </c>
      <c r="F530" s="332" t="s">
        <v>231</v>
      </c>
      <c r="G530" s="332" t="s">
        <v>4</v>
      </c>
      <c r="H530" s="332" t="s">
        <v>1206</v>
      </c>
      <c r="I530" s="332" t="s">
        <v>1207</v>
      </c>
      <c r="J530" s="333" t="s">
        <v>3751</v>
      </c>
      <c r="K530" s="333" t="s">
        <v>6302</v>
      </c>
      <c r="L530" s="332" t="s">
        <v>6303</v>
      </c>
      <c r="M530" s="334" t="s">
        <v>36</v>
      </c>
      <c r="N530" s="334">
        <v>2073800306</v>
      </c>
      <c r="O530" s="335">
        <v>519</v>
      </c>
    </row>
    <row r="531" spans="1:16" s="336" customFormat="1" ht="30" x14ac:dyDescent="0.25">
      <c r="A531" s="332">
        <v>1</v>
      </c>
      <c r="B531" s="332"/>
      <c r="C531" s="332"/>
      <c r="D531" s="332" t="s">
        <v>6323</v>
      </c>
      <c r="E531" s="333" t="s">
        <v>435</v>
      </c>
      <c r="F531" s="332" t="s">
        <v>4403</v>
      </c>
      <c r="G531" s="332" t="s">
        <v>4</v>
      </c>
      <c r="H531" s="332" t="s">
        <v>3998</v>
      </c>
      <c r="I531" s="332" t="s">
        <v>1199</v>
      </c>
      <c r="J531" s="333" t="s">
        <v>6324</v>
      </c>
      <c r="K531" s="333" t="s">
        <v>6302</v>
      </c>
      <c r="L531" s="332" t="s">
        <v>6303</v>
      </c>
      <c r="M531" s="334" t="s">
        <v>248</v>
      </c>
      <c r="N531" s="334">
        <v>2073800307</v>
      </c>
      <c r="O531" s="335">
        <v>520</v>
      </c>
    </row>
    <row r="532" spans="1:16" s="336" customFormat="1" ht="45" x14ac:dyDescent="0.25">
      <c r="A532" s="332">
        <v>6</v>
      </c>
      <c r="B532" s="332" t="s">
        <v>4140</v>
      </c>
      <c r="C532" s="332" t="s">
        <v>6325</v>
      </c>
      <c r="D532" s="332" t="s">
        <v>6326</v>
      </c>
      <c r="E532" s="333" t="s">
        <v>462</v>
      </c>
      <c r="F532" s="332" t="s">
        <v>463</v>
      </c>
      <c r="G532" s="332" t="s">
        <v>4</v>
      </c>
      <c r="H532" s="332" t="s">
        <v>1208</v>
      </c>
      <c r="I532" s="332" t="s">
        <v>1209</v>
      </c>
      <c r="J532" s="333" t="s">
        <v>6327</v>
      </c>
      <c r="K532" s="333" t="s">
        <v>6302</v>
      </c>
      <c r="L532" s="332" t="s">
        <v>6303</v>
      </c>
      <c r="M532" s="334" t="s">
        <v>76</v>
      </c>
      <c r="N532" s="334">
        <v>2073800308</v>
      </c>
      <c r="O532" s="335">
        <v>521</v>
      </c>
    </row>
    <row r="533" spans="1:16" s="336" customFormat="1" ht="45" x14ac:dyDescent="0.25">
      <c r="A533" s="332">
        <v>11</v>
      </c>
      <c r="B533" s="332"/>
      <c r="C533" s="332"/>
      <c r="D533" s="332" t="s">
        <v>6328</v>
      </c>
      <c r="E533" s="333" t="s">
        <v>6329</v>
      </c>
      <c r="F533" s="332" t="s">
        <v>4250</v>
      </c>
      <c r="G533" s="332" t="s">
        <v>4</v>
      </c>
      <c r="H533" s="332" t="s">
        <v>6330</v>
      </c>
      <c r="I533" s="332" t="s">
        <v>6331</v>
      </c>
      <c r="J533" s="333" t="s">
        <v>6332</v>
      </c>
      <c r="K533" s="333" t="s">
        <v>6333</v>
      </c>
      <c r="L533" s="332" t="s">
        <v>6334</v>
      </c>
      <c r="M533" s="334" t="s">
        <v>43</v>
      </c>
      <c r="N533" s="334">
        <v>2077610301</v>
      </c>
      <c r="O533" s="335">
        <v>522</v>
      </c>
    </row>
    <row r="534" spans="1:16" s="336" customFormat="1" ht="30" x14ac:dyDescent="0.25">
      <c r="A534" s="332">
        <v>44</v>
      </c>
      <c r="B534" s="332"/>
      <c r="C534" s="332"/>
      <c r="D534" s="332" t="s">
        <v>6335</v>
      </c>
      <c r="E534" s="333" t="s">
        <v>6336</v>
      </c>
      <c r="F534" s="332" t="s">
        <v>5501</v>
      </c>
      <c r="G534" s="332" t="s">
        <v>4</v>
      </c>
      <c r="H534" s="332" t="s">
        <v>6337</v>
      </c>
      <c r="I534" s="332" t="s">
        <v>6338</v>
      </c>
      <c r="J534" s="333" t="s">
        <v>6339</v>
      </c>
      <c r="K534" s="333" t="s">
        <v>6333</v>
      </c>
      <c r="L534" s="332" t="s">
        <v>6334</v>
      </c>
      <c r="M534" s="334" t="s">
        <v>43</v>
      </c>
      <c r="N534" s="334">
        <v>2077610302</v>
      </c>
      <c r="O534" s="335">
        <v>523</v>
      </c>
    </row>
    <row r="535" spans="1:16" s="336" customFormat="1" ht="30" x14ac:dyDescent="0.25">
      <c r="A535" s="332">
        <v>61</v>
      </c>
      <c r="B535" s="332"/>
      <c r="C535" s="332"/>
      <c r="D535" s="332" t="s">
        <v>6340</v>
      </c>
      <c r="E535" s="333" t="s">
        <v>6341</v>
      </c>
      <c r="F535" s="332" t="s">
        <v>294</v>
      </c>
      <c r="G535" s="332" t="s">
        <v>4</v>
      </c>
      <c r="H535" s="332" t="s">
        <v>6342</v>
      </c>
      <c r="I535" s="332" t="s">
        <v>6343</v>
      </c>
      <c r="J535" s="333" t="s">
        <v>6344</v>
      </c>
      <c r="K535" s="333" t="s">
        <v>6333</v>
      </c>
      <c r="L535" s="332" t="s">
        <v>6334</v>
      </c>
      <c r="M535" s="334" t="s">
        <v>6345</v>
      </c>
      <c r="N535" s="334">
        <v>2077610303</v>
      </c>
      <c r="O535" s="335">
        <v>524</v>
      </c>
    </row>
    <row r="536" spans="1:16" s="336" customFormat="1" ht="30" x14ac:dyDescent="0.25">
      <c r="A536" s="332">
        <v>34</v>
      </c>
      <c r="B536" s="332"/>
      <c r="C536" s="332"/>
      <c r="D536" s="332" t="s">
        <v>6346</v>
      </c>
      <c r="E536" s="333" t="s">
        <v>6347</v>
      </c>
      <c r="F536" s="332" t="s">
        <v>1096</v>
      </c>
      <c r="G536" s="332" t="s">
        <v>4</v>
      </c>
      <c r="H536" s="332" t="s">
        <v>6348</v>
      </c>
      <c r="I536" s="332" t="s">
        <v>6349</v>
      </c>
      <c r="J536" s="333" t="s">
        <v>6350</v>
      </c>
      <c r="K536" s="333" t="s">
        <v>6333</v>
      </c>
      <c r="L536" s="332" t="s">
        <v>6334</v>
      </c>
      <c r="M536" s="334" t="s">
        <v>6351</v>
      </c>
      <c r="N536" s="334">
        <v>2077610304</v>
      </c>
      <c r="O536" s="335">
        <v>525</v>
      </c>
    </row>
    <row r="537" spans="1:16" s="336" customFormat="1" ht="30" x14ac:dyDescent="0.25">
      <c r="A537" s="332">
        <v>17</v>
      </c>
      <c r="B537" s="332"/>
      <c r="C537" s="332"/>
      <c r="D537" s="332" t="s">
        <v>6352</v>
      </c>
      <c r="E537" s="333" t="s">
        <v>6353</v>
      </c>
      <c r="F537" s="332" t="s">
        <v>778</v>
      </c>
      <c r="G537" s="332" t="s">
        <v>4</v>
      </c>
      <c r="H537" s="332" t="s">
        <v>6354</v>
      </c>
      <c r="I537" s="332" t="s">
        <v>6355</v>
      </c>
      <c r="J537" s="333" t="s">
        <v>6356</v>
      </c>
      <c r="K537" s="333" t="s">
        <v>6333</v>
      </c>
      <c r="L537" s="332" t="s">
        <v>6334</v>
      </c>
      <c r="M537" s="334" t="s">
        <v>1240</v>
      </c>
      <c r="N537" s="334">
        <v>2077610305</v>
      </c>
      <c r="O537" s="335">
        <v>526</v>
      </c>
    </row>
    <row r="538" spans="1:16" s="336" customFormat="1" ht="45" x14ac:dyDescent="0.25">
      <c r="A538" s="332">
        <v>8</v>
      </c>
      <c r="B538" s="332"/>
      <c r="C538" s="332"/>
      <c r="D538" s="332" t="s">
        <v>6357</v>
      </c>
      <c r="E538" s="333" t="s">
        <v>6358</v>
      </c>
      <c r="F538" s="332" t="s">
        <v>558</v>
      </c>
      <c r="G538" s="332" t="s">
        <v>4</v>
      </c>
      <c r="H538" s="332" t="s">
        <v>6359</v>
      </c>
      <c r="I538" s="332" t="s">
        <v>6360</v>
      </c>
      <c r="J538" s="333" t="s">
        <v>6361</v>
      </c>
      <c r="K538" s="333" t="s">
        <v>6333</v>
      </c>
      <c r="L538" s="332" t="s">
        <v>6334</v>
      </c>
      <c r="M538" s="334" t="s">
        <v>53</v>
      </c>
      <c r="N538" s="334">
        <v>2077610306</v>
      </c>
      <c r="O538" s="335">
        <v>527</v>
      </c>
    </row>
    <row r="539" spans="1:16" s="336" customFormat="1" ht="30" x14ac:dyDescent="0.25">
      <c r="A539" s="332">
        <v>64</v>
      </c>
      <c r="B539" s="332"/>
      <c r="C539" s="332"/>
      <c r="D539" s="332" t="s">
        <v>6362</v>
      </c>
      <c r="E539" s="333" t="s">
        <v>6363</v>
      </c>
      <c r="F539" s="332" t="s">
        <v>4865</v>
      </c>
      <c r="G539" s="332" t="s">
        <v>4</v>
      </c>
      <c r="H539" s="332" t="s">
        <v>6364</v>
      </c>
      <c r="I539" s="332" t="s">
        <v>6365</v>
      </c>
      <c r="J539" s="333" t="s">
        <v>6366</v>
      </c>
      <c r="K539" s="333" t="s">
        <v>6333</v>
      </c>
      <c r="L539" s="332" t="s">
        <v>6334</v>
      </c>
      <c r="M539" s="334" t="s">
        <v>327</v>
      </c>
      <c r="N539" s="334">
        <v>2077610307</v>
      </c>
      <c r="O539" s="335">
        <v>528</v>
      </c>
    </row>
    <row r="540" spans="1:16" s="336" customFormat="1" ht="30" x14ac:dyDescent="0.25">
      <c r="A540" s="332">
        <v>42</v>
      </c>
      <c r="B540" s="332"/>
      <c r="C540" s="332"/>
      <c r="D540" s="332" t="s">
        <v>6367</v>
      </c>
      <c r="E540" s="333" t="s">
        <v>6368</v>
      </c>
      <c r="F540" s="332" t="s">
        <v>6369</v>
      </c>
      <c r="G540" s="332" t="s">
        <v>4</v>
      </c>
      <c r="H540" s="332" t="s">
        <v>6370</v>
      </c>
      <c r="I540" s="332" t="s">
        <v>6371</v>
      </c>
      <c r="J540" s="333" t="s">
        <v>6372</v>
      </c>
      <c r="K540" s="333" t="s">
        <v>6333</v>
      </c>
      <c r="L540" s="332" t="s">
        <v>6334</v>
      </c>
      <c r="M540" s="334" t="s">
        <v>1250</v>
      </c>
      <c r="N540" s="334">
        <v>2077610308</v>
      </c>
      <c r="O540" s="335">
        <v>529</v>
      </c>
    </row>
    <row r="541" spans="1:16" s="336" customFormat="1" ht="45" x14ac:dyDescent="0.25">
      <c r="A541" s="332">
        <v>35</v>
      </c>
      <c r="B541" s="332"/>
      <c r="C541" s="332"/>
      <c r="D541" s="332" t="s">
        <v>6373</v>
      </c>
      <c r="E541" s="333" t="s">
        <v>6374</v>
      </c>
      <c r="F541" s="332" t="s">
        <v>806</v>
      </c>
      <c r="G541" s="332" t="s">
        <v>4</v>
      </c>
      <c r="H541" s="332" t="s">
        <v>6375</v>
      </c>
      <c r="I541" s="332" t="s">
        <v>6376</v>
      </c>
      <c r="J541" s="333" t="s">
        <v>6377</v>
      </c>
      <c r="K541" s="333" t="s">
        <v>6333</v>
      </c>
      <c r="L541" s="332" t="s">
        <v>6334</v>
      </c>
      <c r="M541" s="334" t="s">
        <v>1223</v>
      </c>
      <c r="N541" s="334">
        <v>2077610309</v>
      </c>
      <c r="O541" s="335">
        <v>530</v>
      </c>
    </row>
    <row r="542" spans="1:16" s="342" customFormat="1" ht="30" x14ac:dyDescent="0.25">
      <c r="A542" s="338">
        <v>26</v>
      </c>
      <c r="B542" s="338" t="s">
        <v>1890</v>
      </c>
      <c r="C542" s="338" t="s">
        <v>6378</v>
      </c>
      <c r="D542" s="338" t="s">
        <v>6379</v>
      </c>
      <c r="E542" s="339" t="s">
        <v>464</v>
      </c>
      <c r="F542" s="338" t="s">
        <v>465</v>
      </c>
      <c r="G542" s="338" t="s">
        <v>4</v>
      </c>
      <c r="H542" s="338" t="s">
        <v>1267</v>
      </c>
      <c r="I542" s="338" t="s">
        <v>1268</v>
      </c>
      <c r="J542" s="339" t="s">
        <v>6380</v>
      </c>
      <c r="K542" s="339" t="s">
        <v>6333</v>
      </c>
      <c r="L542" s="338" t="s">
        <v>6334</v>
      </c>
      <c r="M542" s="340" t="s">
        <v>56</v>
      </c>
      <c r="N542" s="340">
        <v>2077610310</v>
      </c>
      <c r="O542" s="341">
        <v>531</v>
      </c>
    </row>
    <row r="543" spans="1:16" s="336" customFormat="1" ht="30" x14ac:dyDescent="0.25">
      <c r="A543" s="332">
        <v>27</v>
      </c>
      <c r="B543" s="332"/>
      <c r="C543" s="332"/>
      <c r="D543" s="332" t="s">
        <v>6381</v>
      </c>
      <c r="E543" s="333" t="s">
        <v>6382</v>
      </c>
      <c r="F543" s="332" t="s">
        <v>6383</v>
      </c>
      <c r="G543" s="332" t="s">
        <v>4</v>
      </c>
      <c r="H543" s="332" t="s">
        <v>6384</v>
      </c>
      <c r="I543" s="332" t="s">
        <v>6385</v>
      </c>
      <c r="J543" s="333" t="s">
        <v>6386</v>
      </c>
      <c r="K543" s="333" t="s">
        <v>6333</v>
      </c>
      <c r="L543" s="332" t="s">
        <v>6334</v>
      </c>
      <c r="M543" s="334" t="s">
        <v>56</v>
      </c>
      <c r="N543" s="334">
        <v>2077610311</v>
      </c>
      <c r="O543" s="335">
        <v>532</v>
      </c>
    </row>
    <row r="544" spans="1:16" s="336" customFormat="1" ht="45" x14ac:dyDescent="0.25">
      <c r="A544" s="332">
        <v>66</v>
      </c>
      <c r="B544" s="332"/>
      <c r="C544" s="332"/>
      <c r="D544" s="332" t="s">
        <v>6387</v>
      </c>
      <c r="E544" s="333" t="s">
        <v>6388</v>
      </c>
      <c r="F544" s="332" t="s">
        <v>6389</v>
      </c>
      <c r="G544" s="332" t="s">
        <v>4</v>
      </c>
      <c r="H544" s="332" t="s">
        <v>6390</v>
      </c>
      <c r="I544" s="332" t="s">
        <v>6391</v>
      </c>
      <c r="J544" s="333" t="s">
        <v>6392</v>
      </c>
      <c r="K544" s="333" t="s">
        <v>6333</v>
      </c>
      <c r="L544" s="332" t="s">
        <v>6334</v>
      </c>
      <c r="M544" s="334" t="s">
        <v>253</v>
      </c>
      <c r="N544" s="334">
        <v>2077610312</v>
      </c>
      <c r="O544" s="335">
        <v>533</v>
      </c>
    </row>
    <row r="545" spans="1:16" s="336" customFormat="1" ht="30" x14ac:dyDescent="0.25">
      <c r="A545" s="332">
        <v>37</v>
      </c>
      <c r="B545" s="332"/>
      <c r="C545" s="332"/>
      <c r="D545" s="332" t="s">
        <v>6393</v>
      </c>
      <c r="E545" s="333" t="s">
        <v>6394</v>
      </c>
      <c r="F545" s="332" t="s">
        <v>270</v>
      </c>
      <c r="G545" s="332" t="s">
        <v>4</v>
      </c>
      <c r="H545" s="332" t="s">
        <v>6395</v>
      </c>
      <c r="I545" s="332" t="s">
        <v>6396</v>
      </c>
      <c r="J545" s="333" t="s">
        <v>6397</v>
      </c>
      <c r="K545" s="333" t="s">
        <v>6333</v>
      </c>
      <c r="L545" s="332" t="s">
        <v>6334</v>
      </c>
      <c r="M545" s="334" t="s">
        <v>1823</v>
      </c>
      <c r="N545" s="334">
        <v>2077610313</v>
      </c>
      <c r="O545" s="335">
        <v>534</v>
      </c>
    </row>
    <row r="546" spans="1:16" s="337" customFormat="1" ht="30" x14ac:dyDescent="0.25">
      <c r="A546" s="327">
        <v>24</v>
      </c>
      <c r="B546" s="327"/>
      <c r="C546" s="327" t="s">
        <v>6398</v>
      </c>
      <c r="D546" s="327" t="s">
        <v>6399</v>
      </c>
      <c r="E546" s="328" t="s">
        <v>384</v>
      </c>
      <c r="F546" s="327" t="s">
        <v>385</v>
      </c>
      <c r="G546" s="327" t="s">
        <v>4</v>
      </c>
      <c r="H546" s="327" t="s">
        <v>1262</v>
      </c>
      <c r="I546" s="327" t="s">
        <v>1263</v>
      </c>
      <c r="J546" s="328" t="s">
        <v>6400</v>
      </c>
      <c r="K546" s="328" t="s">
        <v>6333</v>
      </c>
      <c r="L546" s="327" t="s">
        <v>6334</v>
      </c>
      <c r="M546" s="329" t="s">
        <v>36</v>
      </c>
      <c r="N546" s="329">
        <v>2077610314</v>
      </c>
      <c r="O546" s="330">
        <v>535</v>
      </c>
      <c r="P546" s="337" t="s">
        <v>1889</v>
      </c>
    </row>
    <row r="547" spans="1:16" s="336" customFormat="1" ht="30" x14ac:dyDescent="0.25">
      <c r="A547" s="332">
        <v>32</v>
      </c>
      <c r="B547" s="332"/>
      <c r="C547" s="332"/>
      <c r="D547" s="332" t="s">
        <v>6401</v>
      </c>
      <c r="E547" s="333" t="s">
        <v>6402</v>
      </c>
      <c r="F547" s="332" t="s">
        <v>6403</v>
      </c>
      <c r="G547" s="332" t="s">
        <v>4</v>
      </c>
      <c r="H547" s="332" t="s">
        <v>6404</v>
      </c>
      <c r="I547" s="332" t="s">
        <v>6405</v>
      </c>
      <c r="J547" s="333" t="s">
        <v>6406</v>
      </c>
      <c r="K547" s="333" t="s">
        <v>6333</v>
      </c>
      <c r="L547" s="332" t="s">
        <v>6334</v>
      </c>
      <c r="M547" s="334" t="s">
        <v>106</v>
      </c>
      <c r="N547" s="334">
        <v>2077610315</v>
      </c>
      <c r="O547" s="335">
        <v>536</v>
      </c>
    </row>
    <row r="548" spans="1:16" s="336" customFormat="1" ht="30" x14ac:dyDescent="0.25">
      <c r="A548" s="332">
        <v>31</v>
      </c>
      <c r="B548" s="332"/>
      <c r="C548" s="332"/>
      <c r="D548" s="332" t="s">
        <v>6407</v>
      </c>
      <c r="E548" s="333" t="s">
        <v>6408</v>
      </c>
      <c r="F548" s="332" t="s">
        <v>155</v>
      </c>
      <c r="G548" s="332" t="s">
        <v>4</v>
      </c>
      <c r="H548" s="332" t="s">
        <v>6409</v>
      </c>
      <c r="I548" s="332" t="s">
        <v>6410</v>
      </c>
      <c r="J548" s="333" t="s">
        <v>6411</v>
      </c>
      <c r="K548" s="333" t="s">
        <v>6333</v>
      </c>
      <c r="L548" s="332" t="s">
        <v>6334</v>
      </c>
      <c r="M548" s="334" t="s">
        <v>6412</v>
      </c>
      <c r="N548" s="334">
        <v>2077610316</v>
      </c>
      <c r="O548" s="335">
        <v>537</v>
      </c>
    </row>
    <row r="549" spans="1:16" s="336" customFormat="1" ht="30" x14ac:dyDescent="0.25">
      <c r="A549" s="332">
        <v>33</v>
      </c>
      <c r="B549" s="332"/>
      <c r="C549" s="332"/>
      <c r="D549" s="332" t="s">
        <v>6413</v>
      </c>
      <c r="E549" s="333" t="s">
        <v>6414</v>
      </c>
      <c r="F549" s="332" t="s">
        <v>4348</v>
      </c>
      <c r="G549" s="332" t="s">
        <v>4</v>
      </c>
      <c r="H549" s="332" t="s">
        <v>6415</v>
      </c>
      <c r="I549" s="332" t="s">
        <v>6416</v>
      </c>
      <c r="J549" s="333" t="s">
        <v>6417</v>
      </c>
      <c r="K549" s="333" t="s">
        <v>6333</v>
      </c>
      <c r="L549" s="332" t="s">
        <v>6334</v>
      </c>
      <c r="M549" s="334" t="s">
        <v>494</v>
      </c>
      <c r="N549" s="334">
        <v>2077610317</v>
      </c>
      <c r="O549" s="335">
        <v>538</v>
      </c>
    </row>
    <row r="550" spans="1:16" s="336" customFormat="1" ht="30" x14ac:dyDescent="0.25">
      <c r="A550" s="332">
        <v>52</v>
      </c>
      <c r="B550" s="332"/>
      <c r="C550" s="332"/>
      <c r="D550" s="332" t="s">
        <v>6418</v>
      </c>
      <c r="E550" s="333" t="s">
        <v>6419</v>
      </c>
      <c r="F550" s="332" t="s">
        <v>4184</v>
      </c>
      <c r="G550" s="332" t="s">
        <v>4</v>
      </c>
      <c r="H550" s="332" t="s">
        <v>6420</v>
      </c>
      <c r="I550" s="332" t="s">
        <v>6421</v>
      </c>
      <c r="J550" s="333" t="s">
        <v>6422</v>
      </c>
      <c r="K550" s="333" t="s">
        <v>6333</v>
      </c>
      <c r="L550" s="332" t="s">
        <v>6334</v>
      </c>
      <c r="M550" s="334" t="s">
        <v>6423</v>
      </c>
      <c r="N550" s="334">
        <v>2077610318</v>
      </c>
      <c r="O550" s="335">
        <v>539</v>
      </c>
    </row>
    <row r="551" spans="1:16" s="336" customFormat="1" ht="30" x14ac:dyDescent="0.25">
      <c r="A551" s="332">
        <v>10</v>
      </c>
      <c r="B551" s="332"/>
      <c r="C551" s="327" t="s">
        <v>6424</v>
      </c>
      <c r="D551" s="332" t="s">
        <v>6425</v>
      </c>
      <c r="E551" s="333" t="s">
        <v>386</v>
      </c>
      <c r="F551" s="332" t="s">
        <v>387</v>
      </c>
      <c r="G551" s="332" t="s">
        <v>4</v>
      </c>
      <c r="H551" s="332" t="s">
        <v>1265</v>
      </c>
      <c r="I551" s="332" t="s">
        <v>1266</v>
      </c>
      <c r="J551" s="333" t="s">
        <v>6426</v>
      </c>
      <c r="K551" s="333" t="s">
        <v>6333</v>
      </c>
      <c r="L551" s="332" t="s">
        <v>6334</v>
      </c>
      <c r="M551" s="334" t="s">
        <v>1264</v>
      </c>
      <c r="N551" s="334">
        <v>2077610319</v>
      </c>
      <c r="O551" s="335">
        <v>540</v>
      </c>
    </row>
    <row r="552" spans="1:16" s="336" customFormat="1" ht="30" x14ac:dyDescent="0.25">
      <c r="A552" s="332">
        <v>7</v>
      </c>
      <c r="B552" s="332"/>
      <c r="C552" s="332"/>
      <c r="D552" s="332" t="s">
        <v>6427</v>
      </c>
      <c r="E552" s="333" t="s">
        <v>371</v>
      </c>
      <c r="F552" s="332" t="s">
        <v>1037</v>
      </c>
      <c r="G552" s="332" t="s">
        <v>4</v>
      </c>
      <c r="H552" s="332" t="s">
        <v>1912</v>
      </c>
      <c r="I552" s="332" t="s">
        <v>1249</v>
      </c>
      <c r="J552" s="333" t="s">
        <v>6428</v>
      </c>
      <c r="K552" s="333" t="s">
        <v>6333</v>
      </c>
      <c r="L552" s="332" t="s">
        <v>6334</v>
      </c>
      <c r="M552" s="334" t="s">
        <v>20</v>
      </c>
      <c r="N552" s="334">
        <v>2077610320</v>
      </c>
      <c r="O552" s="335">
        <v>541</v>
      </c>
    </row>
    <row r="553" spans="1:16" s="336" customFormat="1" ht="45" x14ac:dyDescent="0.25">
      <c r="A553" s="332">
        <v>9</v>
      </c>
      <c r="B553" s="332"/>
      <c r="C553" s="332"/>
      <c r="D553" s="332" t="s">
        <v>6429</v>
      </c>
      <c r="E553" s="333" t="s">
        <v>194</v>
      </c>
      <c r="F553" s="332" t="s">
        <v>1043</v>
      </c>
      <c r="G553" s="332" t="s">
        <v>4</v>
      </c>
      <c r="H553" s="332" t="s">
        <v>6430</v>
      </c>
      <c r="I553" s="332" t="s">
        <v>6431</v>
      </c>
      <c r="J553" s="333" t="s">
        <v>6432</v>
      </c>
      <c r="K553" s="333" t="s">
        <v>6333</v>
      </c>
      <c r="L553" s="332" t="s">
        <v>6334</v>
      </c>
      <c r="M553" s="334" t="s">
        <v>20</v>
      </c>
      <c r="N553" s="334">
        <v>2077610321</v>
      </c>
      <c r="O553" s="335">
        <v>542</v>
      </c>
    </row>
    <row r="554" spans="1:16" s="336" customFormat="1" ht="45" x14ac:dyDescent="0.25">
      <c r="A554" s="332">
        <v>16</v>
      </c>
      <c r="B554" s="332"/>
      <c r="C554" s="332"/>
      <c r="D554" s="332" t="s">
        <v>6433</v>
      </c>
      <c r="E554" s="333" t="s">
        <v>92</v>
      </c>
      <c r="F554" s="332" t="s">
        <v>4762</v>
      </c>
      <c r="G554" s="332" t="s">
        <v>4</v>
      </c>
      <c r="H554" s="332" t="s">
        <v>6434</v>
      </c>
      <c r="I554" s="332" t="s">
        <v>6435</v>
      </c>
      <c r="J554" s="333" t="s">
        <v>6436</v>
      </c>
      <c r="K554" s="333" t="s">
        <v>6333</v>
      </c>
      <c r="L554" s="332" t="s">
        <v>6334</v>
      </c>
      <c r="M554" s="334" t="s">
        <v>20</v>
      </c>
      <c r="N554" s="334">
        <v>2077610322</v>
      </c>
      <c r="O554" s="335">
        <v>543</v>
      </c>
    </row>
    <row r="555" spans="1:16" s="336" customFormat="1" ht="45" x14ac:dyDescent="0.25">
      <c r="A555" s="332">
        <v>54</v>
      </c>
      <c r="B555" s="332"/>
      <c r="C555" s="332"/>
      <c r="D555" s="332" t="s">
        <v>6437</v>
      </c>
      <c r="E555" s="333" t="s">
        <v>565</v>
      </c>
      <c r="F555" s="332" t="s">
        <v>4459</v>
      </c>
      <c r="G555" s="332" t="s">
        <v>4</v>
      </c>
      <c r="H555" s="332" t="s">
        <v>6438</v>
      </c>
      <c r="I555" s="332" t="s">
        <v>6439</v>
      </c>
      <c r="J555" s="333" t="s">
        <v>6440</v>
      </c>
      <c r="K555" s="333" t="s">
        <v>6333</v>
      </c>
      <c r="L555" s="332" t="s">
        <v>6334</v>
      </c>
      <c r="M555" s="334" t="s">
        <v>20</v>
      </c>
      <c r="N555" s="334">
        <v>2077610323</v>
      </c>
      <c r="O555" s="335">
        <v>544</v>
      </c>
    </row>
    <row r="556" spans="1:16" s="336" customFormat="1" ht="30" x14ac:dyDescent="0.25">
      <c r="A556" s="332">
        <v>56</v>
      </c>
      <c r="B556" s="332"/>
      <c r="C556" s="332"/>
      <c r="D556" s="332" t="s">
        <v>6441</v>
      </c>
      <c r="E556" s="333" t="s">
        <v>6442</v>
      </c>
      <c r="F556" s="332" t="s">
        <v>6443</v>
      </c>
      <c r="G556" s="332" t="s">
        <v>4</v>
      </c>
      <c r="H556" s="332" t="s">
        <v>6444</v>
      </c>
      <c r="I556" s="332" t="s">
        <v>6445</v>
      </c>
      <c r="J556" s="333" t="s">
        <v>6446</v>
      </c>
      <c r="K556" s="333" t="s">
        <v>6333</v>
      </c>
      <c r="L556" s="332" t="s">
        <v>6334</v>
      </c>
      <c r="M556" s="334" t="s">
        <v>98</v>
      </c>
      <c r="N556" s="334">
        <v>2077610324</v>
      </c>
      <c r="O556" s="335">
        <v>545</v>
      </c>
    </row>
    <row r="557" spans="1:16" s="336" customFormat="1" ht="30" x14ac:dyDescent="0.25">
      <c r="A557" s="332">
        <v>38</v>
      </c>
      <c r="B557" s="332"/>
      <c r="C557" s="332"/>
      <c r="D557" s="332" t="s">
        <v>6447</v>
      </c>
      <c r="E557" s="333" t="s">
        <v>367</v>
      </c>
      <c r="F557" s="332" t="s">
        <v>5599</v>
      </c>
      <c r="G557" s="332" t="s">
        <v>4</v>
      </c>
      <c r="H557" s="332" t="s">
        <v>1959</v>
      </c>
      <c r="I557" s="332" t="s">
        <v>1244</v>
      </c>
      <c r="J557" s="333" t="s">
        <v>6448</v>
      </c>
      <c r="K557" s="333" t="s">
        <v>6333</v>
      </c>
      <c r="L557" s="332" t="s">
        <v>6334</v>
      </c>
      <c r="M557" s="334" t="s">
        <v>1243</v>
      </c>
      <c r="N557" s="334">
        <v>2077610325</v>
      </c>
      <c r="O557" s="335">
        <v>546</v>
      </c>
    </row>
    <row r="558" spans="1:16" s="336" customFormat="1" ht="30" x14ac:dyDescent="0.25">
      <c r="A558" s="332">
        <v>46</v>
      </c>
      <c r="B558" s="332"/>
      <c r="C558" s="332"/>
      <c r="D558" s="332" t="s">
        <v>6449</v>
      </c>
      <c r="E558" s="333" t="s">
        <v>6450</v>
      </c>
      <c r="F558" s="332" t="s">
        <v>4167</v>
      </c>
      <c r="G558" s="332" t="s">
        <v>5</v>
      </c>
      <c r="H558" s="332" t="s">
        <v>6451</v>
      </c>
      <c r="I558" s="332" t="s">
        <v>6452</v>
      </c>
      <c r="J558" s="333" t="s">
        <v>6453</v>
      </c>
      <c r="K558" s="333" t="s">
        <v>6333</v>
      </c>
      <c r="L558" s="332" t="s">
        <v>6334</v>
      </c>
      <c r="M558" s="334" t="s">
        <v>727</v>
      </c>
      <c r="N558" s="334">
        <v>2077610326</v>
      </c>
      <c r="O558" s="335">
        <v>547</v>
      </c>
    </row>
    <row r="559" spans="1:16" s="336" customFormat="1" ht="30" x14ac:dyDescent="0.25">
      <c r="A559" s="332">
        <v>1</v>
      </c>
      <c r="B559" s="332"/>
      <c r="C559" s="332"/>
      <c r="D559" s="332" t="s">
        <v>6454</v>
      </c>
      <c r="E559" s="333" t="s">
        <v>6455</v>
      </c>
      <c r="F559" s="332" t="s">
        <v>4538</v>
      </c>
      <c r="G559" s="332" t="s">
        <v>5</v>
      </c>
      <c r="H559" s="332" t="s">
        <v>6456</v>
      </c>
      <c r="I559" s="332" t="s">
        <v>6457</v>
      </c>
      <c r="J559" s="333" t="s">
        <v>6458</v>
      </c>
      <c r="K559" s="333" t="s">
        <v>6333</v>
      </c>
      <c r="L559" s="332" t="s">
        <v>6334</v>
      </c>
      <c r="M559" s="334" t="s">
        <v>72</v>
      </c>
      <c r="N559" s="334">
        <v>2077610327</v>
      </c>
      <c r="O559" s="335">
        <v>548</v>
      </c>
    </row>
    <row r="560" spans="1:16" s="336" customFormat="1" ht="30" x14ac:dyDescent="0.25">
      <c r="A560" s="332">
        <v>28</v>
      </c>
      <c r="B560" s="332"/>
      <c r="C560" s="332"/>
      <c r="D560" s="332" t="s">
        <v>6459</v>
      </c>
      <c r="E560" s="333" t="s">
        <v>370</v>
      </c>
      <c r="F560" s="332" t="s">
        <v>463</v>
      </c>
      <c r="G560" s="332" t="s">
        <v>4</v>
      </c>
      <c r="H560" s="332" t="s">
        <v>1953</v>
      </c>
      <c r="I560" s="332" t="s">
        <v>1248</v>
      </c>
      <c r="J560" s="333" t="s">
        <v>6460</v>
      </c>
      <c r="K560" s="333" t="s">
        <v>6333</v>
      </c>
      <c r="L560" s="332" t="s">
        <v>6334</v>
      </c>
      <c r="M560" s="334" t="s">
        <v>1247</v>
      </c>
      <c r="N560" s="334">
        <v>2077610328</v>
      </c>
      <c r="O560" s="335">
        <v>549</v>
      </c>
    </row>
    <row r="561" spans="1:15" s="336" customFormat="1" ht="30" x14ac:dyDescent="0.25">
      <c r="A561" s="332">
        <v>62</v>
      </c>
      <c r="B561" s="332"/>
      <c r="C561" s="332"/>
      <c r="D561" s="332" t="s">
        <v>6461</v>
      </c>
      <c r="E561" s="333" t="s">
        <v>6462</v>
      </c>
      <c r="F561" s="332" t="s">
        <v>6463</v>
      </c>
      <c r="G561" s="332" t="s">
        <v>5</v>
      </c>
      <c r="H561" s="332" t="s">
        <v>6464</v>
      </c>
      <c r="I561" s="332" t="s">
        <v>6465</v>
      </c>
      <c r="J561" s="333" t="s">
        <v>6466</v>
      </c>
      <c r="K561" s="333" t="s">
        <v>6333</v>
      </c>
      <c r="L561" s="332" t="s">
        <v>6334</v>
      </c>
      <c r="M561" s="334" t="s">
        <v>1382</v>
      </c>
      <c r="N561" s="334">
        <v>2077610329</v>
      </c>
      <c r="O561" s="335">
        <v>550</v>
      </c>
    </row>
    <row r="562" spans="1:15" s="336" customFormat="1" ht="30" x14ac:dyDescent="0.25">
      <c r="A562" s="332">
        <v>20</v>
      </c>
      <c r="B562" s="332"/>
      <c r="C562" s="332"/>
      <c r="D562" s="332" t="s">
        <v>6467</v>
      </c>
      <c r="E562" s="333" t="s">
        <v>6468</v>
      </c>
      <c r="F562" s="332" t="s">
        <v>598</v>
      </c>
      <c r="G562" s="332" t="s">
        <v>4</v>
      </c>
      <c r="H562" s="332" t="s">
        <v>6469</v>
      </c>
      <c r="I562" s="332" t="s">
        <v>6470</v>
      </c>
      <c r="J562" s="333" t="s">
        <v>6471</v>
      </c>
      <c r="K562" s="333" t="s">
        <v>6333</v>
      </c>
      <c r="L562" s="332" t="s">
        <v>6334</v>
      </c>
      <c r="M562" s="334" t="s">
        <v>145</v>
      </c>
      <c r="N562" s="334">
        <v>2077610330</v>
      </c>
      <c r="O562" s="335">
        <v>551</v>
      </c>
    </row>
    <row r="563" spans="1:15" s="336" customFormat="1" ht="30" x14ac:dyDescent="0.25">
      <c r="A563" s="332">
        <v>47</v>
      </c>
      <c r="B563" s="332"/>
      <c r="C563" s="332"/>
      <c r="D563" s="332" t="s">
        <v>6472</v>
      </c>
      <c r="E563" s="333" t="s">
        <v>6473</v>
      </c>
      <c r="F563" s="332" t="s">
        <v>4608</v>
      </c>
      <c r="G563" s="332" t="s">
        <v>4</v>
      </c>
      <c r="H563" s="332" t="s">
        <v>6474</v>
      </c>
      <c r="I563" s="332" t="s">
        <v>6475</v>
      </c>
      <c r="J563" s="333" t="s">
        <v>6476</v>
      </c>
      <c r="K563" s="333" t="s">
        <v>6333</v>
      </c>
      <c r="L563" s="332" t="s">
        <v>6334</v>
      </c>
      <c r="M563" s="334" t="s">
        <v>1231</v>
      </c>
      <c r="N563" s="334">
        <v>2077610331</v>
      </c>
      <c r="O563" s="335">
        <v>552</v>
      </c>
    </row>
    <row r="564" spans="1:15" s="336" customFormat="1" ht="30" x14ac:dyDescent="0.25">
      <c r="A564" s="332">
        <v>2</v>
      </c>
      <c r="B564" s="332"/>
      <c r="C564" s="332"/>
      <c r="D564" s="332" t="s">
        <v>6477</v>
      </c>
      <c r="E564" s="333" t="s">
        <v>375</v>
      </c>
      <c r="F564" s="332" t="s">
        <v>6478</v>
      </c>
      <c r="G564" s="332" t="s">
        <v>4</v>
      </c>
      <c r="H564" s="332" t="s">
        <v>6479</v>
      </c>
      <c r="I564" s="332" t="s">
        <v>6480</v>
      </c>
      <c r="J564" s="333" t="s">
        <v>6481</v>
      </c>
      <c r="K564" s="333" t="s">
        <v>6333</v>
      </c>
      <c r="L564" s="332" t="s">
        <v>6334</v>
      </c>
      <c r="M564" s="334" t="s">
        <v>376</v>
      </c>
      <c r="N564" s="334">
        <v>2077610332</v>
      </c>
      <c r="O564" s="335">
        <v>553</v>
      </c>
    </row>
    <row r="565" spans="1:15" s="336" customFormat="1" ht="30" x14ac:dyDescent="0.25">
      <c r="A565" s="332">
        <v>58</v>
      </c>
      <c r="B565" s="332"/>
      <c r="C565" s="332"/>
      <c r="D565" s="332" t="s">
        <v>6482</v>
      </c>
      <c r="E565" s="333" t="s">
        <v>380</v>
      </c>
      <c r="F565" s="332" t="s">
        <v>6483</v>
      </c>
      <c r="G565" s="332" t="s">
        <v>4</v>
      </c>
      <c r="H565" s="332" t="s">
        <v>1884</v>
      </c>
      <c r="I565" s="332" t="s">
        <v>1258</v>
      </c>
      <c r="J565" s="333" t="s">
        <v>6484</v>
      </c>
      <c r="K565" s="333" t="s">
        <v>6333</v>
      </c>
      <c r="L565" s="332" t="s">
        <v>6334</v>
      </c>
      <c r="M565" s="334" t="s">
        <v>30</v>
      </c>
      <c r="N565" s="334">
        <v>2077610333</v>
      </c>
      <c r="O565" s="335">
        <v>554</v>
      </c>
    </row>
    <row r="566" spans="1:15" s="336" customFormat="1" ht="30" x14ac:dyDescent="0.25">
      <c r="A566" s="332">
        <v>57</v>
      </c>
      <c r="B566" s="332"/>
      <c r="C566" s="332"/>
      <c r="D566" s="332" t="s">
        <v>6485</v>
      </c>
      <c r="E566" s="333" t="s">
        <v>6486</v>
      </c>
      <c r="F566" s="332" t="s">
        <v>235</v>
      </c>
      <c r="G566" s="332" t="s">
        <v>4</v>
      </c>
      <c r="H566" s="332" t="s">
        <v>6487</v>
      </c>
      <c r="I566" s="332" t="s">
        <v>6488</v>
      </c>
      <c r="J566" s="333" t="s">
        <v>6489</v>
      </c>
      <c r="K566" s="333" t="s">
        <v>6333</v>
      </c>
      <c r="L566" s="332" t="s">
        <v>6334</v>
      </c>
      <c r="M566" s="334" t="s">
        <v>6490</v>
      </c>
      <c r="N566" s="334">
        <v>2077610334</v>
      </c>
      <c r="O566" s="335">
        <v>555</v>
      </c>
    </row>
    <row r="567" spans="1:15" s="336" customFormat="1" ht="30" x14ac:dyDescent="0.25">
      <c r="A567" s="332">
        <v>51</v>
      </c>
      <c r="B567" s="332"/>
      <c r="C567" s="332"/>
      <c r="D567" s="332" t="s">
        <v>6491</v>
      </c>
      <c r="E567" s="333" t="s">
        <v>6492</v>
      </c>
      <c r="F567" s="332" t="s">
        <v>606</v>
      </c>
      <c r="G567" s="332" t="s">
        <v>4</v>
      </c>
      <c r="H567" s="332" t="s">
        <v>6493</v>
      </c>
      <c r="I567" s="332" t="s">
        <v>6494</v>
      </c>
      <c r="J567" s="333" t="s">
        <v>6495</v>
      </c>
      <c r="K567" s="333" t="s">
        <v>6333</v>
      </c>
      <c r="L567" s="332" t="s">
        <v>6334</v>
      </c>
      <c r="M567" s="334" t="s">
        <v>1252</v>
      </c>
      <c r="N567" s="334">
        <v>2077610335</v>
      </c>
      <c r="O567" s="335">
        <v>556</v>
      </c>
    </row>
    <row r="568" spans="1:15" s="336" customFormat="1" ht="30" x14ac:dyDescent="0.25">
      <c r="A568" s="332">
        <v>63</v>
      </c>
      <c r="B568" s="332"/>
      <c r="C568" s="332"/>
      <c r="D568" s="332" t="s">
        <v>6496</v>
      </c>
      <c r="E568" s="333" t="s">
        <v>374</v>
      </c>
      <c r="F568" s="332" t="s">
        <v>229</v>
      </c>
      <c r="G568" s="332" t="s">
        <v>4</v>
      </c>
      <c r="H568" s="332" t="s">
        <v>1894</v>
      </c>
      <c r="I568" s="332" t="s">
        <v>1253</v>
      </c>
      <c r="J568" s="333" t="s">
        <v>6497</v>
      </c>
      <c r="K568" s="333" t="s">
        <v>6333</v>
      </c>
      <c r="L568" s="332" t="s">
        <v>6334</v>
      </c>
      <c r="M568" s="334" t="s">
        <v>1252</v>
      </c>
      <c r="N568" s="334">
        <v>2077610336</v>
      </c>
      <c r="O568" s="335">
        <v>557</v>
      </c>
    </row>
    <row r="569" spans="1:15" s="336" customFormat="1" ht="30" x14ac:dyDescent="0.25">
      <c r="A569" s="332">
        <v>22</v>
      </c>
      <c r="B569" s="332"/>
      <c r="C569" s="332"/>
      <c r="D569" s="332" t="s">
        <v>6498</v>
      </c>
      <c r="E569" s="333" t="s">
        <v>639</v>
      </c>
      <c r="F569" s="332" t="s">
        <v>6499</v>
      </c>
      <c r="G569" s="332" t="s">
        <v>4</v>
      </c>
      <c r="H569" s="332" t="s">
        <v>6500</v>
      </c>
      <c r="I569" s="332" t="s">
        <v>6501</v>
      </c>
      <c r="J569" s="333" t="s">
        <v>6502</v>
      </c>
      <c r="K569" s="333" t="s">
        <v>6333</v>
      </c>
      <c r="L569" s="332" t="s">
        <v>6334</v>
      </c>
      <c r="M569" s="334" t="s">
        <v>84</v>
      </c>
      <c r="N569" s="334">
        <v>2077610337</v>
      </c>
      <c r="O569" s="335">
        <v>558</v>
      </c>
    </row>
    <row r="570" spans="1:15" s="336" customFormat="1" ht="30" x14ac:dyDescent="0.25">
      <c r="A570" s="332">
        <v>14</v>
      </c>
      <c r="B570" s="332"/>
      <c r="C570" s="332"/>
      <c r="D570" s="332" t="s">
        <v>6503</v>
      </c>
      <c r="E570" s="333" t="s">
        <v>6504</v>
      </c>
      <c r="F570" s="332" t="s">
        <v>6045</v>
      </c>
      <c r="G570" s="332" t="s">
        <v>4</v>
      </c>
      <c r="H570" s="332" t="s">
        <v>3227</v>
      </c>
      <c r="I570" s="332" t="s">
        <v>3228</v>
      </c>
      <c r="J570" s="333" t="s">
        <v>6505</v>
      </c>
      <c r="K570" s="333" t="s">
        <v>6333</v>
      </c>
      <c r="L570" s="332" t="s">
        <v>6334</v>
      </c>
      <c r="M570" s="334" t="s">
        <v>731</v>
      </c>
      <c r="N570" s="334">
        <v>2077610338</v>
      </c>
      <c r="O570" s="335">
        <v>559</v>
      </c>
    </row>
    <row r="571" spans="1:15" s="336" customFormat="1" ht="45" x14ac:dyDescent="0.25">
      <c r="A571" s="332">
        <v>15</v>
      </c>
      <c r="B571" s="332"/>
      <c r="C571" s="332"/>
      <c r="D571" s="332" t="s">
        <v>6506</v>
      </c>
      <c r="E571" s="333" t="s">
        <v>6507</v>
      </c>
      <c r="F571" s="332" t="s">
        <v>4203</v>
      </c>
      <c r="G571" s="332" t="s">
        <v>4</v>
      </c>
      <c r="H571" s="332" t="s">
        <v>6508</v>
      </c>
      <c r="I571" s="332" t="s">
        <v>6509</v>
      </c>
      <c r="J571" s="333" t="s">
        <v>6510</v>
      </c>
      <c r="K571" s="333" t="s">
        <v>6333</v>
      </c>
      <c r="L571" s="332" t="s">
        <v>6334</v>
      </c>
      <c r="M571" s="334" t="s">
        <v>112</v>
      </c>
      <c r="N571" s="334">
        <v>2077610339</v>
      </c>
      <c r="O571" s="335">
        <v>560</v>
      </c>
    </row>
    <row r="572" spans="1:15" s="336" customFormat="1" ht="30" x14ac:dyDescent="0.25">
      <c r="A572" s="332">
        <v>21</v>
      </c>
      <c r="B572" s="332"/>
      <c r="C572" s="332"/>
      <c r="D572" s="332" t="s">
        <v>6511</v>
      </c>
      <c r="E572" s="333" t="s">
        <v>6512</v>
      </c>
      <c r="F572" s="332" t="s">
        <v>4744</v>
      </c>
      <c r="G572" s="332" t="s">
        <v>4</v>
      </c>
      <c r="H572" s="332" t="s">
        <v>6513</v>
      </c>
      <c r="I572" s="332" t="s">
        <v>6514</v>
      </c>
      <c r="J572" s="333" t="s">
        <v>6515</v>
      </c>
      <c r="K572" s="333" t="s">
        <v>6333</v>
      </c>
      <c r="L572" s="332" t="s">
        <v>6334</v>
      </c>
      <c r="M572" s="334" t="s">
        <v>6516</v>
      </c>
      <c r="N572" s="334">
        <v>2077610340</v>
      </c>
      <c r="O572" s="335">
        <v>561</v>
      </c>
    </row>
    <row r="573" spans="1:15" s="336" customFormat="1" ht="30" x14ac:dyDescent="0.25">
      <c r="A573" s="332">
        <v>36</v>
      </c>
      <c r="B573" s="332"/>
      <c r="C573" s="332"/>
      <c r="D573" s="332" t="s">
        <v>6517</v>
      </c>
      <c r="E573" s="333" t="s">
        <v>6518</v>
      </c>
      <c r="F573" s="332" t="s">
        <v>570</v>
      </c>
      <c r="G573" s="332" t="s">
        <v>4</v>
      </c>
      <c r="H573" s="332" t="s">
        <v>6519</v>
      </c>
      <c r="I573" s="332" t="s">
        <v>6520</v>
      </c>
      <c r="J573" s="333" t="s">
        <v>5479</v>
      </c>
      <c r="K573" s="333" t="s">
        <v>6333</v>
      </c>
      <c r="L573" s="332" t="s">
        <v>6334</v>
      </c>
      <c r="M573" s="334" t="s">
        <v>6521</v>
      </c>
      <c r="N573" s="334">
        <v>2077610341</v>
      </c>
      <c r="O573" s="335">
        <v>562</v>
      </c>
    </row>
    <row r="574" spans="1:15" s="336" customFormat="1" ht="30" x14ac:dyDescent="0.25">
      <c r="A574" s="332">
        <v>50</v>
      </c>
      <c r="B574" s="332"/>
      <c r="C574" s="332"/>
      <c r="D574" s="332" t="s">
        <v>6522</v>
      </c>
      <c r="E574" s="333" t="s">
        <v>5788</v>
      </c>
      <c r="F574" s="332" t="s">
        <v>6523</v>
      </c>
      <c r="G574" s="332" t="s">
        <v>4</v>
      </c>
      <c r="H574" s="332" t="s">
        <v>6524</v>
      </c>
      <c r="I574" s="332" t="s">
        <v>6525</v>
      </c>
      <c r="J574" s="333" t="s">
        <v>6526</v>
      </c>
      <c r="K574" s="333" t="s">
        <v>6333</v>
      </c>
      <c r="L574" s="332" t="s">
        <v>6334</v>
      </c>
      <c r="M574" s="334" t="s">
        <v>1182</v>
      </c>
      <c r="N574" s="334">
        <v>2077610342</v>
      </c>
      <c r="O574" s="335">
        <v>563</v>
      </c>
    </row>
    <row r="575" spans="1:15" s="336" customFormat="1" ht="30" x14ac:dyDescent="0.25">
      <c r="A575" s="332">
        <v>3</v>
      </c>
      <c r="B575" s="332"/>
      <c r="C575" s="332"/>
      <c r="D575" s="332" t="s">
        <v>6527</v>
      </c>
      <c r="E575" s="333" t="s">
        <v>6528</v>
      </c>
      <c r="F575" s="332" t="s">
        <v>6529</v>
      </c>
      <c r="G575" s="332" t="s">
        <v>4</v>
      </c>
      <c r="H575" s="332" t="s">
        <v>6530</v>
      </c>
      <c r="I575" s="332" t="s">
        <v>6531</v>
      </c>
      <c r="J575" s="333" t="s">
        <v>6532</v>
      </c>
      <c r="K575" s="333" t="s">
        <v>6333</v>
      </c>
      <c r="L575" s="332" t="s">
        <v>6334</v>
      </c>
      <c r="M575" s="334" t="s">
        <v>63</v>
      </c>
      <c r="N575" s="334">
        <v>2077610343</v>
      </c>
      <c r="O575" s="335">
        <v>564</v>
      </c>
    </row>
    <row r="576" spans="1:15" s="336" customFormat="1" ht="30" x14ac:dyDescent="0.25">
      <c r="A576" s="332">
        <v>4</v>
      </c>
      <c r="B576" s="332"/>
      <c r="C576" s="332"/>
      <c r="D576" s="332" t="s">
        <v>6533</v>
      </c>
      <c r="E576" s="333" t="s">
        <v>6534</v>
      </c>
      <c r="F576" s="332" t="s">
        <v>5722</v>
      </c>
      <c r="G576" s="332" t="s">
        <v>4</v>
      </c>
      <c r="H576" s="332" t="s">
        <v>6535</v>
      </c>
      <c r="I576" s="332" t="s">
        <v>6536</v>
      </c>
      <c r="J576" s="333" t="s">
        <v>6537</v>
      </c>
      <c r="K576" s="333" t="s">
        <v>6333</v>
      </c>
      <c r="L576" s="332" t="s">
        <v>6334</v>
      </c>
      <c r="M576" s="334" t="s">
        <v>63</v>
      </c>
      <c r="N576" s="334">
        <v>2077610344</v>
      </c>
      <c r="O576" s="335">
        <v>565</v>
      </c>
    </row>
    <row r="577" spans="1:15" s="336" customFormat="1" ht="30" x14ac:dyDescent="0.25">
      <c r="A577" s="332">
        <v>18</v>
      </c>
      <c r="B577" s="332"/>
      <c r="C577" s="332"/>
      <c r="D577" s="332" t="s">
        <v>6538</v>
      </c>
      <c r="E577" s="333" t="s">
        <v>1105</v>
      </c>
      <c r="F577" s="332" t="s">
        <v>775</v>
      </c>
      <c r="G577" s="332" t="s">
        <v>4</v>
      </c>
      <c r="H577" s="332" t="s">
        <v>6539</v>
      </c>
      <c r="I577" s="332" t="s">
        <v>6540</v>
      </c>
      <c r="J577" s="333" t="s">
        <v>6541</v>
      </c>
      <c r="K577" s="333" t="s">
        <v>6333</v>
      </c>
      <c r="L577" s="332" t="s">
        <v>6334</v>
      </c>
      <c r="M577" s="334" t="s">
        <v>63</v>
      </c>
      <c r="N577" s="334">
        <v>2077610345</v>
      </c>
      <c r="O577" s="335">
        <v>566</v>
      </c>
    </row>
    <row r="578" spans="1:15" s="336" customFormat="1" ht="30" x14ac:dyDescent="0.25">
      <c r="A578" s="332">
        <v>43</v>
      </c>
      <c r="B578" s="332"/>
      <c r="C578" s="332"/>
      <c r="D578" s="332" t="s">
        <v>6542</v>
      </c>
      <c r="E578" s="333" t="s">
        <v>6543</v>
      </c>
      <c r="F578" s="332" t="s">
        <v>846</v>
      </c>
      <c r="G578" s="332" t="s">
        <v>4</v>
      </c>
      <c r="H578" s="332" t="s">
        <v>6544</v>
      </c>
      <c r="I578" s="332" t="s">
        <v>6545</v>
      </c>
      <c r="J578" s="333" t="s">
        <v>6546</v>
      </c>
      <c r="K578" s="333" t="s">
        <v>6333</v>
      </c>
      <c r="L578" s="332" t="s">
        <v>6334</v>
      </c>
      <c r="M578" s="334" t="s">
        <v>63</v>
      </c>
      <c r="N578" s="334">
        <v>2077610346</v>
      </c>
      <c r="O578" s="335">
        <v>567</v>
      </c>
    </row>
    <row r="579" spans="1:15" s="336" customFormat="1" ht="30" x14ac:dyDescent="0.25">
      <c r="A579" s="332">
        <v>55</v>
      </c>
      <c r="B579" s="332"/>
      <c r="C579" s="332"/>
      <c r="D579" s="332" t="s">
        <v>6547</v>
      </c>
      <c r="E579" s="333" t="s">
        <v>6548</v>
      </c>
      <c r="F579" s="332" t="s">
        <v>6549</v>
      </c>
      <c r="G579" s="332" t="s">
        <v>4</v>
      </c>
      <c r="H579" s="332" t="s">
        <v>6550</v>
      </c>
      <c r="I579" s="332" t="s">
        <v>6551</v>
      </c>
      <c r="J579" s="333" t="s">
        <v>6552</v>
      </c>
      <c r="K579" s="333" t="s">
        <v>6333</v>
      </c>
      <c r="L579" s="332" t="s">
        <v>6334</v>
      </c>
      <c r="M579" s="334" t="s">
        <v>63</v>
      </c>
      <c r="N579" s="334">
        <v>2077610347</v>
      </c>
      <c r="O579" s="335">
        <v>568</v>
      </c>
    </row>
    <row r="580" spans="1:15" s="336" customFormat="1" ht="30" x14ac:dyDescent="0.25">
      <c r="A580" s="332">
        <v>59</v>
      </c>
      <c r="B580" s="332"/>
      <c r="C580" s="332"/>
      <c r="D580" s="332" t="s">
        <v>6553</v>
      </c>
      <c r="E580" s="333" t="s">
        <v>379</v>
      </c>
      <c r="F580" s="332" t="s">
        <v>6389</v>
      </c>
      <c r="G580" s="332" t="s">
        <v>4</v>
      </c>
      <c r="H580" s="332" t="s">
        <v>1995</v>
      </c>
      <c r="I580" s="332" t="s">
        <v>1257</v>
      </c>
      <c r="J580" s="333" t="s">
        <v>6554</v>
      </c>
      <c r="K580" s="333" t="s">
        <v>6333</v>
      </c>
      <c r="L580" s="332" t="s">
        <v>6334</v>
      </c>
      <c r="M580" s="334" t="s">
        <v>63</v>
      </c>
      <c r="N580" s="334">
        <v>2077610348</v>
      </c>
      <c r="O580" s="335">
        <v>569</v>
      </c>
    </row>
    <row r="581" spans="1:15" s="336" customFormat="1" ht="30" x14ac:dyDescent="0.25">
      <c r="A581" s="332">
        <v>65</v>
      </c>
      <c r="B581" s="332"/>
      <c r="C581" s="332"/>
      <c r="D581" s="332" t="s">
        <v>6555</v>
      </c>
      <c r="E581" s="333" t="s">
        <v>6556</v>
      </c>
      <c r="F581" s="332" t="s">
        <v>5017</v>
      </c>
      <c r="G581" s="332" t="s">
        <v>4</v>
      </c>
      <c r="H581" s="332" t="s">
        <v>6557</v>
      </c>
      <c r="I581" s="332" t="s">
        <v>6558</v>
      </c>
      <c r="J581" s="333" t="s">
        <v>6559</v>
      </c>
      <c r="K581" s="333" t="s">
        <v>6333</v>
      </c>
      <c r="L581" s="332" t="s">
        <v>6334</v>
      </c>
      <c r="M581" s="334" t="s">
        <v>63</v>
      </c>
      <c r="N581" s="334">
        <v>2077610349</v>
      </c>
      <c r="O581" s="335">
        <v>570</v>
      </c>
    </row>
    <row r="582" spans="1:15" s="336" customFormat="1" ht="30" x14ac:dyDescent="0.25">
      <c r="A582" s="332">
        <v>19</v>
      </c>
      <c r="B582" s="332"/>
      <c r="C582" s="332"/>
      <c r="D582" s="332" t="s">
        <v>6560</v>
      </c>
      <c r="E582" s="333" t="s">
        <v>6561</v>
      </c>
      <c r="F582" s="332" t="s">
        <v>563</v>
      </c>
      <c r="G582" s="332" t="s">
        <v>4</v>
      </c>
      <c r="H582" s="332" t="s">
        <v>6562</v>
      </c>
      <c r="I582" s="332" t="s">
        <v>6563</v>
      </c>
      <c r="J582" s="333" t="s">
        <v>6471</v>
      </c>
      <c r="K582" s="333" t="s">
        <v>6333</v>
      </c>
      <c r="L582" s="332" t="s">
        <v>6334</v>
      </c>
      <c r="M582" s="334" t="s">
        <v>6564</v>
      </c>
      <c r="N582" s="334">
        <v>2077610350</v>
      </c>
      <c r="O582" s="335">
        <v>571</v>
      </c>
    </row>
    <row r="583" spans="1:15" s="336" customFormat="1" ht="30" x14ac:dyDescent="0.25">
      <c r="A583" s="332">
        <v>41</v>
      </c>
      <c r="B583" s="332" t="s">
        <v>4140</v>
      </c>
      <c r="C583" s="332" t="s">
        <v>6565</v>
      </c>
      <c r="D583" s="332" t="s">
        <v>6566</v>
      </c>
      <c r="E583" s="333" t="s">
        <v>6567</v>
      </c>
      <c r="F583" s="332" t="s">
        <v>6568</v>
      </c>
      <c r="G583" s="332" t="s">
        <v>4</v>
      </c>
      <c r="H583" s="332" t="s">
        <v>6569</v>
      </c>
      <c r="I583" s="332" t="s">
        <v>6570</v>
      </c>
      <c r="J583" s="333" t="s">
        <v>6571</v>
      </c>
      <c r="K583" s="333" t="s">
        <v>6333</v>
      </c>
      <c r="L583" s="332" t="s">
        <v>6334</v>
      </c>
      <c r="M583" s="334" t="s">
        <v>1216</v>
      </c>
      <c r="N583" s="334">
        <v>2077610351</v>
      </c>
      <c r="O583" s="335">
        <v>572</v>
      </c>
    </row>
    <row r="584" spans="1:15" s="336" customFormat="1" ht="45" x14ac:dyDescent="0.25">
      <c r="A584" s="332">
        <v>6</v>
      </c>
      <c r="B584" s="332"/>
      <c r="C584" s="332"/>
      <c r="D584" s="332" t="s">
        <v>6572</v>
      </c>
      <c r="E584" s="333" t="s">
        <v>6573</v>
      </c>
      <c r="F584" s="332" t="s">
        <v>709</v>
      </c>
      <c r="G584" s="332" t="s">
        <v>4</v>
      </c>
      <c r="H584" s="332" t="s">
        <v>6574</v>
      </c>
      <c r="I584" s="332" t="s">
        <v>6575</v>
      </c>
      <c r="J584" s="333" t="s">
        <v>6576</v>
      </c>
      <c r="K584" s="333" t="s">
        <v>6333</v>
      </c>
      <c r="L584" s="332" t="s">
        <v>6334</v>
      </c>
      <c r="M584" s="334" t="s">
        <v>1321</v>
      </c>
      <c r="N584" s="334">
        <v>2077610352</v>
      </c>
      <c r="O584" s="335">
        <v>573</v>
      </c>
    </row>
    <row r="585" spans="1:15" s="336" customFormat="1" ht="30" x14ac:dyDescent="0.25">
      <c r="A585" s="332">
        <v>49</v>
      </c>
      <c r="B585" s="332"/>
      <c r="C585" s="332"/>
      <c r="D585" s="332" t="s">
        <v>6577</v>
      </c>
      <c r="E585" s="333" t="s">
        <v>6578</v>
      </c>
      <c r="F585" s="332" t="s">
        <v>4224</v>
      </c>
      <c r="G585" s="332" t="s">
        <v>4</v>
      </c>
      <c r="H585" s="332" t="s">
        <v>6579</v>
      </c>
      <c r="I585" s="332" t="s">
        <v>6580</v>
      </c>
      <c r="J585" s="333" t="s">
        <v>6581</v>
      </c>
      <c r="K585" s="333" t="s">
        <v>6333</v>
      </c>
      <c r="L585" s="332" t="s">
        <v>6334</v>
      </c>
      <c r="M585" s="334" t="s">
        <v>1321</v>
      </c>
      <c r="N585" s="334">
        <v>2077610353</v>
      </c>
      <c r="O585" s="335">
        <v>574</v>
      </c>
    </row>
    <row r="586" spans="1:15" s="336" customFormat="1" ht="30" x14ac:dyDescent="0.25">
      <c r="A586" s="332">
        <v>39</v>
      </c>
      <c r="B586" s="332"/>
      <c r="C586" s="332"/>
      <c r="D586" s="332" t="s">
        <v>6582</v>
      </c>
      <c r="E586" s="333" t="s">
        <v>6583</v>
      </c>
      <c r="F586" s="332" t="s">
        <v>4817</v>
      </c>
      <c r="G586" s="332" t="s">
        <v>4</v>
      </c>
      <c r="H586" s="332" t="s">
        <v>6584</v>
      </c>
      <c r="I586" s="332" t="s">
        <v>6585</v>
      </c>
      <c r="J586" s="333" t="s">
        <v>6586</v>
      </c>
      <c r="K586" s="333" t="s">
        <v>6333</v>
      </c>
      <c r="L586" s="332" t="s">
        <v>6334</v>
      </c>
      <c r="M586" s="334" t="s">
        <v>1212</v>
      </c>
      <c r="N586" s="334">
        <v>2077610354</v>
      </c>
      <c r="O586" s="335">
        <v>575</v>
      </c>
    </row>
    <row r="587" spans="1:15" s="336" customFormat="1" ht="30" x14ac:dyDescent="0.25">
      <c r="A587" s="332">
        <v>48</v>
      </c>
      <c r="B587" s="332"/>
      <c r="C587" s="332"/>
      <c r="D587" s="332" t="s">
        <v>6587</v>
      </c>
      <c r="E587" s="333" t="s">
        <v>6588</v>
      </c>
      <c r="F587" s="332" t="s">
        <v>155</v>
      </c>
      <c r="G587" s="332" t="s">
        <v>4</v>
      </c>
      <c r="H587" s="332" t="s">
        <v>6589</v>
      </c>
      <c r="I587" s="332" t="s">
        <v>6590</v>
      </c>
      <c r="J587" s="333" t="s">
        <v>6591</v>
      </c>
      <c r="K587" s="333" t="s">
        <v>6333</v>
      </c>
      <c r="L587" s="332" t="s">
        <v>6334</v>
      </c>
      <c r="M587" s="334" t="s">
        <v>1212</v>
      </c>
      <c r="N587" s="334">
        <v>2077610355</v>
      </c>
      <c r="O587" s="335">
        <v>576</v>
      </c>
    </row>
    <row r="588" spans="1:15" s="336" customFormat="1" ht="30" x14ac:dyDescent="0.25">
      <c r="A588" s="332">
        <v>53</v>
      </c>
      <c r="B588" s="332"/>
      <c r="C588" s="332"/>
      <c r="D588" s="332" t="s">
        <v>6592</v>
      </c>
      <c r="E588" s="333" t="s">
        <v>6593</v>
      </c>
      <c r="F588" s="332" t="s">
        <v>155</v>
      </c>
      <c r="G588" s="332" t="s">
        <v>4</v>
      </c>
      <c r="H588" s="332" t="s">
        <v>6594</v>
      </c>
      <c r="I588" s="332" t="s">
        <v>6595</v>
      </c>
      <c r="J588" s="333" t="s">
        <v>6596</v>
      </c>
      <c r="K588" s="333" t="s">
        <v>6333</v>
      </c>
      <c r="L588" s="332" t="s">
        <v>6334</v>
      </c>
      <c r="M588" s="334" t="s">
        <v>1212</v>
      </c>
      <c r="N588" s="334">
        <v>2077610356</v>
      </c>
      <c r="O588" s="335">
        <v>577</v>
      </c>
    </row>
    <row r="589" spans="1:15" s="336" customFormat="1" ht="30" x14ac:dyDescent="0.25">
      <c r="A589" s="332">
        <v>29</v>
      </c>
      <c r="B589" s="332"/>
      <c r="C589" s="332"/>
      <c r="D589" s="332" t="s">
        <v>6597</v>
      </c>
      <c r="E589" s="333" t="s">
        <v>6598</v>
      </c>
      <c r="F589" s="332" t="s">
        <v>585</v>
      </c>
      <c r="G589" s="332" t="s">
        <v>4</v>
      </c>
      <c r="H589" s="332" t="s">
        <v>6599</v>
      </c>
      <c r="I589" s="332" t="s">
        <v>6600</v>
      </c>
      <c r="J589" s="333" t="s">
        <v>6601</v>
      </c>
      <c r="K589" s="333" t="s">
        <v>6333</v>
      </c>
      <c r="L589" s="332" t="s">
        <v>6334</v>
      </c>
      <c r="M589" s="334" t="s">
        <v>1533</v>
      </c>
      <c r="N589" s="334">
        <v>2077610357</v>
      </c>
      <c r="O589" s="335">
        <v>578</v>
      </c>
    </row>
    <row r="590" spans="1:15" s="336" customFormat="1" ht="30" x14ac:dyDescent="0.25">
      <c r="A590" s="332">
        <v>60</v>
      </c>
      <c r="B590" s="332"/>
      <c r="C590" s="332"/>
      <c r="D590" s="332" t="s">
        <v>6602</v>
      </c>
      <c r="E590" s="333" t="s">
        <v>6603</v>
      </c>
      <c r="F590" s="332" t="s">
        <v>6604</v>
      </c>
      <c r="G590" s="332" t="s">
        <v>4</v>
      </c>
      <c r="H590" s="332" t="s">
        <v>6605</v>
      </c>
      <c r="I590" s="332" t="s">
        <v>6606</v>
      </c>
      <c r="J590" s="333" t="s">
        <v>6607</v>
      </c>
      <c r="K590" s="333" t="s">
        <v>6333</v>
      </c>
      <c r="L590" s="332" t="s">
        <v>6334</v>
      </c>
      <c r="M590" s="334" t="s">
        <v>6608</v>
      </c>
      <c r="N590" s="334">
        <v>2077610358</v>
      </c>
      <c r="O590" s="335">
        <v>579</v>
      </c>
    </row>
    <row r="591" spans="1:15" s="336" customFormat="1" ht="45" x14ac:dyDescent="0.25">
      <c r="A591" s="332">
        <v>12</v>
      </c>
      <c r="B591" s="332"/>
      <c r="C591" s="332"/>
      <c r="D591" s="332" t="s">
        <v>6609</v>
      </c>
      <c r="E591" s="333" t="s">
        <v>6610</v>
      </c>
      <c r="F591" s="332" t="s">
        <v>5399</v>
      </c>
      <c r="G591" s="332" t="s">
        <v>4</v>
      </c>
      <c r="H591" s="332" t="s">
        <v>6611</v>
      </c>
      <c r="I591" s="332" t="s">
        <v>6612</v>
      </c>
      <c r="J591" s="333" t="s">
        <v>6613</v>
      </c>
      <c r="K591" s="333" t="s">
        <v>6333</v>
      </c>
      <c r="L591" s="332" t="s">
        <v>6334</v>
      </c>
      <c r="M591" s="334" t="s">
        <v>76</v>
      </c>
      <c r="N591" s="334">
        <v>2077610359</v>
      </c>
      <c r="O591" s="335">
        <v>580</v>
      </c>
    </row>
    <row r="592" spans="1:15" s="336" customFormat="1" ht="30" x14ac:dyDescent="0.25">
      <c r="A592" s="332">
        <v>40</v>
      </c>
      <c r="B592" s="332"/>
      <c r="C592" s="332"/>
      <c r="D592" s="332" t="s">
        <v>6614</v>
      </c>
      <c r="E592" s="333" t="s">
        <v>532</v>
      </c>
      <c r="F592" s="332" t="s">
        <v>6615</v>
      </c>
      <c r="G592" s="332" t="s">
        <v>4</v>
      </c>
      <c r="H592" s="332" t="s">
        <v>6616</v>
      </c>
      <c r="I592" s="332" t="s">
        <v>6617</v>
      </c>
      <c r="J592" s="333" t="s">
        <v>6618</v>
      </c>
      <c r="K592" s="333" t="s">
        <v>6333</v>
      </c>
      <c r="L592" s="332" t="s">
        <v>6334</v>
      </c>
      <c r="M592" s="334" t="s">
        <v>76</v>
      </c>
      <c r="N592" s="334">
        <v>2077610360</v>
      </c>
      <c r="O592" s="335">
        <v>581</v>
      </c>
    </row>
    <row r="593" spans="1:15" s="336" customFormat="1" ht="30" x14ac:dyDescent="0.25">
      <c r="A593" s="332">
        <v>5</v>
      </c>
      <c r="B593" s="332"/>
      <c r="C593" s="332"/>
      <c r="D593" s="332" t="s">
        <v>6619</v>
      </c>
      <c r="E593" s="333" t="s">
        <v>382</v>
      </c>
      <c r="F593" s="332" t="s">
        <v>328</v>
      </c>
      <c r="G593" s="332" t="s">
        <v>5</v>
      </c>
      <c r="H593" s="332" t="s">
        <v>6620</v>
      </c>
      <c r="I593" s="332" t="s">
        <v>6621</v>
      </c>
      <c r="J593" s="333" t="s">
        <v>6622</v>
      </c>
      <c r="K593" s="333" t="s">
        <v>6333</v>
      </c>
      <c r="L593" s="332" t="s">
        <v>6334</v>
      </c>
      <c r="M593" s="334" t="s">
        <v>1261</v>
      </c>
      <c r="N593" s="334">
        <v>2077610361</v>
      </c>
      <c r="O593" s="335">
        <v>582</v>
      </c>
    </row>
    <row r="594" spans="1:15" s="336" customFormat="1" ht="45" x14ac:dyDescent="0.25">
      <c r="A594" s="332">
        <v>13</v>
      </c>
      <c r="B594" s="332"/>
      <c r="C594" s="332"/>
      <c r="D594" s="332" t="s">
        <v>6623</v>
      </c>
      <c r="E594" s="333" t="s">
        <v>6624</v>
      </c>
      <c r="F594" s="332" t="s">
        <v>308</v>
      </c>
      <c r="G594" s="332" t="s">
        <v>4</v>
      </c>
      <c r="H594" s="332" t="s">
        <v>6625</v>
      </c>
      <c r="I594" s="332" t="s">
        <v>6626</v>
      </c>
      <c r="J594" s="333" t="s">
        <v>6627</v>
      </c>
      <c r="K594" s="333" t="s">
        <v>6333</v>
      </c>
      <c r="L594" s="332" t="s">
        <v>6334</v>
      </c>
      <c r="M594" s="334" t="s">
        <v>1274</v>
      </c>
      <c r="N594" s="334">
        <v>2077610362</v>
      </c>
      <c r="O594" s="335">
        <v>583</v>
      </c>
    </row>
    <row r="595" spans="1:15" s="336" customFormat="1" ht="30" x14ac:dyDescent="0.25">
      <c r="A595" s="332">
        <v>45</v>
      </c>
      <c r="B595" s="332"/>
      <c r="C595" s="332"/>
      <c r="D595" s="332" t="s">
        <v>6628</v>
      </c>
      <c r="E595" s="333" t="s">
        <v>5924</v>
      </c>
      <c r="F595" s="332" t="s">
        <v>4172</v>
      </c>
      <c r="G595" s="332" t="s">
        <v>4</v>
      </c>
      <c r="H595" s="332" t="s">
        <v>6629</v>
      </c>
      <c r="I595" s="332" t="s">
        <v>6630</v>
      </c>
      <c r="J595" s="333" t="s">
        <v>6631</v>
      </c>
      <c r="K595" s="333" t="s">
        <v>6333</v>
      </c>
      <c r="L595" s="332" t="s">
        <v>6334</v>
      </c>
      <c r="M595" s="334" t="s">
        <v>1274</v>
      </c>
      <c r="N595" s="334">
        <v>2077610363</v>
      </c>
      <c r="O595" s="335">
        <v>584</v>
      </c>
    </row>
    <row r="596" spans="1:15" s="336" customFormat="1" ht="30" x14ac:dyDescent="0.25">
      <c r="A596" s="332">
        <v>23</v>
      </c>
      <c r="B596" s="332"/>
      <c r="C596" s="332"/>
      <c r="D596" s="332" t="s">
        <v>6632</v>
      </c>
      <c r="E596" s="333" t="s">
        <v>392</v>
      </c>
      <c r="F596" s="332" t="s">
        <v>828</v>
      </c>
      <c r="G596" s="332" t="s">
        <v>4</v>
      </c>
      <c r="H596" s="332" t="s">
        <v>3223</v>
      </c>
      <c r="I596" s="332" t="s">
        <v>1221</v>
      </c>
      <c r="J596" s="333" t="s">
        <v>6633</v>
      </c>
      <c r="K596" s="333" t="s">
        <v>6333</v>
      </c>
      <c r="L596" s="332" t="s">
        <v>6334</v>
      </c>
      <c r="M596" s="334" t="s">
        <v>1220</v>
      </c>
      <c r="N596" s="334">
        <v>2077610364</v>
      </c>
      <c r="O596" s="335">
        <v>585</v>
      </c>
    </row>
    <row r="597" spans="1:15" s="336" customFormat="1" ht="45" x14ac:dyDescent="0.25">
      <c r="A597" s="332">
        <v>25</v>
      </c>
      <c r="B597" s="332"/>
      <c r="C597" s="332"/>
      <c r="D597" s="332" t="s">
        <v>6634</v>
      </c>
      <c r="E597" s="333" t="s">
        <v>381</v>
      </c>
      <c r="F597" s="332" t="s">
        <v>6635</v>
      </c>
      <c r="G597" s="332" t="s">
        <v>4</v>
      </c>
      <c r="H597" s="332" t="s">
        <v>1930</v>
      </c>
      <c r="I597" s="332" t="s">
        <v>1260</v>
      </c>
      <c r="J597" s="333" t="s">
        <v>6636</v>
      </c>
      <c r="K597" s="333" t="s">
        <v>6333</v>
      </c>
      <c r="L597" s="332" t="s">
        <v>6334</v>
      </c>
      <c r="M597" s="334" t="s">
        <v>1259</v>
      </c>
      <c r="N597" s="334">
        <v>2077610365</v>
      </c>
      <c r="O597" s="335">
        <v>586</v>
      </c>
    </row>
    <row r="598" spans="1:15" s="336" customFormat="1" ht="30" x14ac:dyDescent="0.25">
      <c r="A598" s="332">
        <v>30</v>
      </c>
      <c r="B598" s="332"/>
      <c r="C598" s="332"/>
      <c r="D598" s="332" t="s">
        <v>6637</v>
      </c>
      <c r="E598" s="333" t="s">
        <v>6638</v>
      </c>
      <c r="F598" s="332" t="s">
        <v>5988</v>
      </c>
      <c r="G598" s="332" t="s">
        <v>4</v>
      </c>
      <c r="H598" s="332" t="s">
        <v>6639</v>
      </c>
      <c r="I598" s="332" t="s">
        <v>6640</v>
      </c>
      <c r="J598" s="333" t="s">
        <v>6641</v>
      </c>
      <c r="K598" s="333" t="s">
        <v>6333</v>
      </c>
      <c r="L598" s="332" t="s">
        <v>6334</v>
      </c>
      <c r="M598" s="334" t="s">
        <v>6642</v>
      </c>
      <c r="N598" s="334">
        <v>2077610366</v>
      </c>
      <c r="O598" s="335">
        <v>587</v>
      </c>
    </row>
    <row r="599" spans="1:15" s="336" customFormat="1" ht="45" x14ac:dyDescent="0.25">
      <c r="A599" s="332">
        <v>32</v>
      </c>
      <c r="B599" s="332"/>
      <c r="C599" s="332"/>
      <c r="D599" s="332" t="s">
        <v>6643</v>
      </c>
      <c r="E599" s="333" t="s">
        <v>6644</v>
      </c>
      <c r="F599" s="332" t="s">
        <v>341</v>
      </c>
      <c r="G599" s="332" t="s">
        <v>5</v>
      </c>
      <c r="H599" s="332" t="s">
        <v>6645</v>
      </c>
      <c r="I599" s="332" t="s">
        <v>6646</v>
      </c>
      <c r="J599" s="333" t="s">
        <v>6647</v>
      </c>
      <c r="K599" s="333" t="s">
        <v>6648</v>
      </c>
      <c r="L599" s="332" t="s">
        <v>6649</v>
      </c>
      <c r="M599" s="334" t="s">
        <v>22</v>
      </c>
      <c r="N599" s="334">
        <v>2078131201</v>
      </c>
      <c r="O599" s="335">
        <v>588</v>
      </c>
    </row>
    <row r="600" spans="1:15" s="336" customFormat="1" ht="30" x14ac:dyDescent="0.25">
      <c r="A600" s="332">
        <v>14</v>
      </c>
      <c r="B600" s="332"/>
      <c r="C600" s="332"/>
      <c r="D600" s="332" t="s">
        <v>6650</v>
      </c>
      <c r="E600" s="333" t="s">
        <v>637</v>
      </c>
      <c r="F600" s="332" t="s">
        <v>871</v>
      </c>
      <c r="G600" s="332" t="s">
        <v>4</v>
      </c>
      <c r="H600" s="332" t="s">
        <v>2556</v>
      </c>
      <c r="I600" s="332" t="s">
        <v>1766</v>
      </c>
      <c r="J600" s="333" t="s">
        <v>6651</v>
      </c>
      <c r="K600" s="333" t="s">
        <v>6648</v>
      </c>
      <c r="L600" s="332" t="s">
        <v>6649</v>
      </c>
      <c r="M600" s="334" t="s">
        <v>43</v>
      </c>
      <c r="N600" s="334">
        <v>2078131202</v>
      </c>
      <c r="O600" s="335">
        <v>589</v>
      </c>
    </row>
    <row r="601" spans="1:15" s="336" customFormat="1" ht="30" x14ac:dyDescent="0.25">
      <c r="A601" s="332">
        <v>15</v>
      </c>
      <c r="B601" s="332"/>
      <c r="C601" s="332"/>
      <c r="D601" s="332" t="s">
        <v>6652</v>
      </c>
      <c r="E601" s="333" t="s">
        <v>6653</v>
      </c>
      <c r="F601" s="332" t="s">
        <v>4994</v>
      </c>
      <c r="G601" s="332" t="s">
        <v>4</v>
      </c>
      <c r="H601" s="332" t="s">
        <v>6654</v>
      </c>
      <c r="I601" s="332" t="s">
        <v>6655</v>
      </c>
      <c r="J601" s="333" t="s">
        <v>6656</v>
      </c>
      <c r="K601" s="333" t="s">
        <v>6648</v>
      </c>
      <c r="L601" s="332" t="s">
        <v>6649</v>
      </c>
      <c r="M601" s="334" t="s">
        <v>43</v>
      </c>
      <c r="N601" s="334">
        <v>2078131203</v>
      </c>
      <c r="O601" s="335">
        <v>590</v>
      </c>
    </row>
    <row r="602" spans="1:15" s="336" customFormat="1" ht="30" x14ac:dyDescent="0.25">
      <c r="A602" s="332">
        <v>24</v>
      </c>
      <c r="B602" s="332"/>
      <c r="C602" s="332"/>
      <c r="D602" s="332" t="s">
        <v>6657</v>
      </c>
      <c r="E602" s="333" t="s">
        <v>312</v>
      </c>
      <c r="F602" s="332" t="s">
        <v>1089</v>
      </c>
      <c r="G602" s="332" t="s">
        <v>4</v>
      </c>
      <c r="H602" s="332" t="s">
        <v>2928</v>
      </c>
      <c r="I602" s="332" t="s">
        <v>1627</v>
      </c>
      <c r="J602" s="333" t="s">
        <v>6658</v>
      </c>
      <c r="K602" s="333" t="s">
        <v>6648</v>
      </c>
      <c r="L602" s="332" t="s">
        <v>6649</v>
      </c>
      <c r="M602" s="334" t="s">
        <v>43</v>
      </c>
      <c r="N602" s="334">
        <v>2078131204</v>
      </c>
      <c r="O602" s="335">
        <v>591</v>
      </c>
    </row>
    <row r="603" spans="1:15" s="336" customFormat="1" ht="30" x14ac:dyDescent="0.25">
      <c r="A603" s="332">
        <v>25</v>
      </c>
      <c r="B603" s="332"/>
      <c r="C603" s="332"/>
      <c r="D603" s="332" t="s">
        <v>6659</v>
      </c>
      <c r="E603" s="333" t="s">
        <v>986</v>
      </c>
      <c r="F603" s="332" t="s">
        <v>823</v>
      </c>
      <c r="G603" s="332" t="s">
        <v>4</v>
      </c>
      <c r="H603" s="332" t="s">
        <v>6660</v>
      </c>
      <c r="I603" s="332" t="s">
        <v>6661</v>
      </c>
      <c r="J603" s="333" t="s">
        <v>6662</v>
      </c>
      <c r="K603" s="333" t="s">
        <v>6648</v>
      </c>
      <c r="L603" s="332" t="s">
        <v>6649</v>
      </c>
      <c r="M603" s="334" t="s">
        <v>43</v>
      </c>
      <c r="N603" s="334">
        <v>2078131205</v>
      </c>
      <c r="O603" s="335">
        <v>592</v>
      </c>
    </row>
    <row r="604" spans="1:15" s="336" customFormat="1" ht="30" x14ac:dyDescent="0.25">
      <c r="A604" s="332">
        <v>38</v>
      </c>
      <c r="B604" s="332"/>
      <c r="C604" s="332"/>
      <c r="D604" s="332" t="s">
        <v>6663</v>
      </c>
      <c r="E604" s="333" t="s">
        <v>1012</v>
      </c>
      <c r="F604" s="332" t="s">
        <v>246</v>
      </c>
      <c r="G604" s="332" t="s">
        <v>4</v>
      </c>
      <c r="H604" s="332" t="s">
        <v>1110</v>
      </c>
      <c r="I604" s="332" t="s">
        <v>1712</v>
      </c>
      <c r="J604" s="333" t="s">
        <v>6664</v>
      </c>
      <c r="K604" s="333" t="s">
        <v>6648</v>
      </c>
      <c r="L604" s="332" t="s">
        <v>6649</v>
      </c>
      <c r="M604" s="334" t="s">
        <v>43</v>
      </c>
      <c r="N604" s="334">
        <v>2078131206</v>
      </c>
      <c r="O604" s="335">
        <v>593</v>
      </c>
    </row>
    <row r="605" spans="1:15" s="336" customFormat="1" ht="30" x14ac:dyDescent="0.25">
      <c r="A605" s="332">
        <v>39</v>
      </c>
      <c r="B605" s="332"/>
      <c r="C605" s="332"/>
      <c r="D605" s="332" t="s">
        <v>6665</v>
      </c>
      <c r="E605" s="333" t="s">
        <v>984</v>
      </c>
      <c r="F605" s="332" t="s">
        <v>4447</v>
      </c>
      <c r="G605" s="332" t="s">
        <v>4</v>
      </c>
      <c r="H605" s="332" t="s">
        <v>6666</v>
      </c>
      <c r="I605" s="332" t="s">
        <v>6667</v>
      </c>
      <c r="J605" s="333" t="s">
        <v>6668</v>
      </c>
      <c r="K605" s="333" t="s">
        <v>6648</v>
      </c>
      <c r="L605" s="332" t="s">
        <v>6649</v>
      </c>
      <c r="M605" s="334" t="s">
        <v>43</v>
      </c>
      <c r="N605" s="334">
        <v>2078131207</v>
      </c>
      <c r="O605" s="335">
        <v>594</v>
      </c>
    </row>
    <row r="606" spans="1:15" s="336" customFormat="1" ht="30" x14ac:dyDescent="0.25">
      <c r="A606" s="332">
        <v>40</v>
      </c>
      <c r="B606" s="332"/>
      <c r="C606" s="332"/>
      <c r="D606" s="332" t="s">
        <v>6669</v>
      </c>
      <c r="E606" s="333" t="s">
        <v>504</v>
      </c>
      <c r="F606" s="332" t="s">
        <v>6568</v>
      </c>
      <c r="G606" s="332" t="s">
        <v>4</v>
      </c>
      <c r="H606" s="332" t="s">
        <v>6670</v>
      </c>
      <c r="I606" s="332" t="s">
        <v>6671</v>
      </c>
      <c r="J606" s="333" t="s">
        <v>6672</v>
      </c>
      <c r="K606" s="333" t="s">
        <v>6648</v>
      </c>
      <c r="L606" s="332" t="s">
        <v>6649</v>
      </c>
      <c r="M606" s="334" t="s">
        <v>43</v>
      </c>
      <c r="N606" s="334">
        <v>2078131208</v>
      </c>
      <c r="O606" s="335">
        <v>595</v>
      </c>
    </row>
    <row r="607" spans="1:15" s="336" customFormat="1" ht="30" x14ac:dyDescent="0.25">
      <c r="A607" s="332">
        <v>53</v>
      </c>
      <c r="B607" s="332"/>
      <c r="C607" s="332"/>
      <c r="D607" s="332" t="s">
        <v>6673</v>
      </c>
      <c r="E607" s="333" t="s">
        <v>6674</v>
      </c>
      <c r="F607" s="332" t="s">
        <v>585</v>
      </c>
      <c r="G607" s="332" t="s">
        <v>4</v>
      </c>
      <c r="H607" s="332" t="s">
        <v>6675</v>
      </c>
      <c r="I607" s="332" t="s">
        <v>6676</v>
      </c>
      <c r="J607" s="333" t="s">
        <v>6677</v>
      </c>
      <c r="K607" s="333" t="s">
        <v>6648</v>
      </c>
      <c r="L607" s="332" t="s">
        <v>6649</v>
      </c>
      <c r="M607" s="334" t="s">
        <v>43</v>
      </c>
      <c r="N607" s="334">
        <v>2078131209</v>
      </c>
      <c r="O607" s="335">
        <v>596</v>
      </c>
    </row>
    <row r="608" spans="1:15" s="336" customFormat="1" ht="30" x14ac:dyDescent="0.25">
      <c r="A608" s="332">
        <v>58</v>
      </c>
      <c r="B608" s="332"/>
      <c r="C608" s="332"/>
      <c r="D608" s="332" t="s">
        <v>6678</v>
      </c>
      <c r="E608" s="333" t="s">
        <v>6679</v>
      </c>
      <c r="F608" s="332" t="s">
        <v>10</v>
      </c>
      <c r="G608" s="332" t="s">
        <v>4</v>
      </c>
      <c r="H608" s="332" t="s">
        <v>6680</v>
      </c>
      <c r="I608" s="332" t="s">
        <v>6681</v>
      </c>
      <c r="J608" s="333" t="s">
        <v>6682</v>
      </c>
      <c r="K608" s="333" t="s">
        <v>6648</v>
      </c>
      <c r="L608" s="332" t="s">
        <v>6649</v>
      </c>
      <c r="M608" s="334" t="s">
        <v>43</v>
      </c>
      <c r="N608" s="334">
        <v>2078131210</v>
      </c>
      <c r="O608" s="335">
        <v>597</v>
      </c>
    </row>
    <row r="609" spans="1:16" s="336" customFormat="1" ht="30" x14ac:dyDescent="0.25">
      <c r="A609" s="332">
        <v>83</v>
      </c>
      <c r="B609" s="332"/>
      <c r="C609" s="332"/>
      <c r="D609" s="332" t="s">
        <v>6683</v>
      </c>
      <c r="E609" s="333" t="s">
        <v>1012</v>
      </c>
      <c r="F609" s="332" t="s">
        <v>231</v>
      </c>
      <c r="G609" s="332" t="s">
        <v>4</v>
      </c>
      <c r="H609" s="332" t="s">
        <v>6684</v>
      </c>
      <c r="I609" s="332" t="s">
        <v>6685</v>
      </c>
      <c r="J609" s="333" t="s">
        <v>6686</v>
      </c>
      <c r="K609" s="333" t="s">
        <v>6648</v>
      </c>
      <c r="L609" s="332" t="s">
        <v>6649</v>
      </c>
      <c r="M609" s="334" t="s">
        <v>43</v>
      </c>
      <c r="N609" s="334">
        <v>2078131211</v>
      </c>
      <c r="O609" s="335">
        <v>598</v>
      </c>
    </row>
    <row r="610" spans="1:16" s="336" customFormat="1" ht="30" x14ac:dyDescent="0.25">
      <c r="A610" s="332">
        <v>89</v>
      </c>
      <c r="B610" s="332"/>
      <c r="C610" s="332"/>
      <c r="D610" s="332" t="s">
        <v>6687</v>
      </c>
      <c r="E610" s="333" t="s">
        <v>6688</v>
      </c>
      <c r="F610" s="332" t="s">
        <v>6098</v>
      </c>
      <c r="G610" s="332" t="s">
        <v>5</v>
      </c>
      <c r="H610" s="332" t="s">
        <v>6689</v>
      </c>
      <c r="I610" s="332" t="s">
        <v>6690</v>
      </c>
      <c r="J610" s="333" t="s">
        <v>6691</v>
      </c>
      <c r="K610" s="333" t="s">
        <v>6648</v>
      </c>
      <c r="L610" s="332" t="s">
        <v>6649</v>
      </c>
      <c r="M610" s="334" t="s">
        <v>43</v>
      </c>
      <c r="N610" s="334">
        <v>2078131212</v>
      </c>
      <c r="O610" s="335">
        <v>599</v>
      </c>
    </row>
    <row r="611" spans="1:16" s="336" customFormat="1" ht="30" x14ac:dyDescent="0.25">
      <c r="A611" s="332">
        <v>97</v>
      </c>
      <c r="B611" s="332"/>
      <c r="C611" s="332"/>
      <c r="D611" s="332" t="s">
        <v>6692</v>
      </c>
      <c r="E611" s="333" t="s">
        <v>1012</v>
      </c>
      <c r="F611" s="332" t="s">
        <v>6191</v>
      </c>
      <c r="G611" s="332" t="s">
        <v>4</v>
      </c>
      <c r="H611" s="332" t="s">
        <v>6693</v>
      </c>
      <c r="I611" s="332" t="s">
        <v>6694</v>
      </c>
      <c r="J611" s="333" t="s">
        <v>6695</v>
      </c>
      <c r="K611" s="333" t="s">
        <v>6648</v>
      </c>
      <c r="L611" s="332" t="s">
        <v>6649</v>
      </c>
      <c r="M611" s="334" t="s">
        <v>43</v>
      </c>
      <c r="N611" s="334">
        <v>2078131213</v>
      </c>
      <c r="O611" s="335">
        <v>600</v>
      </c>
    </row>
    <row r="612" spans="1:16" s="336" customFormat="1" ht="30" x14ac:dyDescent="0.25">
      <c r="A612" s="327">
        <v>115</v>
      </c>
      <c r="B612" s="327"/>
      <c r="C612" s="327" t="s">
        <v>6696</v>
      </c>
      <c r="D612" s="327" t="s">
        <v>6697</v>
      </c>
      <c r="E612" s="328" t="s">
        <v>1134</v>
      </c>
      <c r="F612" s="327" t="s">
        <v>346</v>
      </c>
      <c r="G612" s="327" t="s">
        <v>5</v>
      </c>
      <c r="H612" s="327" t="s">
        <v>1135</v>
      </c>
      <c r="I612" s="327" t="s">
        <v>1675</v>
      </c>
      <c r="J612" s="328" t="s">
        <v>6698</v>
      </c>
      <c r="K612" s="328" t="s">
        <v>6648</v>
      </c>
      <c r="L612" s="327" t="s">
        <v>6649</v>
      </c>
      <c r="M612" s="329" t="s">
        <v>43</v>
      </c>
      <c r="N612" s="329">
        <v>2078131214</v>
      </c>
      <c r="O612" s="330">
        <v>601</v>
      </c>
      <c r="P612" s="337" t="s">
        <v>6699</v>
      </c>
    </row>
    <row r="613" spans="1:16" s="336" customFormat="1" ht="45" x14ac:dyDescent="0.25">
      <c r="A613" s="332">
        <v>119</v>
      </c>
      <c r="B613" s="332"/>
      <c r="C613" s="332"/>
      <c r="D613" s="332" t="s">
        <v>6700</v>
      </c>
      <c r="E613" s="333" t="s">
        <v>5252</v>
      </c>
      <c r="F613" s="332" t="s">
        <v>313</v>
      </c>
      <c r="G613" s="332" t="s">
        <v>4</v>
      </c>
      <c r="H613" s="332" t="s">
        <v>6701</v>
      </c>
      <c r="I613" s="332" t="s">
        <v>6702</v>
      </c>
      <c r="J613" s="333" t="s">
        <v>6703</v>
      </c>
      <c r="K613" s="333" t="s">
        <v>6648</v>
      </c>
      <c r="L613" s="332" t="s">
        <v>6649</v>
      </c>
      <c r="M613" s="334" t="s">
        <v>43</v>
      </c>
      <c r="N613" s="334">
        <v>2078131215</v>
      </c>
      <c r="O613" s="335">
        <v>602</v>
      </c>
    </row>
    <row r="614" spans="1:16" s="336" customFormat="1" ht="30" x14ac:dyDescent="0.25">
      <c r="A614" s="332">
        <v>128</v>
      </c>
      <c r="B614" s="332"/>
      <c r="C614" s="332"/>
      <c r="D614" s="332" t="s">
        <v>6704</v>
      </c>
      <c r="E614" s="333" t="s">
        <v>6705</v>
      </c>
      <c r="F614" s="332" t="s">
        <v>4551</v>
      </c>
      <c r="G614" s="332" t="s">
        <v>4</v>
      </c>
      <c r="H614" s="332" t="s">
        <v>6706</v>
      </c>
      <c r="I614" s="332" t="s">
        <v>6707</v>
      </c>
      <c r="J614" s="333" t="s">
        <v>6708</v>
      </c>
      <c r="K614" s="333" t="s">
        <v>6648</v>
      </c>
      <c r="L614" s="332" t="s">
        <v>6649</v>
      </c>
      <c r="M614" s="334" t="s">
        <v>43</v>
      </c>
      <c r="N614" s="334">
        <v>2078131216</v>
      </c>
      <c r="O614" s="335">
        <v>603</v>
      </c>
    </row>
    <row r="615" spans="1:16" s="336" customFormat="1" ht="30" x14ac:dyDescent="0.25">
      <c r="A615" s="332">
        <v>130</v>
      </c>
      <c r="B615" s="332" t="s">
        <v>4140</v>
      </c>
      <c r="C615" s="332" t="s">
        <v>6709</v>
      </c>
      <c r="D615" s="332" t="s">
        <v>6710</v>
      </c>
      <c r="E615" s="333" t="s">
        <v>1113</v>
      </c>
      <c r="F615" s="332" t="s">
        <v>1114</v>
      </c>
      <c r="G615" s="332" t="s">
        <v>5</v>
      </c>
      <c r="H615" s="332" t="s">
        <v>1115</v>
      </c>
      <c r="I615" s="332" t="s">
        <v>1664</v>
      </c>
      <c r="J615" s="333" t="s">
        <v>6711</v>
      </c>
      <c r="K615" s="333" t="s">
        <v>6648</v>
      </c>
      <c r="L615" s="332" t="s">
        <v>6649</v>
      </c>
      <c r="M615" s="334" t="s">
        <v>43</v>
      </c>
      <c r="N615" s="334">
        <v>2078131217</v>
      </c>
      <c r="O615" s="335">
        <v>604</v>
      </c>
    </row>
    <row r="616" spans="1:16" s="336" customFormat="1" ht="30" x14ac:dyDescent="0.25">
      <c r="A616" s="332">
        <v>139</v>
      </c>
      <c r="B616" s="332"/>
      <c r="C616" s="332"/>
      <c r="D616" s="332" t="s">
        <v>6712</v>
      </c>
      <c r="E616" s="333" t="s">
        <v>961</v>
      </c>
      <c r="F616" s="332" t="s">
        <v>409</v>
      </c>
      <c r="G616" s="332" t="s">
        <v>4</v>
      </c>
      <c r="H616" s="332" t="s">
        <v>6713</v>
      </c>
      <c r="I616" s="332" t="s">
        <v>1621</v>
      </c>
      <c r="J616" s="333" t="s">
        <v>6714</v>
      </c>
      <c r="K616" s="333" t="s">
        <v>6648</v>
      </c>
      <c r="L616" s="332" t="s">
        <v>6649</v>
      </c>
      <c r="M616" s="334" t="s">
        <v>43</v>
      </c>
      <c r="N616" s="334">
        <v>2078131218</v>
      </c>
      <c r="O616" s="335">
        <v>605</v>
      </c>
    </row>
    <row r="617" spans="1:16" s="336" customFormat="1" ht="30" x14ac:dyDescent="0.25">
      <c r="A617" s="332">
        <v>153</v>
      </c>
      <c r="B617" s="332"/>
      <c r="C617" s="327" t="s">
        <v>6715</v>
      </c>
      <c r="D617" s="332" t="s">
        <v>6716</v>
      </c>
      <c r="E617" s="333" t="s">
        <v>1136</v>
      </c>
      <c r="F617" s="332" t="s">
        <v>769</v>
      </c>
      <c r="G617" s="332" t="s">
        <v>4</v>
      </c>
      <c r="H617" s="332" t="s">
        <v>1137</v>
      </c>
      <c r="I617" s="332" t="s">
        <v>1676</v>
      </c>
      <c r="J617" s="333" t="s">
        <v>6717</v>
      </c>
      <c r="K617" s="333" t="s">
        <v>6648</v>
      </c>
      <c r="L617" s="332" t="s">
        <v>6649</v>
      </c>
      <c r="M617" s="334" t="s">
        <v>43</v>
      </c>
      <c r="N617" s="334">
        <v>2078131219</v>
      </c>
      <c r="O617" s="335">
        <v>606</v>
      </c>
      <c r="P617" s="336" t="s">
        <v>2001</v>
      </c>
    </row>
    <row r="618" spans="1:16" s="337" customFormat="1" ht="30" x14ac:dyDescent="0.25">
      <c r="A618" s="327">
        <v>170</v>
      </c>
      <c r="B618" s="327"/>
      <c r="C618" s="327" t="s">
        <v>6718</v>
      </c>
      <c r="D618" s="327" t="s">
        <v>6719</v>
      </c>
      <c r="E618" s="328" t="s">
        <v>1012</v>
      </c>
      <c r="F618" s="327" t="s">
        <v>878</v>
      </c>
      <c r="G618" s="327" t="s">
        <v>4</v>
      </c>
      <c r="H618" s="327" t="s">
        <v>1013</v>
      </c>
      <c r="I618" s="327" t="s">
        <v>1707</v>
      </c>
      <c r="J618" s="328" t="s">
        <v>6720</v>
      </c>
      <c r="K618" s="328" t="s">
        <v>6648</v>
      </c>
      <c r="L618" s="327" t="s">
        <v>6649</v>
      </c>
      <c r="M618" s="329" t="s">
        <v>43</v>
      </c>
      <c r="N618" s="329">
        <v>2078131220</v>
      </c>
      <c r="O618" s="330">
        <v>607</v>
      </c>
      <c r="P618" s="337" t="s">
        <v>6721</v>
      </c>
    </row>
    <row r="619" spans="1:16" s="336" customFormat="1" ht="30" x14ac:dyDescent="0.25">
      <c r="A619" s="332">
        <v>176</v>
      </c>
      <c r="B619" s="332"/>
      <c r="C619" s="332"/>
      <c r="D619" s="332" t="s">
        <v>6722</v>
      </c>
      <c r="E619" s="333" t="s">
        <v>689</v>
      </c>
      <c r="F619" s="332" t="s">
        <v>460</v>
      </c>
      <c r="G619" s="332" t="s">
        <v>5</v>
      </c>
      <c r="H619" s="332" t="s">
        <v>6723</v>
      </c>
      <c r="I619" s="332" t="s">
        <v>6724</v>
      </c>
      <c r="J619" s="333" t="s">
        <v>6725</v>
      </c>
      <c r="K619" s="333" t="s">
        <v>6648</v>
      </c>
      <c r="L619" s="332" t="s">
        <v>6649</v>
      </c>
      <c r="M619" s="334" t="s">
        <v>43</v>
      </c>
      <c r="N619" s="334">
        <v>2078131221</v>
      </c>
      <c r="O619" s="335">
        <v>608</v>
      </c>
    </row>
    <row r="620" spans="1:16" s="336" customFormat="1" ht="30" x14ac:dyDescent="0.25">
      <c r="A620" s="332">
        <v>188</v>
      </c>
      <c r="B620" s="332"/>
      <c r="C620" s="332"/>
      <c r="D620" s="332" t="s">
        <v>6726</v>
      </c>
      <c r="E620" s="333" t="s">
        <v>6727</v>
      </c>
      <c r="F620" s="332" t="s">
        <v>6728</v>
      </c>
      <c r="G620" s="332" t="s">
        <v>5</v>
      </c>
      <c r="H620" s="332" t="s">
        <v>6729</v>
      </c>
      <c r="I620" s="332" t="s">
        <v>6730</v>
      </c>
      <c r="J620" s="333" t="s">
        <v>6731</v>
      </c>
      <c r="K620" s="333" t="s">
        <v>6648</v>
      </c>
      <c r="L620" s="332" t="s">
        <v>6649</v>
      </c>
      <c r="M620" s="334" t="s">
        <v>43</v>
      </c>
      <c r="N620" s="334">
        <v>2078131222</v>
      </c>
      <c r="O620" s="335">
        <v>609</v>
      </c>
    </row>
    <row r="621" spans="1:16" s="336" customFormat="1" ht="45" x14ac:dyDescent="0.25">
      <c r="A621" s="332">
        <v>217</v>
      </c>
      <c r="B621" s="332"/>
      <c r="C621" s="332"/>
      <c r="D621" s="332" t="s">
        <v>6732</v>
      </c>
      <c r="E621" s="333" t="s">
        <v>1138</v>
      </c>
      <c r="F621" s="332" t="s">
        <v>1139</v>
      </c>
      <c r="G621" s="332" t="s">
        <v>4</v>
      </c>
      <c r="H621" s="332" t="s">
        <v>1140</v>
      </c>
      <c r="I621" s="332" t="s">
        <v>1677</v>
      </c>
      <c r="J621" s="333" t="s">
        <v>6733</v>
      </c>
      <c r="K621" s="333" t="s">
        <v>6648</v>
      </c>
      <c r="L621" s="332" t="s">
        <v>6649</v>
      </c>
      <c r="M621" s="334" t="s">
        <v>43</v>
      </c>
      <c r="N621" s="334">
        <v>2078131223</v>
      </c>
      <c r="O621" s="335">
        <v>610</v>
      </c>
    </row>
    <row r="622" spans="1:16" s="336" customFormat="1" ht="30" x14ac:dyDescent="0.25">
      <c r="A622" s="332">
        <v>41</v>
      </c>
      <c r="B622" s="332"/>
      <c r="C622" s="332"/>
      <c r="D622" s="332" t="s">
        <v>6734</v>
      </c>
      <c r="E622" s="333" t="s">
        <v>6735</v>
      </c>
      <c r="F622" s="332" t="s">
        <v>6736</v>
      </c>
      <c r="G622" s="332" t="s">
        <v>4</v>
      </c>
      <c r="H622" s="332" t="s">
        <v>6737</v>
      </c>
      <c r="I622" s="332" t="s">
        <v>6738</v>
      </c>
      <c r="J622" s="333" t="s">
        <v>6739</v>
      </c>
      <c r="K622" s="333" t="s">
        <v>6648</v>
      </c>
      <c r="L622" s="332" t="s">
        <v>6649</v>
      </c>
      <c r="M622" s="334" t="s">
        <v>579</v>
      </c>
      <c r="N622" s="334">
        <v>2078131224</v>
      </c>
      <c r="O622" s="335">
        <v>611</v>
      </c>
    </row>
    <row r="623" spans="1:16" s="336" customFormat="1" ht="30" x14ac:dyDescent="0.25">
      <c r="A623" s="332">
        <v>78</v>
      </c>
      <c r="B623" s="332"/>
      <c r="C623" s="332"/>
      <c r="D623" s="332" t="s">
        <v>6740</v>
      </c>
      <c r="E623" s="333" t="s">
        <v>888</v>
      </c>
      <c r="F623" s="332" t="s">
        <v>576</v>
      </c>
      <c r="G623" s="332" t="s">
        <v>4</v>
      </c>
      <c r="H623" s="332" t="s">
        <v>2879</v>
      </c>
      <c r="I623" s="332" t="s">
        <v>1588</v>
      </c>
      <c r="J623" s="333" t="s">
        <v>6741</v>
      </c>
      <c r="K623" s="333" t="s">
        <v>6648</v>
      </c>
      <c r="L623" s="332" t="s">
        <v>6649</v>
      </c>
      <c r="M623" s="334" t="s">
        <v>579</v>
      </c>
      <c r="N623" s="334">
        <v>2078131225</v>
      </c>
      <c r="O623" s="335">
        <v>612</v>
      </c>
    </row>
    <row r="624" spans="1:16" s="336" customFormat="1" ht="30" x14ac:dyDescent="0.25">
      <c r="A624" s="332">
        <v>135</v>
      </c>
      <c r="B624" s="332"/>
      <c r="C624" s="332"/>
      <c r="D624" s="332" t="s">
        <v>6742</v>
      </c>
      <c r="E624" s="333" t="s">
        <v>960</v>
      </c>
      <c r="F624" s="332" t="s">
        <v>6743</v>
      </c>
      <c r="G624" s="332" t="s">
        <v>4</v>
      </c>
      <c r="H624" s="332" t="s">
        <v>2794</v>
      </c>
      <c r="I624" s="332" t="s">
        <v>1613</v>
      </c>
      <c r="J624" s="333" t="s">
        <v>6744</v>
      </c>
      <c r="K624" s="333" t="s">
        <v>6648</v>
      </c>
      <c r="L624" s="332" t="s">
        <v>6649</v>
      </c>
      <c r="M624" s="334" t="s">
        <v>291</v>
      </c>
      <c r="N624" s="334">
        <v>2078131226</v>
      </c>
      <c r="O624" s="335">
        <v>613</v>
      </c>
    </row>
    <row r="625" spans="1:16" s="336" customFormat="1" ht="30" x14ac:dyDescent="0.25">
      <c r="A625" s="332">
        <v>42</v>
      </c>
      <c r="B625" s="332"/>
      <c r="C625" s="332"/>
      <c r="D625" s="332" t="s">
        <v>6745</v>
      </c>
      <c r="E625" s="333" t="s">
        <v>989</v>
      </c>
      <c r="F625" s="332" t="s">
        <v>4811</v>
      </c>
      <c r="G625" s="332" t="s">
        <v>4</v>
      </c>
      <c r="H625" s="332" t="s">
        <v>6746</v>
      </c>
      <c r="I625" s="332" t="s">
        <v>6747</v>
      </c>
      <c r="J625" s="333" t="s">
        <v>6748</v>
      </c>
      <c r="K625" s="333" t="s">
        <v>6648</v>
      </c>
      <c r="L625" s="332" t="s">
        <v>6649</v>
      </c>
      <c r="M625" s="334" t="s">
        <v>74</v>
      </c>
      <c r="N625" s="334">
        <v>2078131227</v>
      </c>
      <c r="O625" s="335">
        <v>614</v>
      </c>
    </row>
    <row r="626" spans="1:16" s="336" customFormat="1" ht="45" x14ac:dyDescent="0.25">
      <c r="A626" s="332">
        <v>62</v>
      </c>
      <c r="B626" s="332"/>
      <c r="C626" s="332"/>
      <c r="D626" s="332" t="s">
        <v>6749</v>
      </c>
      <c r="E626" s="333" t="s">
        <v>6750</v>
      </c>
      <c r="F626" s="332" t="s">
        <v>806</v>
      </c>
      <c r="G626" s="332" t="s">
        <v>4</v>
      </c>
      <c r="H626" s="332" t="s">
        <v>6751</v>
      </c>
      <c r="I626" s="332" t="s">
        <v>6752</v>
      </c>
      <c r="J626" s="333" t="s">
        <v>6753</v>
      </c>
      <c r="K626" s="333" t="s">
        <v>6648</v>
      </c>
      <c r="L626" s="332" t="s">
        <v>6649</v>
      </c>
      <c r="M626" s="334" t="s">
        <v>74</v>
      </c>
      <c r="N626" s="334">
        <v>2078131228</v>
      </c>
      <c r="O626" s="335">
        <v>615</v>
      </c>
    </row>
    <row r="627" spans="1:16" s="336" customFormat="1" ht="30" x14ac:dyDescent="0.25">
      <c r="A627" s="332">
        <v>148</v>
      </c>
      <c r="B627" s="332" t="s">
        <v>4140</v>
      </c>
      <c r="C627" s="332" t="s">
        <v>6754</v>
      </c>
      <c r="D627" s="332" t="s">
        <v>6755</v>
      </c>
      <c r="E627" s="333" t="s">
        <v>1116</v>
      </c>
      <c r="F627" s="332" t="s">
        <v>601</v>
      </c>
      <c r="G627" s="332" t="s">
        <v>4</v>
      </c>
      <c r="H627" s="332" t="s">
        <v>1117</v>
      </c>
      <c r="I627" s="332" t="s">
        <v>1665</v>
      </c>
      <c r="J627" s="333" t="s">
        <v>6756</v>
      </c>
      <c r="K627" s="333" t="s">
        <v>6648</v>
      </c>
      <c r="L627" s="332" t="s">
        <v>6649</v>
      </c>
      <c r="M627" s="334" t="s">
        <v>74</v>
      </c>
      <c r="N627" s="334">
        <v>2078131229</v>
      </c>
      <c r="O627" s="335">
        <v>616</v>
      </c>
    </row>
    <row r="628" spans="1:16" s="336" customFormat="1" ht="30" x14ac:dyDescent="0.25">
      <c r="A628" s="332">
        <v>76</v>
      </c>
      <c r="B628" s="332"/>
      <c r="C628" s="332"/>
      <c r="D628" s="332" t="s">
        <v>6757</v>
      </c>
      <c r="E628" s="333" t="s">
        <v>6758</v>
      </c>
      <c r="F628" s="332" t="s">
        <v>818</v>
      </c>
      <c r="G628" s="332" t="s">
        <v>5</v>
      </c>
      <c r="H628" s="332" t="s">
        <v>6759</v>
      </c>
      <c r="I628" s="332" t="s">
        <v>6760</v>
      </c>
      <c r="J628" s="333" t="s">
        <v>6761</v>
      </c>
      <c r="K628" s="333" t="s">
        <v>6648</v>
      </c>
      <c r="L628" s="332" t="s">
        <v>6649</v>
      </c>
      <c r="M628" s="334" t="s">
        <v>6762</v>
      </c>
      <c r="N628" s="334">
        <v>2078131230</v>
      </c>
      <c r="O628" s="335">
        <v>617</v>
      </c>
    </row>
    <row r="629" spans="1:16" s="336" customFormat="1" ht="30" x14ac:dyDescent="0.25">
      <c r="A629" s="332">
        <v>71</v>
      </c>
      <c r="B629" s="332"/>
      <c r="C629" s="332"/>
      <c r="D629" s="332" t="s">
        <v>6763</v>
      </c>
      <c r="E629" s="333" t="s">
        <v>6764</v>
      </c>
      <c r="F629" s="332" t="s">
        <v>5125</v>
      </c>
      <c r="G629" s="332" t="s">
        <v>5</v>
      </c>
      <c r="H629" s="332" t="s">
        <v>6765</v>
      </c>
      <c r="I629" s="332" t="s">
        <v>6766</v>
      </c>
      <c r="J629" s="333" t="s">
        <v>6767</v>
      </c>
      <c r="K629" s="333" t="s">
        <v>6648</v>
      </c>
      <c r="L629" s="332" t="s">
        <v>6649</v>
      </c>
      <c r="M629" s="334" t="s">
        <v>6768</v>
      </c>
      <c r="N629" s="334">
        <v>2078131231</v>
      </c>
      <c r="O629" s="335">
        <v>618</v>
      </c>
    </row>
    <row r="630" spans="1:16" s="336" customFormat="1" ht="30" x14ac:dyDescent="0.25">
      <c r="A630" s="332">
        <v>127</v>
      </c>
      <c r="B630" s="332"/>
      <c r="C630" s="332"/>
      <c r="D630" s="332" t="s">
        <v>6769</v>
      </c>
      <c r="E630" s="333" t="s">
        <v>6770</v>
      </c>
      <c r="F630" s="332" t="s">
        <v>803</v>
      </c>
      <c r="G630" s="332" t="s">
        <v>4</v>
      </c>
      <c r="H630" s="332" t="s">
        <v>6771</v>
      </c>
      <c r="I630" s="332" t="s">
        <v>6772</v>
      </c>
      <c r="J630" s="333" t="s">
        <v>6773</v>
      </c>
      <c r="K630" s="333" t="s">
        <v>6648</v>
      </c>
      <c r="L630" s="332" t="s">
        <v>6649</v>
      </c>
      <c r="M630" s="334" t="s">
        <v>336</v>
      </c>
      <c r="N630" s="334">
        <v>2078131232</v>
      </c>
      <c r="O630" s="335">
        <v>619</v>
      </c>
    </row>
    <row r="631" spans="1:16" s="342" customFormat="1" ht="30" x14ac:dyDescent="0.25">
      <c r="A631" s="338">
        <v>205</v>
      </c>
      <c r="B631" s="338"/>
      <c r="C631" s="338" t="s">
        <v>6774</v>
      </c>
      <c r="D631" s="338" t="s">
        <v>6775</v>
      </c>
      <c r="E631" s="339" t="s">
        <v>1014</v>
      </c>
      <c r="F631" s="338" t="s">
        <v>577</v>
      </c>
      <c r="G631" s="338" t="s">
        <v>4</v>
      </c>
      <c r="H631" s="338" t="s">
        <v>1015</v>
      </c>
      <c r="I631" s="338" t="s">
        <v>1679</v>
      </c>
      <c r="J631" s="339" t="s">
        <v>6776</v>
      </c>
      <c r="K631" s="339" t="s">
        <v>6648</v>
      </c>
      <c r="L631" s="338" t="s">
        <v>6649</v>
      </c>
      <c r="M631" s="340" t="s">
        <v>1678</v>
      </c>
      <c r="N631" s="340">
        <v>2078131233</v>
      </c>
      <c r="O631" s="341">
        <v>620</v>
      </c>
      <c r="P631" s="342" t="s">
        <v>6699</v>
      </c>
    </row>
    <row r="632" spans="1:16" s="336" customFormat="1" ht="30" x14ac:dyDescent="0.25">
      <c r="A632" s="332">
        <v>166</v>
      </c>
      <c r="B632" s="332"/>
      <c r="C632" s="332"/>
      <c r="D632" s="332" t="s">
        <v>6777</v>
      </c>
      <c r="E632" s="333" t="s">
        <v>6778</v>
      </c>
      <c r="F632" s="332" t="s">
        <v>823</v>
      </c>
      <c r="G632" s="332" t="s">
        <v>5</v>
      </c>
      <c r="H632" s="332" t="s">
        <v>6779</v>
      </c>
      <c r="I632" s="332" t="s">
        <v>6780</v>
      </c>
      <c r="J632" s="333" t="s">
        <v>6781</v>
      </c>
      <c r="K632" s="333" t="s">
        <v>6648</v>
      </c>
      <c r="L632" s="332" t="s">
        <v>6649</v>
      </c>
      <c r="M632" s="334" t="s">
        <v>134</v>
      </c>
      <c r="N632" s="334">
        <v>2078131234</v>
      </c>
      <c r="O632" s="335">
        <v>621</v>
      </c>
    </row>
    <row r="633" spans="1:16" s="342" customFormat="1" ht="30" x14ac:dyDescent="0.25">
      <c r="A633" s="338">
        <v>177</v>
      </c>
      <c r="B633" s="338"/>
      <c r="C633" s="338" t="s">
        <v>6782</v>
      </c>
      <c r="D633" s="338" t="s">
        <v>6783</v>
      </c>
      <c r="E633" s="339" t="s">
        <v>1016</v>
      </c>
      <c r="F633" s="338" t="s">
        <v>710</v>
      </c>
      <c r="G633" s="338" t="s">
        <v>4</v>
      </c>
      <c r="H633" s="338" t="s">
        <v>1017</v>
      </c>
      <c r="I633" s="338" t="s">
        <v>1680</v>
      </c>
      <c r="J633" s="339" t="s">
        <v>6784</v>
      </c>
      <c r="K633" s="339" t="s">
        <v>6648</v>
      </c>
      <c r="L633" s="338" t="s">
        <v>6649</v>
      </c>
      <c r="M633" s="340" t="s">
        <v>976</v>
      </c>
      <c r="N633" s="340">
        <v>2078131235</v>
      </c>
      <c r="O633" s="341">
        <v>622</v>
      </c>
      <c r="P633" s="342" t="s">
        <v>2001</v>
      </c>
    </row>
    <row r="634" spans="1:16" s="336" customFormat="1" ht="30" x14ac:dyDescent="0.25">
      <c r="A634" s="332">
        <v>181</v>
      </c>
      <c r="B634" s="332"/>
      <c r="C634" s="332"/>
      <c r="D634" s="332" t="s">
        <v>6785</v>
      </c>
      <c r="E634" s="333" t="s">
        <v>975</v>
      </c>
      <c r="F634" s="332" t="s">
        <v>1085</v>
      </c>
      <c r="G634" s="332" t="s">
        <v>4</v>
      </c>
      <c r="H634" s="332" t="s">
        <v>2947</v>
      </c>
      <c r="I634" s="332" t="s">
        <v>1649</v>
      </c>
      <c r="J634" s="333" t="s">
        <v>6786</v>
      </c>
      <c r="K634" s="333" t="s">
        <v>6648</v>
      </c>
      <c r="L634" s="332" t="s">
        <v>6649</v>
      </c>
      <c r="M634" s="334" t="s">
        <v>976</v>
      </c>
      <c r="N634" s="334">
        <v>2078131236</v>
      </c>
      <c r="O634" s="335">
        <v>623</v>
      </c>
    </row>
    <row r="635" spans="1:16" s="342" customFormat="1" ht="30" x14ac:dyDescent="0.25">
      <c r="A635" s="338">
        <v>193</v>
      </c>
      <c r="B635" s="338"/>
      <c r="C635" s="338" t="s">
        <v>6787</v>
      </c>
      <c r="D635" s="338" t="s">
        <v>6788</v>
      </c>
      <c r="E635" s="339" t="s">
        <v>1018</v>
      </c>
      <c r="F635" s="338" t="s">
        <v>1019</v>
      </c>
      <c r="G635" s="338" t="s">
        <v>4</v>
      </c>
      <c r="H635" s="338" t="s">
        <v>1020</v>
      </c>
      <c r="I635" s="338" t="s">
        <v>1714</v>
      </c>
      <c r="J635" s="339" t="s">
        <v>6789</v>
      </c>
      <c r="K635" s="339" t="s">
        <v>6648</v>
      </c>
      <c r="L635" s="338" t="s">
        <v>6649</v>
      </c>
      <c r="M635" s="340" t="s">
        <v>1713</v>
      </c>
      <c r="N635" s="340">
        <v>2078131237</v>
      </c>
      <c r="O635" s="341">
        <v>624</v>
      </c>
      <c r="P635" s="342" t="s">
        <v>6790</v>
      </c>
    </row>
    <row r="636" spans="1:16" s="336" customFormat="1" ht="30" x14ac:dyDescent="0.25">
      <c r="A636" s="332">
        <v>204</v>
      </c>
      <c r="B636" s="332"/>
      <c r="C636" s="332"/>
      <c r="D636" s="332" t="s">
        <v>6791</v>
      </c>
      <c r="E636" s="333" t="s">
        <v>6792</v>
      </c>
      <c r="F636" s="332" t="s">
        <v>6793</v>
      </c>
      <c r="G636" s="332" t="s">
        <v>4</v>
      </c>
      <c r="H636" s="332" t="s">
        <v>6794</v>
      </c>
      <c r="I636" s="332" t="s">
        <v>6795</v>
      </c>
      <c r="J636" s="333" t="s">
        <v>6796</v>
      </c>
      <c r="K636" s="333" t="s">
        <v>6648</v>
      </c>
      <c r="L636" s="332" t="s">
        <v>6649</v>
      </c>
      <c r="M636" s="334" t="s">
        <v>4098</v>
      </c>
      <c r="N636" s="334">
        <v>2078131238</v>
      </c>
      <c r="O636" s="335">
        <v>625</v>
      </c>
    </row>
    <row r="637" spans="1:16" s="336" customFormat="1" ht="45" x14ac:dyDescent="0.25">
      <c r="A637" s="332">
        <v>2</v>
      </c>
      <c r="B637" s="332"/>
      <c r="C637" s="332"/>
      <c r="D637" s="332" t="s">
        <v>6797</v>
      </c>
      <c r="E637" s="333" t="s">
        <v>1002</v>
      </c>
      <c r="F637" s="332" t="s">
        <v>4616</v>
      </c>
      <c r="G637" s="332" t="s">
        <v>5</v>
      </c>
      <c r="H637" s="332" t="s">
        <v>6798</v>
      </c>
      <c r="I637" s="332" t="s">
        <v>6799</v>
      </c>
      <c r="J637" s="333" t="s">
        <v>6800</v>
      </c>
      <c r="K637" s="333" t="s">
        <v>6648</v>
      </c>
      <c r="L637" s="332" t="s">
        <v>6649</v>
      </c>
      <c r="M637" s="334" t="s">
        <v>1342</v>
      </c>
      <c r="N637" s="334">
        <v>2078131239</v>
      </c>
      <c r="O637" s="335">
        <v>626</v>
      </c>
    </row>
    <row r="638" spans="1:16" s="336" customFormat="1" ht="45" x14ac:dyDescent="0.25">
      <c r="A638" s="332">
        <v>124</v>
      </c>
      <c r="B638" s="332"/>
      <c r="C638" s="332"/>
      <c r="D638" s="332" t="s">
        <v>6801</v>
      </c>
      <c r="E638" s="333" t="s">
        <v>6802</v>
      </c>
      <c r="F638" s="332" t="s">
        <v>6151</v>
      </c>
      <c r="G638" s="332" t="s">
        <v>4</v>
      </c>
      <c r="H638" s="332" t="s">
        <v>6803</v>
      </c>
      <c r="I638" s="332" t="s">
        <v>6804</v>
      </c>
      <c r="J638" s="333" t="s">
        <v>6805</v>
      </c>
      <c r="K638" s="333" t="s">
        <v>6648</v>
      </c>
      <c r="L638" s="332" t="s">
        <v>6649</v>
      </c>
      <c r="M638" s="334" t="s">
        <v>1240</v>
      </c>
      <c r="N638" s="334">
        <v>2078131240</v>
      </c>
      <c r="O638" s="335">
        <v>627</v>
      </c>
    </row>
    <row r="639" spans="1:16" s="336" customFormat="1" ht="45" x14ac:dyDescent="0.25">
      <c r="A639" s="332">
        <v>218</v>
      </c>
      <c r="B639" s="332"/>
      <c r="C639" s="332"/>
      <c r="D639" s="332" t="s">
        <v>6806</v>
      </c>
      <c r="E639" s="333" t="s">
        <v>6807</v>
      </c>
      <c r="F639" s="332" t="s">
        <v>6808</v>
      </c>
      <c r="G639" s="332" t="s">
        <v>4</v>
      </c>
      <c r="H639" s="332" t="s">
        <v>6809</v>
      </c>
      <c r="I639" s="332" t="s">
        <v>6810</v>
      </c>
      <c r="J639" s="333" t="s">
        <v>6811</v>
      </c>
      <c r="K639" s="333" t="s">
        <v>6648</v>
      </c>
      <c r="L639" s="332" t="s">
        <v>6649</v>
      </c>
      <c r="M639" s="334" t="s">
        <v>1240</v>
      </c>
      <c r="N639" s="334">
        <v>2078131241</v>
      </c>
      <c r="O639" s="335">
        <v>628</v>
      </c>
    </row>
    <row r="640" spans="1:16" s="342" customFormat="1" ht="60" x14ac:dyDescent="0.25">
      <c r="A640" s="338">
        <v>1</v>
      </c>
      <c r="B640" s="338" t="s">
        <v>6812</v>
      </c>
      <c r="C640" s="338" t="s">
        <v>6813</v>
      </c>
      <c r="D640" s="338" t="s">
        <v>6814</v>
      </c>
      <c r="E640" s="339" t="s">
        <v>1021</v>
      </c>
      <c r="F640" s="338" t="s">
        <v>618</v>
      </c>
      <c r="G640" s="338" t="s">
        <v>4</v>
      </c>
      <c r="H640" s="338" t="s">
        <v>1022</v>
      </c>
      <c r="I640" s="338" t="s">
        <v>1656</v>
      </c>
      <c r="J640" s="339" t="s">
        <v>6815</v>
      </c>
      <c r="K640" s="339" t="s">
        <v>6648</v>
      </c>
      <c r="L640" s="338" t="s">
        <v>6649</v>
      </c>
      <c r="M640" s="340" t="s">
        <v>53</v>
      </c>
      <c r="N640" s="340">
        <v>2078131242</v>
      </c>
      <c r="O640" s="341">
        <v>629</v>
      </c>
      <c r="P640" s="342" t="s">
        <v>6699</v>
      </c>
    </row>
    <row r="641" spans="1:15" s="336" customFormat="1" ht="30" x14ac:dyDescent="0.25">
      <c r="A641" s="332">
        <v>77</v>
      </c>
      <c r="B641" s="332"/>
      <c r="C641" s="332"/>
      <c r="D641" s="332" t="s">
        <v>6816</v>
      </c>
      <c r="E641" s="333" t="s">
        <v>6817</v>
      </c>
      <c r="F641" s="332" t="s">
        <v>5735</v>
      </c>
      <c r="G641" s="332" t="s">
        <v>4</v>
      </c>
      <c r="H641" s="332" t="s">
        <v>6818</v>
      </c>
      <c r="I641" s="332" t="s">
        <v>6819</v>
      </c>
      <c r="J641" s="333" t="s">
        <v>6820</v>
      </c>
      <c r="K641" s="333" t="s">
        <v>6648</v>
      </c>
      <c r="L641" s="332" t="s">
        <v>6649</v>
      </c>
      <c r="M641" s="334" t="s">
        <v>53</v>
      </c>
      <c r="N641" s="334">
        <v>2078131243</v>
      </c>
      <c r="O641" s="335">
        <v>630</v>
      </c>
    </row>
    <row r="642" spans="1:15" s="336" customFormat="1" ht="45" x14ac:dyDescent="0.25">
      <c r="A642" s="332">
        <v>104</v>
      </c>
      <c r="B642" s="332"/>
      <c r="C642" s="332"/>
      <c r="D642" s="332" t="s">
        <v>6821</v>
      </c>
      <c r="E642" s="333" t="s">
        <v>6822</v>
      </c>
      <c r="F642" s="332" t="s">
        <v>4403</v>
      </c>
      <c r="G642" s="332" t="s">
        <v>5</v>
      </c>
      <c r="H642" s="332" t="s">
        <v>6823</v>
      </c>
      <c r="I642" s="332" t="s">
        <v>6824</v>
      </c>
      <c r="J642" s="333" t="s">
        <v>6825</v>
      </c>
      <c r="K642" s="333" t="s">
        <v>6648</v>
      </c>
      <c r="L642" s="332" t="s">
        <v>6649</v>
      </c>
      <c r="M642" s="334" t="s">
        <v>1353</v>
      </c>
      <c r="N642" s="334">
        <v>2078131244</v>
      </c>
      <c r="O642" s="335">
        <v>631</v>
      </c>
    </row>
    <row r="643" spans="1:15" s="336" customFormat="1" ht="30" x14ac:dyDescent="0.25">
      <c r="A643" s="332">
        <v>73</v>
      </c>
      <c r="B643" s="332"/>
      <c r="C643" s="332"/>
      <c r="D643" s="332" t="s">
        <v>6826</v>
      </c>
      <c r="E643" s="333" t="s">
        <v>6827</v>
      </c>
      <c r="F643" s="332" t="s">
        <v>4622</v>
      </c>
      <c r="G643" s="332" t="s">
        <v>4</v>
      </c>
      <c r="H643" s="332" t="s">
        <v>6828</v>
      </c>
      <c r="I643" s="332" t="s">
        <v>6829</v>
      </c>
      <c r="J643" s="333" t="s">
        <v>6830</v>
      </c>
      <c r="K643" s="333" t="s">
        <v>6648</v>
      </c>
      <c r="L643" s="332" t="s">
        <v>6649</v>
      </c>
      <c r="M643" s="334" t="s">
        <v>39</v>
      </c>
      <c r="N643" s="334">
        <v>2078131245</v>
      </c>
      <c r="O643" s="335">
        <v>632</v>
      </c>
    </row>
    <row r="644" spans="1:15" s="336" customFormat="1" ht="30" x14ac:dyDescent="0.25">
      <c r="A644" s="332">
        <v>106</v>
      </c>
      <c r="B644" s="332"/>
      <c r="C644" s="332"/>
      <c r="D644" s="332" t="s">
        <v>6831</v>
      </c>
      <c r="E644" s="333" t="s">
        <v>964</v>
      </c>
      <c r="F644" s="332" t="s">
        <v>6483</v>
      </c>
      <c r="G644" s="332" t="s">
        <v>4</v>
      </c>
      <c r="H644" s="332" t="s">
        <v>2846</v>
      </c>
      <c r="I644" s="332" t="s">
        <v>1619</v>
      </c>
      <c r="J644" s="333" t="s">
        <v>6832</v>
      </c>
      <c r="K644" s="333" t="s">
        <v>6648</v>
      </c>
      <c r="L644" s="332" t="s">
        <v>6649</v>
      </c>
      <c r="M644" s="334" t="s">
        <v>39</v>
      </c>
      <c r="N644" s="334">
        <v>2078131246</v>
      </c>
      <c r="O644" s="335">
        <v>633</v>
      </c>
    </row>
    <row r="645" spans="1:15" s="336" customFormat="1" ht="45" x14ac:dyDescent="0.25">
      <c r="A645" s="332">
        <v>129</v>
      </c>
      <c r="B645" s="332"/>
      <c r="C645" s="332"/>
      <c r="D645" s="332" t="s">
        <v>6833</v>
      </c>
      <c r="E645" s="333" t="s">
        <v>586</v>
      </c>
      <c r="F645" s="332" t="s">
        <v>6239</v>
      </c>
      <c r="G645" s="332" t="s">
        <v>4</v>
      </c>
      <c r="H645" s="332" t="s">
        <v>6834</v>
      </c>
      <c r="I645" s="332" t="s">
        <v>6835</v>
      </c>
      <c r="J645" s="333" t="s">
        <v>6836</v>
      </c>
      <c r="K645" s="333" t="s">
        <v>6648</v>
      </c>
      <c r="L645" s="332" t="s">
        <v>6649</v>
      </c>
      <c r="M645" s="334" t="s">
        <v>39</v>
      </c>
      <c r="N645" s="334">
        <v>2078131247</v>
      </c>
      <c r="O645" s="335">
        <v>634</v>
      </c>
    </row>
    <row r="646" spans="1:15" s="336" customFormat="1" ht="30" x14ac:dyDescent="0.25">
      <c r="A646" s="332">
        <v>131</v>
      </c>
      <c r="B646" s="332"/>
      <c r="C646" s="332"/>
      <c r="D646" s="332" t="s">
        <v>6837</v>
      </c>
      <c r="E646" s="333" t="s">
        <v>6838</v>
      </c>
      <c r="F646" s="332" t="s">
        <v>756</v>
      </c>
      <c r="G646" s="332" t="s">
        <v>4</v>
      </c>
      <c r="H646" s="332" t="s">
        <v>6839</v>
      </c>
      <c r="I646" s="332" t="s">
        <v>6840</v>
      </c>
      <c r="J646" s="333" t="s">
        <v>6841</v>
      </c>
      <c r="K646" s="333" t="s">
        <v>6648</v>
      </c>
      <c r="L646" s="332" t="s">
        <v>6649</v>
      </c>
      <c r="M646" s="334" t="s">
        <v>39</v>
      </c>
      <c r="N646" s="334">
        <v>2078131248</v>
      </c>
      <c r="O646" s="335">
        <v>635</v>
      </c>
    </row>
    <row r="647" spans="1:15" s="336" customFormat="1" ht="30" x14ac:dyDescent="0.25">
      <c r="A647" s="332">
        <v>147</v>
      </c>
      <c r="B647" s="332"/>
      <c r="C647" s="332"/>
      <c r="D647" s="332" t="s">
        <v>6842</v>
      </c>
      <c r="E647" s="333" t="s">
        <v>6843</v>
      </c>
      <c r="F647" s="332" t="s">
        <v>6844</v>
      </c>
      <c r="G647" s="332" t="s">
        <v>4</v>
      </c>
      <c r="H647" s="332" t="s">
        <v>6845</v>
      </c>
      <c r="I647" s="332" t="s">
        <v>6846</v>
      </c>
      <c r="J647" s="333" t="s">
        <v>6847</v>
      </c>
      <c r="K647" s="333" t="s">
        <v>6648</v>
      </c>
      <c r="L647" s="332" t="s">
        <v>6649</v>
      </c>
      <c r="M647" s="334" t="s">
        <v>39</v>
      </c>
      <c r="N647" s="334">
        <v>2078131249</v>
      </c>
      <c r="O647" s="335">
        <v>636</v>
      </c>
    </row>
    <row r="648" spans="1:15" s="336" customFormat="1" ht="30" x14ac:dyDescent="0.25">
      <c r="A648" s="332">
        <v>150</v>
      </c>
      <c r="B648" s="332"/>
      <c r="C648" s="332"/>
      <c r="D648" s="332" t="s">
        <v>6848</v>
      </c>
      <c r="E648" s="333" t="s">
        <v>6849</v>
      </c>
      <c r="F648" s="332" t="s">
        <v>4882</v>
      </c>
      <c r="G648" s="332" t="s">
        <v>4</v>
      </c>
      <c r="H648" s="332" t="s">
        <v>6850</v>
      </c>
      <c r="I648" s="332" t="s">
        <v>6851</v>
      </c>
      <c r="J648" s="333" t="s">
        <v>6852</v>
      </c>
      <c r="K648" s="333" t="s">
        <v>6648</v>
      </c>
      <c r="L648" s="332" t="s">
        <v>6649</v>
      </c>
      <c r="M648" s="334" t="s">
        <v>39</v>
      </c>
      <c r="N648" s="334">
        <v>2078131250</v>
      </c>
      <c r="O648" s="335">
        <v>637</v>
      </c>
    </row>
    <row r="649" spans="1:15" s="336" customFormat="1" ht="30" x14ac:dyDescent="0.25">
      <c r="A649" s="332">
        <v>200</v>
      </c>
      <c r="B649" s="332"/>
      <c r="C649" s="332"/>
      <c r="D649" s="332" t="s">
        <v>6853</v>
      </c>
      <c r="E649" s="333" t="s">
        <v>886</v>
      </c>
      <c r="F649" s="332" t="s">
        <v>5909</v>
      </c>
      <c r="G649" s="332" t="s">
        <v>4</v>
      </c>
      <c r="H649" s="332" t="s">
        <v>3020</v>
      </c>
      <c r="I649" s="332" t="s">
        <v>1593</v>
      </c>
      <c r="J649" s="333" t="s">
        <v>6854</v>
      </c>
      <c r="K649" s="333" t="s">
        <v>6648</v>
      </c>
      <c r="L649" s="332" t="s">
        <v>6649</v>
      </c>
      <c r="M649" s="334" t="s">
        <v>39</v>
      </c>
      <c r="N649" s="334">
        <v>2078131251</v>
      </c>
      <c r="O649" s="335">
        <v>638</v>
      </c>
    </row>
    <row r="650" spans="1:15" s="336" customFormat="1" ht="45" x14ac:dyDescent="0.25">
      <c r="A650" s="332">
        <v>221</v>
      </c>
      <c r="B650" s="332"/>
      <c r="C650" s="332"/>
      <c r="D650" s="332" t="s">
        <v>6855</v>
      </c>
      <c r="E650" s="333" t="s">
        <v>6856</v>
      </c>
      <c r="F650" s="332" t="s">
        <v>4418</v>
      </c>
      <c r="G650" s="332" t="s">
        <v>4</v>
      </c>
      <c r="H650" s="332" t="s">
        <v>6857</v>
      </c>
      <c r="I650" s="332" t="s">
        <v>6858</v>
      </c>
      <c r="J650" s="333" t="s">
        <v>6859</v>
      </c>
      <c r="K650" s="333" t="s">
        <v>6648</v>
      </c>
      <c r="L650" s="332" t="s">
        <v>6649</v>
      </c>
      <c r="M650" s="334" t="s">
        <v>39</v>
      </c>
      <c r="N650" s="334">
        <v>2078131252</v>
      </c>
      <c r="O650" s="335">
        <v>639</v>
      </c>
    </row>
    <row r="651" spans="1:15" s="336" customFormat="1" ht="45" x14ac:dyDescent="0.25">
      <c r="A651" s="332">
        <v>63</v>
      </c>
      <c r="B651" s="332"/>
      <c r="C651" s="332"/>
      <c r="D651" s="332" t="s">
        <v>6860</v>
      </c>
      <c r="E651" s="333" t="s">
        <v>361</v>
      </c>
      <c r="F651" s="332" t="s">
        <v>753</v>
      </c>
      <c r="G651" s="332" t="s">
        <v>4</v>
      </c>
      <c r="H651" s="332" t="s">
        <v>6861</v>
      </c>
      <c r="I651" s="332" t="s">
        <v>6862</v>
      </c>
      <c r="J651" s="333" t="s">
        <v>6863</v>
      </c>
      <c r="K651" s="333" t="s">
        <v>6648</v>
      </c>
      <c r="L651" s="332" t="s">
        <v>6649</v>
      </c>
      <c r="M651" s="334" t="s">
        <v>1512</v>
      </c>
      <c r="N651" s="334">
        <v>2078131253</v>
      </c>
      <c r="O651" s="335">
        <v>640</v>
      </c>
    </row>
    <row r="652" spans="1:15" s="336" customFormat="1" ht="45" x14ac:dyDescent="0.25">
      <c r="A652" s="332">
        <v>27</v>
      </c>
      <c r="B652" s="332"/>
      <c r="C652" s="332"/>
      <c r="D652" s="332" t="s">
        <v>6864</v>
      </c>
      <c r="E652" s="333" t="s">
        <v>6865</v>
      </c>
      <c r="F652" s="332" t="s">
        <v>879</v>
      </c>
      <c r="G652" s="332" t="s">
        <v>5</v>
      </c>
      <c r="H652" s="332" t="s">
        <v>6866</v>
      </c>
      <c r="I652" s="332" t="s">
        <v>6867</v>
      </c>
      <c r="J652" s="333" t="s">
        <v>6868</v>
      </c>
      <c r="K652" s="333" t="s">
        <v>6648</v>
      </c>
      <c r="L652" s="332" t="s">
        <v>6649</v>
      </c>
      <c r="M652" s="334" t="s">
        <v>1189</v>
      </c>
      <c r="N652" s="334">
        <v>2078131254</v>
      </c>
      <c r="O652" s="335">
        <v>641</v>
      </c>
    </row>
    <row r="653" spans="1:15" s="336" customFormat="1" ht="30" x14ac:dyDescent="0.25">
      <c r="A653" s="332">
        <v>198</v>
      </c>
      <c r="B653" s="332"/>
      <c r="C653" s="332"/>
      <c r="D653" s="332" t="s">
        <v>6869</v>
      </c>
      <c r="E653" s="333" t="s">
        <v>6870</v>
      </c>
      <c r="F653" s="332" t="s">
        <v>788</v>
      </c>
      <c r="G653" s="332" t="s">
        <v>4</v>
      </c>
      <c r="H653" s="332" t="s">
        <v>6871</v>
      </c>
      <c r="I653" s="332" t="s">
        <v>6872</v>
      </c>
      <c r="J653" s="333" t="s">
        <v>6873</v>
      </c>
      <c r="K653" s="333" t="s">
        <v>6648</v>
      </c>
      <c r="L653" s="332" t="s">
        <v>6649</v>
      </c>
      <c r="M653" s="334" t="s">
        <v>1189</v>
      </c>
      <c r="N653" s="334">
        <v>2078131255</v>
      </c>
      <c r="O653" s="335">
        <v>642</v>
      </c>
    </row>
    <row r="654" spans="1:15" s="336" customFormat="1" ht="30" x14ac:dyDescent="0.25">
      <c r="A654" s="332">
        <v>145</v>
      </c>
      <c r="B654" s="332"/>
      <c r="C654" s="332"/>
      <c r="D654" s="332" t="s">
        <v>6874</v>
      </c>
      <c r="E654" s="333" t="s">
        <v>496</v>
      </c>
      <c r="F654" s="332" t="s">
        <v>5605</v>
      </c>
      <c r="G654" s="332" t="s">
        <v>4</v>
      </c>
      <c r="H654" s="332" t="s">
        <v>6875</v>
      </c>
      <c r="I654" s="332" t="s">
        <v>6876</v>
      </c>
      <c r="J654" s="333" t="s">
        <v>6877</v>
      </c>
      <c r="K654" s="333" t="s">
        <v>6648</v>
      </c>
      <c r="L654" s="332" t="s">
        <v>6649</v>
      </c>
      <c r="M654" s="334" t="s">
        <v>108</v>
      </c>
      <c r="N654" s="334">
        <v>2078131256</v>
      </c>
      <c r="O654" s="335">
        <v>643</v>
      </c>
    </row>
    <row r="655" spans="1:15" s="336" customFormat="1" ht="30" x14ac:dyDescent="0.25">
      <c r="A655" s="332">
        <v>118</v>
      </c>
      <c r="B655" s="332"/>
      <c r="C655" s="332"/>
      <c r="D655" s="332" t="s">
        <v>6878</v>
      </c>
      <c r="E655" s="333" t="s">
        <v>6879</v>
      </c>
      <c r="F655" s="332" t="s">
        <v>6880</v>
      </c>
      <c r="G655" s="332" t="s">
        <v>4</v>
      </c>
      <c r="H655" s="332" t="s">
        <v>6881</v>
      </c>
      <c r="I655" s="332" t="s">
        <v>6882</v>
      </c>
      <c r="J655" s="333" t="s">
        <v>6883</v>
      </c>
      <c r="K655" s="333" t="s">
        <v>6648</v>
      </c>
      <c r="L655" s="332" t="s">
        <v>6649</v>
      </c>
      <c r="M655" s="334" t="s">
        <v>1254</v>
      </c>
      <c r="N655" s="334">
        <v>2078131257</v>
      </c>
      <c r="O655" s="335">
        <v>644</v>
      </c>
    </row>
    <row r="656" spans="1:15" s="336" customFormat="1" ht="30" x14ac:dyDescent="0.25">
      <c r="A656" s="332">
        <v>121</v>
      </c>
      <c r="B656" s="332"/>
      <c r="C656" s="332"/>
      <c r="D656" s="332" t="s">
        <v>6884</v>
      </c>
      <c r="E656" s="333" t="s">
        <v>6885</v>
      </c>
      <c r="F656" s="332" t="s">
        <v>585</v>
      </c>
      <c r="G656" s="332" t="s">
        <v>4</v>
      </c>
      <c r="H656" s="332" t="s">
        <v>6886</v>
      </c>
      <c r="I656" s="332" t="s">
        <v>6887</v>
      </c>
      <c r="J656" s="333" t="s">
        <v>6888</v>
      </c>
      <c r="K656" s="333" t="s">
        <v>6648</v>
      </c>
      <c r="L656" s="332" t="s">
        <v>6649</v>
      </c>
      <c r="M656" s="334" t="s">
        <v>1254</v>
      </c>
      <c r="N656" s="334">
        <v>2078131258</v>
      </c>
      <c r="O656" s="335">
        <v>645</v>
      </c>
    </row>
    <row r="657" spans="1:15" s="336" customFormat="1" ht="30" x14ac:dyDescent="0.25">
      <c r="A657" s="332">
        <v>191</v>
      </c>
      <c r="B657" s="332"/>
      <c r="C657" s="332"/>
      <c r="D657" s="332" t="s">
        <v>6889</v>
      </c>
      <c r="E657" s="333" t="s">
        <v>6890</v>
      </c>
      <c r="F657" s="332" t="s">
        <v>6891</v>
      </c>
      <c r="G657" s="332" t="s">
        <v>4</v>
      </c>
      <c r="H657" s="332" t="s">
        <v>6892</v>
      </c>
      <c r="I657" s="332" t="s">
        <v>6893</v>
      </c>
      <c r="J657" s="333" t="s">
        <v>6894</v>
      </c>
      <c r="K657" s="333" t="s">
        <v>6648</v>
      </c>
      <c r="L657" s="332" t="s">
        <v>6649</v>
      </c>
      <c r="M657" s="334" t="s">
        <v>967</v>
      </c>
      <c r="N657" s="334">
        <v>2078131259</v>
      </c>
      <c r="O657" s="335">
        <v>646</v>
      </c>
    </row>
    <row r="658" spans="1:15" s="336" customFormat="1" ht="30" x14ac:dyDescent="0.25">
      <c r="A658" s="332">
        <v>208</v>
      </c>
      <c r="B658" s="332"/>
      <c r="C658" s="332"/>
      <c r="D658" s="332" t="s">
        <v>6895</v>
      </c>
      <c r="E658" s="333" t="s">
        <v>977</v>
      </c>
      <c r="F658" s="332" t="s">
        <v>308</v>
      </c>
      <c r="G658" s="332" t="s">
        <v>4</v>
      </c>
      <c r="H658" s="332" t="s">
        <v>6896</v>
      </c>
      <c r="I658" s="332" t="s">
        <v>1608</v>
      </c>
      <c r="J658" s="333" t="s">
        <v>6897</v>
      </c>
      <c r="K658" s="333" t="s">
        <v>6648</v>
      </c>
      <c r="L658" s="332" t="s">
        <v>6649</v>
      </c>
      <c r="M658" s="334" t="s">
        <v>792</v>
      </c>
      <c r="N658" s="334">
        <v>2078131260</v>
      </c>
      <c r="O658" s="335">
        <v>647</v>
      </c>
    </row>
    <row r="659" spans="1:15" s="336" customFormat="1" ht="45" x14ac:dyDescent="0.25">
      <c r="A659" s="332">
        <v>87</v>
      </c>
      <c r="B659" s="332"/>
      <c r="C659" s="332"/>
      <c r="D659" s="332" t="s">
        <v>6898</v>
      </c>
      <c r="E659" s="333" t="s">
        <v>6899</v>
      </c>
      <c r="F659" s="332" t="s">
        <v>6900</v>
      </c>
      <c r="G659" s="332" t="s">
        <v>4</v>
      </c>
      <c r="H659" s="332" t="s">
        <v>6901</v>
      </c>
      <c r="I659" s="332" t="s">
        <v>6902</v>
      </c>
      <c r="J659" s="333" t="s">
        <v>6903</v>
      </c>
      <c r="K659" s="333" t="s">
        <v>6648</v>
      </c>
      <c r="L659" s="332" t="s">
        <v>6649</v>
      </c>
      <c r="M659" s="334" t="s">
        <v>6904</v>
      </c>
      <c r="N659" s="334">
        <v>2078131261</v>
      </c>
      <c r="O659" s="335">
        <v>648</v>
      </c>
    </row>
    <row r="660" spans="1:15" s="336" customFormat="1" ht="45" x14ac:dyDescent="0.25">
      <c r="A660" s="332">
        <v>59</v>
      </c>
      <c r="B660" s="332"/>
      <c r="C660" s="332"/>
      <c r="D660" s="332" t="s">
        <v>6905</v>
      </c>
      <c r="E660" s="333" t="s">
        <v>85</v>
      </c>
      <c r="F660" s="332" t="s">
        <v>1090</v>
      </c>
      <c r="G660" s="332" t="s">
        <v>4</v>
      </c>
      <c r="H660" s="332" t="s">
        <v>3558</v>
      </c>
      <c r="I660" s="332" t="s">
        <v>1312</v>
      </c>
      <c r="J660" s="333" t="s">
        <v>6906</v>
      </c>
      <c r="K660" s="333" t="s">
        <v>6648</v>
      </c>
      <c r="L660" s="332" t="s">
        <v>6649</v>
      </c>
      <c r="M660" s="334" t="s">
        <v>24</v>
      </c>
      <c r="N660" s="334">
        <v>2078131262</v>
      </c>
      <c r="O660" s="335">
        <v>649</v>
      </c>
    </row>
    <row r="661" spans="1:15" s="336" customFormat="1" ht="30" x14ac:dyDescent="0.25">
      <c r="A661" s="332">
        <v>68</v>
      </c>
      <c r="B661" s="332"/>
      <c r="C661" s="338" t="s">
        <v>6907</v>
      </c>
      <c r="D661" s="332" t="s">
        <v>6908</v>
      </c>
      <c r="E661" s="333" t="s">
        <v>1023</v>
      </c>
      <c r="F661" s="332" t="s">
        <v>600</v>
      </c>
      <c r="G661" s="332" t="s">
        <v>4</v>
      </c>
      <c r="H661" s="332" t="s">
        <v>1024</v>
      </c>
      <c r="I661" s="332" t="s">
        <v>1657</v>
      </c>
      <c r="J661" s="333" t="s">
        <v>6909</v>
      </c>
      <c r="K661" s="333" t="s">
        <v>6648</v>
      </c>
      <c r="L661" s="332" t="s">
        <v>6649</v>
      </c>
      <c r="M661" s="334" t="s">
        <v>24</v>
      </c>
      <c r="N661" s="334">
        <v>2078131263</v>
      </c>
      <c r="O661" s="335">
        <v>650</v>
      </c>
    </row>
    <row r="662" spans="1:15" s="336" customFormat="1" ht="30" x14ac:dyDescent="0.25">
      <c r="A662" s="332">
        <v>168</v>
      </c>
      <c r="B662" s="332" t="s">
        <v>4140</v>
      </c>
      <c r="C662" s="332" t="s">
        <v>6910</v>
      </c>
      <c r="D662" s="332" t="s">
        <v>6911</v>
      </c>
      <c r="E662" s="333" t="s">
        <v>1118</v>
      </c>
      <c r="F662" s="332" t="s">
        <v>879</v>
      </c>
      <c r="G662" s="332" t="s">
        <v>4</v>
      </c>
      <c r="H662" s="332" t="s">
        <v>1119</v>
      </c>
      <c r="I662" s="332" t="s">
        <v>1666</v>
      </c>
      <c r="J662" s="333" t="s">
        <v>6912</v>
      </c>
      <c r="K662" s="333" t="s">
        <v>6648</v>
      </c>
      <c r="L662" s="332" t="s">
        <v>6649</v>
      </c>
      <c r="M662" s="334" t="s">
        <v>24</v>
      </c>
      <c r="N662" s="334">
        <v>2078131264</v>
      </c>
      <c r="O662" s="335">
        <v>651</v>
      </c>
    </row>
    <row r="663" spans="1:15" s="336" customFormat="1" ht="30" x14ac:dyDescent="0.25">
      <c r="A663" s="332">
        <v>162</v>
      </c>
      <c r="B663" s="332"/>
      <c r="C663" s="332"/>
      <c r="D663" s="332" t="s">
        <v>6913</v>
      </c>
      <c r="E663" s="333" t="s">
        <v>6914</v>
      </c>
      <c r="F663" s="332" t="s">
        <v>613</v>
      </c>
      <c r="G663" s="332" t="s">
        <v>4</v>
      </c>
      <c r="H663" s="332" t="s">
        <v>6915</v>
      </c>
      <c r="I663" s="332" t="s">
        <v>6916</v>
      </c>
      <c r="J663" s="333" t="s">
        <v>6917</v>
      </c>
      <c r="K663" s="333" t="s">
        <v>6648</v>
      </c>
      <c r="L663" s="332" t="s">
        <v>6649</v>
      </c>
      <c r="M663" s="334" t="s">
        <v>327</v>
      </c>
      <c r="N663" s="334">
        <v>2078131265</v>
      </c>
      <c r="O663" s="335">
        <v>652</v>
      </c>
    </row>
    <row r="664" spans="1:15" s="336" customFormat="1" ht="30" x14ac:dyDescent="0.25">
      <c r="A664" s="332">
        <v>64</v>
      </c>
      <c r="B664" s="332"/>
      <c r="C664" s="332"/>
      <c r="D664" s="332" t="s">
        <v>6918</v>
      </c>
      <c r="E664" s="333" t="s">
        <v>1091</v>
      </c>
      <c r="F664" s="332" t="s">
        <v>611</v>
      </c>
      <c r="G664" s="332" t="s">
        <v>4</v>
      </c>
      <c r="H664" s="332" t="s">
        <v>1092</v>
      </c>
      <c r="I664" s="332" t="s">
        <v>1658</v>
      </c>
      <c r="J664" s="333" t="s">
        <v>6919</v>
      </c>
      <c r="K664" s="333" t="s">
        <v>6648</v>
      </c>
      <c r="L664" s="332" t="s">
        <v>6649</v>
      </c>
      <c r="M664" s="334" t="s">
        <v>1250</v>
      </c>
      <c r="N664" s="334">
        <v>2078131266</v>
      </c>
      <c r="O664" s="335">
        <v>653</v>
      </c>
    </row>
    <row r="665" spans="1:15" s="336" customFormat="1" ht="30" x14ac:dyDescent="0.25">
      <c r="A665" s="332">
        <v>178</v>
      </c>
      <c r="B665" s="332"/>
      <c r="C665" s="332"/>
      <c r="D665" s="332" t="s">
        <v>6920</v>
      </c>
      <c r="E665" s="333" t="s">
        <v>373</v>
      </c>
      <c r="F665" s="332" t="s">
        <v>266</v>
      </c>
      <c r="G665" s="332" t="s">
        <v>4</v>
      </c>
      <c r="H665" s="332" t="s">
        <v>1965</v>
      </c>
      <c r="I665" s="332" t="s">
        <v>1251</v>
      </c>
      <c r="J665" s="333" t="s">
        <v>6921</v>
      </c>
      <c r="K665" s="333" t="s">
        <v>6648</v>
      </c>
      <c r="L665" s="332" t="s">
        <v>6649</v>
      </c>
      <c r="M665" s="334" t="s">
        <v>1250</v>
      </c>
      <c r="N665" s="334">
        <v>2078131267</v>
      </c>
      <c r="O665" s="335">
        <v>654</v>
      </c>
    </row>
    <row r="666" spans="1:15" s="349" customFormat="1" ht="45" x14ac:dyDescent="0.25">
      <c r="A666" s="344">
        <v>172</v>
      </c>
      <c r="B666" s="344"/>
      <c r="C666" s="327" t="s">
        <v>6922</v>
      </c>
      <c r="D666" s="344" t="s">
        <v>6923</v>
      </c>
      <c r="E666" s="346" t="s">
        <v>6924</v>
      </c>
      <c r="F666" s="344" t="s">
        <v>6925</v>
      </c>
      <c r="G666" s="344" t="s">
        <v>4</v>
      </c>
      <c r="H666" s="344" t="s">
        <v>6926</v>
      </c>
      <c r="I666" s="344" t="s">
        <v>6927</v>
      </c>
      <c r="J666" s="346" t="s">
        <v>6928</v>
      </c>
      <c r="K666" s="346" t="s">
        <v>6648</v>
      </c>
      <c r="L666" s="344" t="s">
        <v>6649</v>
      </c>
      <c r="M666" s="347" t="s">
        <v>6929</v>
      </c>
      <c r="N666" s="347">
        <v>2078131268</v>
      </c>
      <c r="O666" s="348">
        <v>655</v>
      </c>
    </row>
    <row r="667" spans="1:15" s="336" customFormat="1" ht="30" x14ac:dyDescent="0.25">
      <c r="A667" s="332">
        <v>69</v>
      </c>
      <c r="B667" s="332"/>
      <c r="C667" s="332"/>
      <c r="D667" s="332" t="s">
        <v>6930</v>
      </c>
      <c r="E667" s="333" t="s">
        <v>6931</v>
      </c>
      <c r="F667" s="332" t="s">
        <v>4305</v>
      </c>
      <c r="G667" s="332" t="s">
        <v>5</v>
      </c>
      <c r="H667" s="332" t="s">
        <v>6932</v>
      </c>
      <c r="I667" s="332" t="s">
        <v>6933</v>
      </c>
      <c r="J667" s="333" t="s">
        <v>6034</v>
      </c>
      <c r="K667" s="333" t="s">
        <v>6648</v>
      </c>
      <c r="L667" s="332" t="s">
        <v>6649</v>
      </c>
      <c r="M667" s="334" t="s">
        <v>61</v>
      </c>
      <c r="N667" s="334">
        <v>2078131269</v>
      </c>
      <c r="O667" s="335">
        <v>656</v>
      </c>
    </row>
    <row r="668" spans="1:15" s="336" customFormat="1" ht="30" x14ac:dyDescent="0.25">
      <c r="A668" s="332">
        <v>74</v>
      </c>
      <c r="B668" s="332"/>
      <c r="C668" s="332"/>
      <c r="D668" s="332" t="s">
        <v>6934</v>
      </c>
      <c r="E668" s="333" t="s">
        <v>6935</v>
      </c>
      <c r="F668" s="332" t="s">
        <v>601</v>
      </c>
      <c r="G668" s="332" t="s">
        <v>4</v>
      </c>
      <c r="H668" s="332" t="s">
        <v>6936</v>
      </c>
      <c r="I668" s="332" t="s">
        <v>6937</v>
      </c>
      <c r="J668" s="333" t="s">
        <v>6938</v>
      </c>
      <c r="K668" s="333" t="s">
        <v>6648</v>
      </c>
      <c r="L668" s="332" t="s">
        <v>6649</v>
      </c>
      <c r="M668" s="334" t="s">
        <v>345</v>
      </c>
      <c r="N668" s="334">
        <v>2078131270</v>
      </c>
      <c r="O668" s="335">
        <v>657</v>
      </c>
    </row>
    <row r="669" spans="1:15" s="336" customFormat="1" ht="45" x14ac:dyDescent="0.25">
      <c r="A669" s="332">
        <v>136</v>
      </c>
      <c r="B669" s="332"/>
      <c r="C669" s="332"/>
      <c r="D669" s="332" t="s">
        <v>6939</v>
      </c>
      <c r="E669" s="333" t="s">
        <v>962</v>
      </c>
      <c r="F669" s="332" t="s">
        <v>4210</v>
      </c>
      <c r="G669" s="332" t="s">
        <v>4</v>
      </c>
      <c r="H669" s="332" t="s">
        <v>3104</v>
      </c>
      <c r="I669" s="332" t="s">
        <v>1654</v>
      </c>
      <c r="J669" s="333" t="s">
        <v>6940</v>
      </c>
      <c r="K669" s="333" t="s">
        <v>6648</v>
      </c>
      <c r="L669" s="332" t="s">
        <v>6649</v>
      </c>
      <c r="M669" s="334" t="s">
        <v>56</v>
      </c>
      <c r="N669" s="334">
        <v>2078131271</v>
      </c>
      <c r="O669" s="335">
        <v>658</v>
      </c>
    </row>
    <row r="670" spans="1:15" s="336" customFormat="1" ht="30" x14ac:dyDescent="0.25">
      <c r="A670" s="332">
        <v>141</v>
      </c>
      <c r="B670" s="332"/>
      <c r="C670" s="332"/>
      <c r="D670" s="332" t="s">
        <v>6941</v>
      </c>
      <c r="E670" s="333" t="s">
        <v>985</v>
      </c>
      <c r="F670" s="332" t="s">
        <v>4882</v>
      </c>
      <c r="G670" s="332" t="s">
        <v>4</v>
      </c>
      <c r="H670" s="332" t="s">
        <v>6942</v>
      </c>
      <c r="I670" s="332" t="s">
        <v>6943</v>
      </c>
      <c r="J670" s="333" t="s">
        <v>6944</v>
      </c>
      <c r="K670" s="333" t="s">
        <v>6648</v>
      </c>
      <c r="L670" s="332" t="s">
        <v>6649</v>
      </c>
      <c r="M670" s="334" t="s">
        <v>56</v>
      </c>
      <c r="N670" s="334">
        <v>2078131272</v>
      </c>
      <c r="O670" s="335">
        <v>659</v>
      </c>
    </row>
    <row r="671" spans="1:15" s="336" customFormat="1" ht="30" x14ac:dyDescent="0.25">
      <c r="A671" s="332">
        <v>199</v>
      </c>
      <c r="B671" s="332"/>
      <c r="C671" s="332"/>
      <c r="D671" s="332" t="s">
        <v>6945</v>
      </c>
      <c r="E671" s="333" t="s">
        <v>6946</v>
      </c>
      <c r="F671" s="332" t="s">
        <v>601</v>
      </c>
      <c r="G671" s="332" t="s">
        <v>4</v>
      </c>
      <c r="H671" s="332" t="s">
        <v>6947</v>
      </c>
      <c r="I671" s="332" t="s">
        <v>6948</v>
      </c>
      <c r="J671" s="333" t="s">
        <v>6949</v>
      </c>
      <c r="K671" s="333" t="s">
        <v>6648</v>
      </c>
      <c r="L671" s="332" t="s">
        <v>6649</v>
      </c>
      <c r="M671" s="334" t="s">
        <v>56</v>
      </c>
      <c r="N671" s="334">
        <v>2078131273</v>
      </c>
      <c r="O671" s="335">
        <v>660</v>
      </c>
    </row>
    <row r="672" spans="1:15" s="336" customFormat="1" ht="30" x14ac:dyDescent="0.25">
      <c r="A672" s="332">
        <v>43</v>
      </c>
      <c r="B672" s="332"/>
      <c r="C672" s="332"/>
      <c r="D672" s="332" t="s">
        <v>6950</v>
      </c>
      <c r="E672" s="333" t="s">
        <v>1093</v>
      </c>
      <c r="F672" s="332" t="s">
        <v>582</v>
      </c>
      <c r="G672" s="332" t="s">
        <v>5</v>
      </c>
      <c r="H672" s="332" t="s">
        <v>1094</v>
      </c>
      <c r="I672" s="332" t="s">
        <v>1659</v>
      </c>
      <c r="J672" s="333" t="s">
        <v>6951</v>
      </c>
      <c r="K672" s="333" t="s">
        <v>6648</v>
      </c>
      <c r="L672" s="332" t="s">
        <v>6649</v>
      </c>
      <c r="M672" s="334" t="s">
        <v>1319</v>
      </c>
      <c r="N672" s="334">
        <v>2078131274</v>
      </c>
      <c r="O672" s="335">
        <v>661</v>
      </c>
    </row>
    <row r="673" spans="1:16" s="336" customFormat="1" ht="30" x14ac:dyDescent="0.25">
      <c r="A673" s="332">
        <v>26</v>
      </c>
      <c r="B673" s="332"/>
      <c r="C673" s="332"/>
      <c r="D673" s="332" t="s">
        <v>6952</v>
      </c>
      <c r="E673" s="333" t="s">
        <v>6953</v>
      </c>
      <c r="F673" s="332" t="s">
        <v>334</v>
      </c>
      <c r="G673" s="332" t="s">
        <v>4</v>
      </c>
      <c r="H673" s="332" t="s">
        <v>6954</v>
      </c>
      <c r="I673" s="332" t="s">
        <v>6955</v>
      </c>
      <c r="J673" s="333" t="s">
        <v>6956</v>
      </c>
      <c r="K673" s="333" t="s">
        <v>6648</v>
      </c>
      <c r="L673" s="332" t="s">
        <v>6649</v>
      </c>
      <c r="M673" s="334" t="s">
        <v>253</v>
      </c>
      <c r="N673" s="334">
        <v>2078131275</v>
      </c>
      <c r="O673" s="335">
        <v>662</v>
      </c>
    </row>
    <row r="674" spans="1:16" s="336" customFormat="1" ht="30" x14ac:dyDescent="0.25">
      <c r="A674" s="332">
        <v>45</v>
      </c>
      <c r="B674" s="332"/>
      <c r="C674" s="332"/>
      <c r="D674" s="332" t="s">
        <v>6957</v>
      </c>
      <c r="E674" s="333" t="s">
        <v>6958</v>
      </c>
      <c r="F674" s="332" t="s">
        <v>6959</v>
      </c>
      <c r="G674" s="332" t="s">
        <v>4</v>
      </c>
      <c r="H674" s="332" t="s">
        <v>6960</v>
      </c>
      <c r="I674" s="332" t="s">
        <v>6961</v>
      </c>
      <c r="J674" s="333" t="s">
        <v>6962</v>
      </c>
      <c r="K674" s="333" t="s">
        <v>6648</v>
      </c>
      <c r="L674" s="332" t="s">
        <v>6649</v>
      </c>
      <c r="M674" s="334" t="s">
        <v>253</v>
      </c>
      <c r="N674" s="334">
        <v>2078131276</v>
      </c>
      <c r="O674" s="335">
        <v>663</v>
      </c>
    </row>
    <row r="675" spans="1:16" s="336" customFormat="1" ht="30" x14ac:dyDescent="0.25">
      <c r="A675" s="332">
        <v>46</v>
      </c>
      <c r="B675" s="332"/>
      <c r="C675" s="332"/>
      <c r="D675" s="332" t="s">
        <v>6963</v>
      </c>
      <c r="E675" s="333" t="s">
        <v>894</v>
      </c>
      <c r="F675" s="332" t="s">
        <v>6964</v>
      </c>
      <c r="G675" s="332" t="s">
        <v>4</v>
      </c>
      <c r="H675" s="332" t="s">
        <v>6965</v>
      </c>
      <c r="I675" s="332" t="s">
        <v>3024</v>
      </c>
      <c r="J675" s="333" t="s">
        <v>6966</v>
      </c>
      <c r="K675" s="333" t="s">
        <v>6648</v>
      </c>
      <c r="L675" s="332" t="s">
        <v>6649</v>
      </c>
      <c r="M675" s="334" t="s">
        <v>253</v>
      </c>
      <c r="N675" s="334">
        <v>2078131277</v>
      </c>
      <c r="O675" s="335">
        <v>664</v>
      </c>
    </row>
    <row r="676" spans="1:16" s="336" customFormat="1" ht="30" x14ac:dyDescent="0.25">
      <c r="A676" s="332">
        <v>93</v>
      </c>
      <c r="B676" s="332"/>
      <c r="C676" s="332"/>
      <c r="D676" s="332" t="s">
        <v>6967</v>
      </c>
      <c r="E676" s="333" t="s">
        <v>6968</v>
      </c>
      <c r="F676" s="332" t="s">
        <v>710</v>
      </c>
      <c r="G676" s="332" t="s">
        <v>4</v>
      </c>
      <c r="H676" s="332" t="s">
        <v>6969</v>
      </c>
      <c r="I676" s="332" t="s">
        <v>6970</v>
      </c>
      <c r="J676" s="333" t="s">
        <v>6971</v>
      </c>
      <c r="K676" s="333" t="s">
        <v>6648</v>
      </c>
      <c r="L676" s="332" t="s">
        <v>6649</v>
      </c>
      <c r="M676" s="334" t="s">
        <v>253</v>
      </c>
      <c r="N676" s="334">
        <v>2078131278</v>
      </c>
      <c r="O676" s="335">
        <v>665</v>
      </c>
    </row>
    <row r="677" spans="1:16" s="336" customFormat="1" ht="30" x14ac:dyDescent="0.25">
      <c r="A677" s="332">
        <v>99</v>
      </c>
      <c r="B677" s="332"/>
      <c r="C677" s="332"/>
      <c r="D677" s="332" t="s">
        <v>6972</v>
      </c>
      <c r="E677" s="333" t="s">
        <v>594</v>
      </c>
      <c r="F677" s="332" t="s">
        <v>6973</v>
      </c>
      <c r="G677" s="332" t="s">
        <v>4</v>
      </c>
      <c r="H677" s="332" t="s">
        <v>6974</v>
      </c>
      <c r="I677" s="332" t="s">
        <v>6975</v>
      </c>
      <c r="J677" s="333" t="s">
        <v>6976</v>
      </c>
      <c r="K677" s="333" t="s">
        <v>6648</v>
      </c>
      <c r="L677" s="332" t="s">
        <v>6649</v>
      </c>
      <c r="M677" s="334" t="s">
        <v>253</v>
      </c>
      <c r="N677" s="334">
        <v>2078131279</v>
      </c>
      <c r="O677" s="335">
        <v>666</v>
      </c>
    </row>
    <row r="678" spans="1:16" s="336" customFormat="1" ht="30" x14ac:dyDescent="0.25">
      <c r="A678" s="332">
        <v>133</v>
      </c>
      <c r="B678" s="332"/>
      <c r="C678" s="332"/>
      <c r="D678" s="332" t="s">
        <v>6977</v>
      </c>
      <c r="E678" s="333" t="s">
        <v>1095</v>
      </c>
      <c r="F678" s="332" t="s">
        <v>1096</v>
      </c>
      <c r="G678" s="332" t="s">
        <v>4</v>
      </c>
      <c r="H678" s="332" t="s">
        <v>1097</v>
      </c>
      <c r="I678" s="332" t="s">
        <v>1711</v>
      </c>
      <c r="J678" s="333" t="s">
        <v>6978</v>
      </c>
      <c r="K678" s="333" t="s">
        <v>6648</v>
      </c>
      <c r="L678" s="332" t="s">
        <v>6649</v>
      </c>
      <c r="M678" s="334" t="s">
        <v>253</v>
      </c>
      <c r="N678" s="334">
        <v>2078131280</v>
      </c>
      <c r="O678" s="335">
        <v>667</v>
      </c>
    </row>
    <row r="679" spans="1:16" s="336" customFormat="1" ht="30" x14ac:dyDescent="0.25">
      <c r="A679" s="332">
        <v>171</v>
      </c>
      <c r="B679" s="332"/>
      <c r="C679" s="332"/>
      <c r="D679" s="332" t="s">
        <v>6979</v>
      </c>
      <c r="E679" s="333" t="s">
        <v>6980</v>
      </c>
      <c r="F679" s="332" t="s">
        <v>328</v>
      </c>
      <c r="G679" s="332" t="s">
        <v>4</v>
      </c>
      <c r="H679" s="332" t="s">
        <v>6981</v>
      </c>
      <c r="I679" s="332" t="s">
        <v>6982</v>
      </c>
      <c r="J679" s="333" t="s">
        <v>6983</v>
      </c>
      <c r="K679" s="333" t="s">
        <v>6648</v>
      </c>
      <c r="L679" s="332" t="s">
        <v>6649</v>
      </c>
      <c r="M679" s="334" t="s">
        <v>253</v>
      </c>
      <c r="N679" s="334">
        <v>2078131281</v>
      </c>
      <c r="O679" s="335">
        <v>668</v>
      </c>
    </row>
    <row r="680" spans="1:16" s="336" customFormat="1" ht="30" x14ac:dyDescent="0.25">
      <c r="A680" s="332">
        <v>189</v>
      </c>
      <c r="B680" s="332"/>
      <c r="C680" s="332"/>
      <c r="D680" s="332" t="s">
        <v>6984</v>
      </c>
      <c r="E680" s="333" t="s">
        <v>6985</v>
      </c>
      <c r="F680" s="332" t="s">
        <v>794</v>
      </c>
      <c r="G680" s="332" t="s">
        <v>4</v>
      </c>
      <c r="H680" s="332" t="s">
        <v>6986</v>
      </c>
      <c r="I680" s="332" t="s">
        <v>6987</v>
      </c>
      <c r="J680" s="333" t="s">
        <v>6988</v>
      </c>
      <c r="K680" s="333" t="s">
        <v>6648</v>
      </c>
      <c r="L680" s="332" t="s">
        <v>6649</v>
      </c>
      <c r="M680" s="334" t="s">
        <v>253</v>
      </c>
      <c r="N680" s="334">
        <v>2078131282</v>
      </c>
      <c r="O680" s="335">
        <v>669</v>
      </c>
    </row>
    <row r="681" spans="1:16" s="337" customFormat="1" ht="45" x14ac:dyDescent="0.25">
      <c r="A681" s="327">
        <v>195</v>
      </c>
      <c r="B681" s="327"/>
      <c r="C681" s="327" t="s">
        <v>6989</v>
      </c>
      <c r="D681" s="327" t="s">
        <v>6990</v>
      </c>
      <c r="E681" s="328" t="s">
        <v>1025</v>
      </c>
      <c r="F681" s="327" t="s">
        <v>1026</v>
      </c>
      <c r="G681" s="327" t="s">
        <v>4</v>
      </c>
      <c r="H681" s="327" t="s">
        <v>1027</v>
      </c>
      <c r="I681" s="327" t="s">
        <v>1681</v>
      </c>
      <c r="J681" s="328" t="s">
        <v>6991</v>
      </c>
      <c r="K681" s="328" t="s">
        <v>6648</v>
      </c>
      <c r="L681" s="327" t="s">
        <v>6649</v>
      </c>
      <c r="M681" s="329" t="s">
        <v>253</v>
      </c>
      <c r="N681" s="329">
        <v>2078131283</v>
      </c>
      <c r="O681" s="330">
        <v>670</v>
      </c>
    </row>
    <row r="682" spans="1:16" s="336" customFormat="1" ht="30" x14ac:dyDescent="0.25">
      <c r="A682" s="332">
        <v>94</v>
      </c>
      <c r="B682" s="332"/>
      <c r="C682" s="332"/>
      <c r="D682" s="332" t="s">
        <v>6992</v>
      </c>
      <c r="E682" s="333" t="s">
        <v>6993</v>
      </c>
      <c r="F682" s="332" t="s">
        <v>547</v>
      </c>
      <c r="G682" s="332" t="s">
        <v>4</v>
      </c>
      <c r="H682" s="332" t="s">
        <v>6994</v>
      </c>
      <c r="I682" s="332" t="s">
        <v>6995</v>
      </c>
      <c r="J682" s="333" t="s">
        <v>6996</v>
      </c>
      <c r="K682" s="333" t="s">
        <v>6648</v>
      </c>
      <c r="L682" s="332" t="s">
        <v>6649</v>
      </c>
      <c r="M682" s="334" t="s">
        <v>1823</v>
      </c>
      <c r="N682" s="334">
        <v>2078131284</v>
      </c>
      <c r="O682" s="335">
        <v>671</v>
      </c>
    </row>
    <row r="683" spans="1:16" s="336" customFormat="1" ht="30" x14ac:dyDescent="0.25">
      <c r="A683" s="332">
        <v>222</v>
      </c>
      <c r="B683" s="332"/>
      <c r="C683" s="332"/>
      <c r="D683" s="332" t="s">
        <v>6997</v>
      </c>
      <c r="E683" s="333" t="s">
        <v>6998</v>
      </c>
      <c r="F683" s="332" t="s">
        <v>6103</v>
      </c>
      <c r="G683" s="332" t="s">
        <v>4</v>
      </c>
      <c r="H683" s="332" t="s">
        <v>6999</v>
      </c>
      <c r="I683" s="332" t="s">
        <v>7000</v>
      </c>
      <c r="J683" s="333" t="s">
        <v>7001</v>
      </c>
      <c r="K683" s="333" t="s">
        <v>6648</v>
      </c>
      <c r="L683" s="332" t="s">
        <v>6649</v>
      </c>
      <c r="M683" s="334" t="s">
        <v>1823</v>
      </c>
      <c r="N683" s="334">
        <v>2078131285</v>
      </c>
      <c r="O683" s="335">
        <v>672</v>
      </c>
    </row>
    <row r="684" spans="1:16" s="337" customFormat="1" ht="45" x14ac:dyDescent="0.25">
      <c r="A684" s="327">
        <v>18</v>
      </c>
      <c r="B684" s="327"/>
      <c r="C684" s="327" t="s">
        <v>7002</v>
      </c>
      <c r="D684" s="327" t="s">
        <v>7003</v>
      </c>
      <c r="E684" s="328" t="s">
        <v>1028</v>
      </c>
      <c r="F684" s="327" t="s">
        <v>1029</v>
      </c>
      <c r="G684" s="327" t="s">
        <v>5</v>
      </c>
      <c r="H684" s="327" t="s">
        <v>1030</v>
      </c>
      <c r="I684" s="327" t="s">
        <v>1682</v>
      </c>
      <c r="J684" s="328" t="s">
        <v>7004</v>
      </c>
      <c r="K684" s="328" t="s">
        <v>6648</v>
      </c>
      <c r="L684" s="327" t="s">
        <v>6649</v>
      </c>
      <c r="M684" s="329" t="s">
        <v>1276</v>
      </c>
      <c r="N684" s="329">
        <v>2078131286</v>
      </c>
      <c r="O684" s="330">
        <v>673</v>
      </c>
      <c r="P684" s="337" t="s">
        <v>2001</v>
      </c>
    </row>
    <row r="685" spans="1:16" s="336" customFormat="1" ht="30" x14ac:dyDescent="0.25">
      <c r="A685" s="332">
        <v>44</v>
      </c>
      <c r="B685" s="332"/>
      <c r="C685" s="332"/>
      <c r="D685" s="332" t="s">
        <v>7005</v>
      </c>
      <c r="E685" s="333" t="s">
        <v>947</v>
      </c>
      <c r="F685" s="332" t="s">
        <v>304</v>
      </c>
      <c r="G685" s="332" t="s">
        <v>4</v>
      </c>
      <c r="H685" s="332" t="s">
        <v>2913</v>
      </c>
      <c r="I685" s="332" t="s">
        <v>1626</v>
      </c>
      <c r="J685" s="333" t="s">
        <v>7006</v>
      </c>
      <c r="K685" s="333" t="s">
        <v>6648</v>
      </c>
      <c r="L685" s="332" t="s">
        <v>6649</v>
      </c>
      <c r="M685" s="334" t="s">
        <v>36</v>
      </c>
      <c r="N685" s="334">
        <v>2078131287</v>
      </c>
      <c r="O685" s="335">
        <v>674</v>
      </c>
    </row>
    <row r="686" spans="1:16" s="336" customFormat="1" ht="30" x14ac:dyDescent="0.25">
      <c r="A686" s="332">
        <v>55</v>
      </c>
      <c r="B686" s="332"/>
      <c r="C686" s="332"/>
      <c r="D686" s="332" t="s">
        <v>7007</v>
      </c>
      <c r="E686" s="333" t="s">
        <v>488</v>
      </c>
      <c r="F686" s="332" t="s">
        <v>5237</v>
      </c>
      <c r="G686" s="332" t="s">
        <v>4</v>
      </c>
      <c r="H686" s="332" t="s">
        <v>7008</v>
      </c>
      <c r="I686" s="332" t="s">
        <v>7009</v>
      </c>
      <c r="J686" s="333" t="s">
        <v>7010</v>
      </c>
      <c r="K686" s="333" t="s">
        <v>6648</v>
      </c>
      <c r="L686" s="332" t="s">
        <v>6649</v>
      </c>
      <c r="M686" s="334" t="s">
        <v>36</v>
      </c>
      <c r="N686" s="334">
        <v>2078131288</v>
      </c>
      <c r="O686" s="335">
        <v>675</v>
      </c>
    </row>
    <row r="687" spans="1:16" s="336" customFormat="1" ht="30" x14ac:dyDescent="0.25">
      <c r="A687" s="332">
        <v>60</v>
      </c>
      <c r="B687" s="332"/>
      <c r="C687" s="332"/>
      <c r="D687" s="332" t="s">
        <v>7011</v>
      </c>
      <c r="E687" s="333" t="s">
        <v>7012</v>
      </c>
      <c r="F687" s="332" t="s">
        <v>356</v>
      </c>
      <c r="G687" s="332" t="s">
        <v>4</v>
      </c>
      <c r="H687" s="332" t="s">
        <v>7013</v>
      </c>
      <c r="I687" s="332" t="s">
        <v>7014</v>
      </c>
      <c r="J687" s="333" t="s">
        <v>7015</v>
      </c>
      <c r="K687" s="333" t="s">
        <v>6648</v>
      </c>
      <c r="L687" s="332" t="s">
        <v>6649</v>
      </c>
      <c r="M687" s="334" t="s">
        <v>36</v>
      </c>
      <c r="N687" s="334">
        <v>2078131289</v>
      </c>
      <c r="O687" s="335">
        <v>676</v>
      </c>
    </row>
    <row r="688" spans="1:16" s="336" customFormat="1" ht="30" x14ac:dyDescent="0.25">
      <c r="A688" s="332">
        <v>84</v>
      </c>
      <c r="B688" s="332"/>
      <c r="C688" s="332"/>
      <c r="D688" s="332" t="s">
        <v>7016</v>
      </c>
      <c r="E688" s="333" t="s">
        <v>705</v>
      </c>
      <c r="F688" s="332" t="s">
        <v>5972</v>
      </c>
      <c r="G688" s="332" t="s">
        <v>4</v>
      </c>
      <c r="H688" s="332" t="s">
        <v>7017</v>
      </c>
      <c r="I688" s="332" t="s">
        <v>7018</v>
      </c>
      <c r="J688" s="333" t="s">
        <v>7019</v>
      </c>
      <c r="K688" s="333" t="s">
        <v>6648</v>
      </c>
      <c r="L688" s="332" t="s">
        <v>6649</v>
      </c>
      <c r="M688" s="334" t="s">
        <v>36</v>
      </c>
      <c r="N688" s="334">
        <v>2078131290</v>
      </c>
      <c r="O688" s="335">
        <v>677</v>
      </c>
    </row>
    <row r="689" spans="1:16" s="342" customFormat="1" ht="30" x14ac:dyDescent="0.25">
      <c r="A689" s="338">
        <v>105</v>
      </c>
      <c r="B689" s="338"/>
      <c r="C689" s="338" t="s">
        <v>7020</v>
      </c>
      <c r="D689" s="338" t="s">
        <v>7021</v>
      </c>
      <c r="E689" s="339" t="s">
        <v>1031</v>
      </c>
      <c r="F689" s="338" t="s">
        <v>1026</v>
      </c>
      <c r="G689" s="338" t="s">
        <v>4</v>
      </c>
      <c r="H689" s="338" t="s">
        <v>1032</v>
      </c>
      <c r="I689" s="338" t="s">
        <v>1683</v>
      </c>
      <c r="J689" s="339" t="s">
        <v>7022</v>
      </c>
      <c r="K689" s="339" t="s">
        <v>6648</v>
      </c>
      <c r="L689" s="338" t="s">
        <v>6649</v>
      </c>
      <c r="M689" s="340" t="s">
        <v>36</v>
      </c>
      <c r="N689" s="340">
        <v>2078131291</v>
      </c>
      <c r="O689" s="341">
        <v>678</v>
      </c>
    </row>
    <row r="690" spans="1:16" s="342" customFormat="1" ht="45" x14ac:dyDescent="0.25">
      <c r="A690" s="338">
        <v>156</v>
      </c>
      <c r="B690" s="338"/>
      <c r="C690" s="338" t="s">
        <v>7023</v>
      </c>
      <c r="D690" s="338" t="s">
        <v>7024</v>
      </c>
      <c r="E690" s="339" t="s">
        <v>1033</v>
      </c>
      <c r="F690" s="338" t="s">
        <v>1034</v>
      </c>
      <c r="G690" s="338" t="s">
        <v>4</v>
      </c>
      <c r="H690" s="338" t="s">
        <v>1035</v>
      </c>
      <c r="I690" s="338" t="s">
        <v>1684</v>
      </c>
      <c r="J690" s="339" t="s">
        <v>7025</v>
      </c>
      <c r="K690" s="339" t="s">
        <v>6648</v>
      </c>
      <c r="L690" s="338" t="s">
        <v>6649</v>
      </c>
      <c r="M690" s="340" t="s">
        <v>36</v>
      </c>
      <c r="N690" s="340">
        <v>2078131292</v>
      </c>
      <c r="O690" s="341">
        <v>679</v>
      </c>
      <c r="P690" s="342" t="s">
        <v>2001</v>
      </c>
    </row>
    <row r="691" spans="1:16" s="336" customFormat="1" ht="30" x14ac:dyDescent="0.25">
      <c r="A691" s="332">
        <v>175</v>
      </c>
      <c r="B691" s="332"/>
      <c r="C691" s="332"/>
      <c r="D691" s="332" t="s">
        <v>7026</v>
      </c>
      <c r="E691" s="333" t="s">
        <v>7027</v>
      </c>
      <c r="F691" s="332" t="s">
        <v>285</v>
      </c>
      <c r="G691" s="332" t="s">
        <v>4</v>
      </c>
      <c r="H691" s="332" t="s">
        <v>7028</v>
      </c>
      <c r="I691" s="332" t="s">
        <v>7029</v>
      </c>
      <c r="J691" s="333" t="s">
        <v>7030</v>
      </c>
      <c r="K691" s="333" t="s">
        <v>6648</v>
      </c>
      <c r="L691" s="332" t="s">
        <v>6649</v>
      </c>
      <c r="M691" s="334" t="s">
        <v>36</v>
      </c>
      <c r="N691" s="334">
        <v>2078131293</v>
      </c>
      <c r="O691" s="335">
        <v>680</v>
      </c>
    </row>
    <row r="692" spans="1:16" s="342" customFormat="1" ht="30" x14ac:dyDescent="0.25">
      <c r="A692" s="338">
        <v>180</v>
      </c>
      <c r="B692" s="338"/>
      <c r="C692" s="338" t="s">
        <v>7031</v>
      </c>
      <c r="D692" s="338" t="s">
        <v>7032</v>
      </c>
      <c r="E692" s="339" t="s">
        <v>1036</v>
      </c>
      <c r="F692" s="338" t="s">
        <v>1037</v>
      </c>
      <c r="G692" s="338" t="s">
        <v>4</v>
      </c>
      <c r="H692" s="338" t="s">
        <v>1038</v>
      </c>
      <c r="I692" s="338" t="s">
        <v>1710</v>
      </c>
      <c r="J692" s="339" t="s">
        <v>7033</v>
      </c>
      <c r="K692" s="339" t="s">
        <v>6648</v>
      </c>
      <c r="L692" s="338" t="s">
        <v>6649</v>
      </c>
      <c r="M692" s="340" t="s">
        <v>36</v>
      </c>
      <c r="N692" s="340">
        <v>2078131294</v>
      </c>
      <c r="O692" s="341">
        <v>681</v>
      </c>
    </row>
    <row r="693" spans="1:16" s="336" customFormat="1" ht="45" x14ac:dyDescent="0.25">
      <c r="A693" s="332">
        <v>29</v>
      </c>
      <c r="B693" s="332"/>
      <c r="C693" s="332"/>
      <c r="D693" s="332" t="s">
        <v>7034</v>
      </c>
      <c r="E693" s="333" t="s">
        <v>7035</v>
      </c>
      <c r="F693" s="332" t="s">
        <v>4453</v>
      </c>
      <c r="G693" s="332" t="s">
        <v>5</v>
      </c>
      <c r="H693" s="332" t="s">
        <v>7036</v>
      </c>
      <c r="I693" s="332" t="s">
        <v>7037</v>
      </c>
      <c r="J693" s="333" t="s">
        <v>7038</v>
      </c>
      <c r="K693" s="333" t="s">
        <v>6648</v>
      </c>
      <c r="L693" s="332" t="s">
        <v>6649</v>
      </c>
      <c r="M693" s="334" t="s">
        <v>1447</v>
      </c>
      <c r="N693" s="334">
        <v>2078131295</v>
      </c>
      <c r="O693" s="335">
        <v>682</v>
      </c>
    </row>
    <row r="694" spans="1:16" s="336" customFormat="1" ht="45" x14ac:dyDescent="0.25">
      <c r="A694" s="332">
        <v>125</v>
      </c>
      <c r="B694" s="332"/>
      <c r="C694" s="332"/>
      <c r="D694" s="332" t="s">
        <v>7039</v>
      </c>
      <c r="E694" s="333" t="s">
        <v>971</v>
      </c>
      <c r="F694" s="332" t="s">
        <v>5697</v>
      </c>
      <c r="G694" s="332" t="s">
        <v>4</v>
      </c>
      <c r="H694" s="332" t="s">
        <v>2830</v>
      </c>
      <c r="I694" s="332" t="s">
        <v>1616</v>
      </c>
      <c r="J694" s="333" t="s">
        <v>7040</v>
      </c>
      <c r="K694" s="333" t="s">
        <v>6648</v>
      </c>
      <c r="L694" s="332" t="s">
        <v>6649</v>
      </c>
      <c r="M694" s="334" t="s">
        <v>494</v>
      </c>
      <c r="N694" s="334">
        <v>2078131296</v>
      </c>
      <c r="O694" s="335">
        <v>683</v>
      </c>
    </row>
    <row r="695" spans="1:16" s="336" customFormat="1" ht="45" x14ac:dyDescent="0.25">
      <c r="A695" s="332">
        <v>219</v>
      </c>
      <c r="B695" s="332"/>
      <c r="C695" s="332"/>
      <c r="D695" s="332" t="s">
        <v>7041</v>
      </c>
      <c r="E695" s="333" t="s">
        <v>7042</v>
      </c>
      <c r="F695" s="332" t="s">
        <v>249</v>
      </c>
      <c r="G695" s="332" t="s">
        <v>4</v>
      </c>
      <c r="H695" s="332" t="s">
        <v>7043</v>
      </c>
      <c r="I695" s="332" t="s">
        <v>7044</v>
      </c>
      <c r="J695" s="333" t="s">
        <v>7045</v>
      </c>
      <c r="K695" s="333" t="s">
        <v>6648</v>
      </c>
      <c r="L695" s="332" t="s">
        <v>6649</v>
      </c>
      <c r="M695" s="334" t="s">
        <v>494</v>
      </c>
      <c r="N695" s="334">
        <v>2078131297</v>
      </c>
      <c r="O695" s="335">
        <v>684</v>
      </c>
    </row>
    <row r="696" spans="1:16" s="336" customFormat="1" ht="30" x14ac:dyDescent="0.25">
      <c r="A696" s="332">
        <v>197</v>
      </c>
      <c r="B696" s="332"/>
      <c r="C696" s="332"/>
      <c r="D696" s="332" t="s">
        <v>7046</v>
      </c>
      <c r="E696" s="333" t="s">
        <v>7047</v>
      </c>
      <c r="F696" s="332" t="s">
        <v>337</v>
      </c>
      <c r="G696" s="332" t="s">
        <v>4</v>
      </c>
      <c r="H696" s="332" t="s">
        <v>7048</v>
      </c>
      <c r="I696" s="332" t="s">
        <v>7049</v>
      </c>
      <c r="J696" s="333" t="s">
        <v>7050</v>
      </c>
      <c r="K696" s="333" t="s">
        <v>6648</v>
      </c>
      <c r="L696" s="332" t="s">
        <v>6649</v>
      </c>
      <c r="M696" s="334" t="s">
        <v>1729</v>
      </c>
      <c r="N696" s="334">
        <v>2078131298</v>
      </c>
      <c r="O696" s="335">
        <v>685</v>
      </c>
    </row>
    <row r="697" spans="1:16" s="336" customFormat="1" ht="30" x14ac:dyDescent="0.25">
      <c r="A697" s="332">
        <v>79</v>
      </c>
      <c r="B697" s="332"/>
      <c r="C697" s="332"/>
      <c r="D697" s="332" t="s">
        <v>7051</v>
      </c>
      <c r="E697" s="333" t="s">
        <v>7052</v>
      </c>
      <c r="F697" s="332" t="s">
        <v>1029</v>
      </c>
      <c r="G697" s="332" t="s">
        <v>4</v>
      </c>
      <c r="H697" s="332" t="s">
        <v>7053</v>
      </c>
      <c r="I697" s="332" t="s">
        <v>7054</v>
      </c>
      <c r="J697" s="333" t="s">
        <v>7055</v>
      </c>
      <c r="K697" s="333" t="s">
        <v>6648</v>
      </c>
      <c r="L697" s="332" t="s">
        <v>6649</v>
      </c>
      <c r="M697" s="334" t="s">
        <v>1264</v>
      </c>
      <c r="N697" s="334">
        <v>2078131299</v>
      </c>
      <c r="O697" s="335">
        <v>686</v>
      </c>
    </row>
    <row r="698" spans="1:16" s="336" customFormat="1" ht="30" x14ac:dyDescent="0.25">
      <c r="A698" s="332">
        <v>140</v>
      </c>
      <c r="B698" s="332"/>
      <c r="C698" s="332"/>
      <c r="D698" s="332" t="s">
        <v>7056</v>
      </c>
      <c r="E698" s="333" t="s">
        <v>7057</v>
      </c>
      <c r="F698" s="332" t="s">
        <v>332</v>
      </c>
      <c r="G698" s="332" t="s">
        <v>4</v>
      </c>
      <c r="H698" s="332" t="s">
        <v>7058</v>
      </c>
      <c r="I698" s="332" t="s">
        <v>7059</v>
      </c>
      <c r="J698" s="333" t="s">
        <v>7060</v>
      </c>
      <c r="K698" s="333" t="s">
        <v>6648</v>
      </c>
      <c r="L698" s="332" t="s">
        <v>6649</v>
      </c>
      <c r="M698" s="334" t="s">
        <v>1264</v>
      </c>
      <c r="N698" s="334">
        <v>2078131300</v>
      </c>
      <c r="O698" s="335">
        <v>687</v>
      </c>
    </row>
    <row r="699" spans="1:16" s="336" customFormat="1" ht="30" x14ac:dyDescent="0.25">
      <c r="A699" s="332">
        <v>108</v>
      </c>
      <c r="B699" s="332"/>
      <c r="C699" s="332"/>
      <c r="D699" s="332" t="s">
        <v>7061</v>
      </c>
      <c r="E699" s="333" t="s">
        <v>7062</v>
      </c>
      <c r="F699" s="332" t="s">
        <v>7063</v>
      </c>
      <c r="G699" s="332" t="s">
        <v>4</v>
      </c>
      <c r="H699" s="332" t="s">
        <v>7064</v>
      </c>
      <c r="I699" s="332" t="s">
        <v>7065</v>
      </c>
      <c r="J699" s="333" t="s">
        <v>7066</v>
      </c>
      <c r="K699" s="333" t="s">
        <v>6648</v>
      </c>
      <c r="L699" s="332" t="s">
        <v>6649</v>
      </c>
      <c r="M699" s="334" t="s">
        <v>1305</v>
      </c>
      <c r="N699" s="334">
        <v>2078131301</v>
      </c>
      <c r="O699" s="335">
        <v>688</v>
      </c>
    </row>
    <row r="700" spans="1:16" s="342" customFormat="1" ht="30" x14ac:dyDescent="0.25">
      <c r="A700" s="338">
        <v>4</v>
      </c>
      <c r="B700" s="338"/>
      <c r="C700" s="338" t="s">
        <v>7067</v>
      </c>
      <c r="D700" s="338" t="s">
        <v>7068</v>
      </c>
      <c r="E700" s="339" t="s">
        <v>1039</v>
      </c>
      <c r="F700" s="338" t="s">
        <v>334</v>
      </c>
      <c r="G700" s="338" t="s">
        <v>4</v>
      </c>
      <c r="H700" s="338" t="s">
        <v>1040</v>
      </c>
      <c r="I700" s="338" t="s">
        <v>1685</v>
      </c>
      <c r="J700" s="339" t="s">
        <v>7069</v>
      </c>
      <c r="K700" s="339" t="s">
        <v>6648</v>
      </c>
      <c r="L700" s="338" t="s">
        <v>6649</v>
      </c>
      <c r="M700" s="340" t="s">
        <v>20</v>
      </c>
      <c r="N700" s="340">
        <v>2078131302</v>
      </c>
      <c r="O700" s="341">
        <v>689</v>
      </c>
      <c r="P700" s="342" t="s">
        <v>2001</v>
      </c>
    </row>
    <row r="701" spans="1:16" s="342" customFormat="1" ht="45" x14ac:dyDescent="0.25">
      <c r="A701" s="338">
        <v>6</v>
      </c>
      <c r="B701" s="338"/>
      <c r="C701" s="338" t="s">
        <v>7070</v>
      </c>
      <c r="D701" s="338" t="s">
        <v>7071</v>
      </c>
      <c r="E701" s="339" t="s">
        <v>183</v>
      </c>
      <c r="F701" s="338" t="s">
        <v>243</v>
      </c>
      <c r="G701" s="338" t="s">
        <v>4</v>
      </c>
      <c r="H701" s="338" t="s">
        <v>1041</v>
      </c>
      <c r="I701" s="338" t="s">
        <v>1686</v>
      </c>
      <c r="J701" s="339" t="s">
        <v>7072</v>
      </c>
      <c r="K701" s="339" t="s">
        <v>6648</v>
      </c>
      <c r="L701" s="338" t="s">
        <v>6649</v>
      </c>
      <c r="M701" s="340" t="s">
        <v>20</v>
      </c>
      <c r="N701" s="340">
        <v>2078131303</v>
      </c>
      <c r="O701" s="341">
        <v>690</v>
      </c>
      <c r="P701" s="342" t="s">
        <v>2001</v>
      </c>
    </row>
    <row r="702" spans="1:16" s="342" customFormat="1" ht="30" x14ac:dyDescent="0.25">
      <c r="A702" s="338">
        <v>7</v>
      </c>
      <c r="B702" s="338"/>
      <c r="C702" s="338" t="s">
        <v>7073</v>
      </c>
      <c r="D702" s="338" t="s">
        <v>7074</v>
      </c>
      <c r="E702" s="339" t="s">
        <v>920</v>
      </c>
      <c r="F702" s="338" t="s">
        <v>921</v>
      </c>
      <c r="G702" s="338" t="s">
        <v>4</v>
      </c>
      <c r="H702" s="338" t="s">
        <v>922</v>
      </c>
      <c r="I702" s="338" t="s">
        <v>1583</v>
      </c>
      <c r="J702" s="339" t="s">
        <v>7075</v>
      </c>
      <c r="K702" s="339" t="s">
        <v>6648</v>
      </c>
      <c r="L702" s="338" t="s">
        <v>6649</v>
      </c>
      <c r="M702" s="340" t="s">
        <v>20</v>
      </c>
      <c r="N702" s="340">
        <v>2078131304</v>
      </c>
      <c r="O702" s="341">
        <v>691</v>
      </c>
      <c r="P702" s="342" t="s">
        <v>7076</v>
      </c>
    </row>
    <row r="703" spans="1:16" s="342" customFormat="1" ht="30" x14ac:dyDescent="0.25">
      <c r="A703" s="338">
        <v>21</v>
      </c>
      <c r="B703" s="338" t="s">
        <v>1890</v>
      </c>
      <c r="C703" s="338" t="s">
        <v>7077</v>
      </c>
      <c r="D703" s="338" t="s">
        <v>7078</v>
      </c>
      <c r="E703" s="339" t="s">
        <v>1120</v>
      </c>
      <c r="F703" s="338" t="s">
        <v>1121</v>
      </c>
      <c r="G703" s="338" t="s">
        <v>4</v>
      </c>
      <c r="H703" s="338" t="s">
        <v>1122</v>
      </c>
      <c r="I703" s="338" t="s">
        <v>1667</v>
      </c>
      <c r="J703" s="339" t="s">
        <v>7079</v>
      </c>
      <c r="K703" s="339" t="s">
        <v>6648</v>
      </c>
      <c r="L703" s="338" t="s">
        <v>6649</v>
      </c>
      <c r="M703" s="340" t="s">
        <v>20</v>
      </c>
      <c r="N703" s="340">
        <v>2078131305</v>
      </c>
      <c r="O703" s="341">
        <v>692</v>
      </c>
      <c r="P703" s="342" t="s">
        <v>2001</v>
      </c>
    </row>
    <row r="704" spans="1:16" s="336" customFormat="1" ht="30" x14ac:dyDescent="0.25">
      <c r="A704" s="332">
        <v>22</v>
      </c>
      <c r="B704" s="332"/>
      <c r="C704" s="332"/>
      <c r="D704" s="332" t="s">
        <v>7080</v>
      </c>
      <c r="E704" s="333" t="s">
        <v>987</v>
      </c>
      <c r="F704" s="332" t="s">
        <v>6483</v>
      </c>
      <c r="G704" s="332" t="s">
        <v>4</v>
      </c>
      <c r="H704" s="332" t="s">
        <v>2887</v>
      </c>
      <c r="I704" s="332" t="s">
        <v>1624</v>
      </c>
      <c r="J704" s="333" t="s">
        <v>7081</v>
      </c>
      <c r="K704" s="333" t="s">
        <v>6648</v>
      </c>
      <c r="L704" s="332" t="s">
        <v>6649</v>
      </c>
      <c r="M704" s="334" t="s">
        <v>20</v>
      </c>
      <c r="N704" s="334">
        <v>2078131306</v>
      </c>
      <c r="O704" s="335">
        <v>693</v>
      </c>
    </row>
    <row r="705" spans="1:16" s="336" customFormat="1" ht="30" x14ac:dyDescent="0.25">
      <c r="A705" s="332">
        <v>30</v>
      </c>
      <c r="B705" s="332"/>
      <c r="C705" s="332"/>
      <c r="D705" s="332" t="s">
        <v>7082</v>
      </c>
      <c r="E705" s="333" t="s">
        <v>892</v>
      </c>
      <c r="F705" s="332" t="s">
        <v>321</v>
      </c>
      <c r="G705" s="332" t="s">
        <v>4</v>
      </c>
      <c r="H705" s="332" t="s">
        <v>2904</v>
      </c>
      <c r="I705" s="332" t="s">
        <v>1590</v>
      </c>
      <c r="J705" s="333" t="s">
        <v>7083</v>
      </c>
      <c r="K705" s="333" t="s">
        <v>6648</v>
      </c>
      <c r="L705" s="332" t="s">
        <v>6649</v>
      </c>
      <c r="M705" s="334" t="s">
        <v>20</v>
      </c>
      <c r="N705" s="334">
        <v>2078131307</v>
      </c>
      <c r="O705" s="335">
        <v>694</v>
      </c>
    </row>
    <row r="706" spans="1:16" s="336" customFormat="1" ht="30" x14ac:dyDescent="0.25">
      <c r="A706" s="332">
        <v>54</v>
      </c>
      <c r="B706" s="332"/>
      <c r="C706" s="332"/>
      <c r="D706" s="332" t="s">
        <v>7084</v>
      </c>
      <c r="E706" s="333" t="s">
        <v>7085</v>
      </c>
      <c r="F706" s="332" t="s">
        <v>7086</v>
      </c>
      <c r="G706" s="332" t="s">
        <v>4</v>
      </c>
      <c r="H706" s="332" t="s">
        <v>7087</v>
      </c>
      <c r="I706" s="332" t="s">
        <v>7088</v>
      </c>
      <c r="J706" s="333" t="s">
        <v>7089</v>
      </c>
      <c r="K706" s="333" t="s">
        <v>6648</v>
      </c>
      <c r="L706" s="332" t="s">
        <v>6649</v>
      </c>
      <c r="M706" s="334" t="s">
        <v>20</v>
      </c>
      <c r="N706" s="334">
        <v>2078131308</v>
      </c>
      <c r="O706" s="335">
        <v>695</v>
      </c>
    </row>
    <row r="707" spans="1:16" s="355" customFormat="1" ht="45" x14ac:dyDescent="0.25">
      <c r="A707" s="351">
        <v>88</v>
      </c>
      <c r="B707" s="351"/>
      <c r="C707" s="351"/>
      <c r="D707" s="351" t="s">
        <v>7090</v>
      </c>
      <c r="E707" s="352" t="s">
        <v>7091</v>
      </c>
      <c r="F707" s="351" t="s">
        <v>6194</v>
      </c>
      <c r="G707" s="351" t="s">
        <v>4</v>
      </c>
      <c r="H707" s="351" t="s">
        <v>7092</v>
      </c>
      <c r="I707" s="351" t="s">
        <v>7093</v>
      </c>
      <c r="J707" s="352" t="s">
        <v>7094</v>
      </c>
      <c r="K707" s="352" t="s">
        <v>6648</v>
      </c>
      <c r="L707" s="351" t="s">
        <v>6649</v>
      </c>
      <c r="M707" s="353" t="s">
        <v>20</v>
      </c>
      <c r="N707" s="353">
        <v>2078131309</v>
      </c>
      <c r="O707" s="354">
        <v>696</v>
      </c>
    </row>
    <row r="708" spans="1:16" s="360" customFormat="1" ht="30" x14ac:dyDescent="0.25">
      <c r="A708" s="356">
        <v>91</v>
      </c>
      <c r="B708" s="356"/>
      <c r="C708" s="356" t="s">
        <v>7095</v>
      </c>
      <c r="D708" s="356" t="s">
        <v>7096</v>
      </c>
      <c r="E708" s="357" t="s">
        <v>1042</v>
      </c>
      <c r="F708" s="356" t="s">
        <v>1043</v>
      </c>
      <c r="G708" s="356" t="s">
        <v>4</v>
      </c>
      <c r="H708" s="356" t="s">
        <v>1044</v>
      </c>
      <c r="I708" s="356" t="s">
        <v>1687</v>
      </c>
      <c r="J708" s="357" t="s">
        <v>7097</v>
      </c>
      <c r="K708" s="357" t="s">
        <v>6648</v>
      </c>
      <c r="L708" s="356" t="s">
        <v>6649</v>
      </c>
      <c r="M708" s="358" t="s">
        <v>20</v>
      </c>
      <c r="N708" s="358">
        <v>2078131310</v>
      </c>
      <c r="O708" s="359">
        <v>697</v>
      </c>
      <c r="P708" s="360" t="s">
        <v>7098</v>
      </c>
    </row>
    <row r="709" spans="1:16" s="336" customFormat="1" ht="30" x14ac:dyDescent="0.25">
      <c r="A709" s="332">
        <v>138</v>
      </c>
      <c r="B709" s="332"/>
      <c r="C709" s="332"/>
      <c r="D709" s="332" t="s">
        <v>7099</v>
      </c>
      <c r="E709" s="333" t="s">
        <v>49</v>
      </c>
      <c r="F709" s="332" t="s">
        <v>7100</v>
      </c>
      <c r="G709" s="332" t="s">
        <v>4</v>
      </c>
      <c r="H709" s="332" t="s">
        <v>7101</v>
      </c>
      <c r="I709" s="332" t="s">
        <v>7102</v>
      </c>
      <c r="J709" s="333" t="s">
        <v>7103</v>
      </c>
      <c r="K709" s="333" t="s">
        <v>6648</v>
      </c>
      <c r="L709" s="332" t="s">
        <v>6649</v>
      </c>
      <c r="M709" s="334" t="s">
        <v>20</v>
      </c>
      <c r="N709" s="334">
        <v>2078131311</v>
      </c>
      <c r="O709" s="335">
        <v>698</v>
      </c>
    </row>
    <row r="710" spans="1:16" s="336" customFormat="1" ht="30" x14ac:dyDescent="0.25">
      <c r="A710" s="332">
        <v>157</v>
      </c>
      <c r="B710" s="332"/>
      <c r="C710" s="332"/>
      <c r="D710" s="332" t="s">
        <v>7104</v>
      </c>
      <c r="E710" s="333" t="s">
        <v>92</v>
      </c>
      <c r="F710" s="332" t="s">
        <v>780</v>
      </c>
      <c r="G710" s="332" t="s">
        <v>4</v>
      </c>
      <c r="H710" s="332" t="s">
        <v>7105</v>
      </c>
      <c r="I710" s="332" t="s">
        <v>7106</v>
      </c>
      <c r="J710" s="333" t="s">
        <v>7107</v>
      </c>
      <c r="K710" s="333" t="s">
        <v>6648</v>
      </c>
      <c r="L710" s="332" t="s">
        <v>6649</v>
      </c>
      <c r="M710" s="334" t="s">
        <v>20</v>
      </c>
      <c r="N710" s="334">
        <v>2078131312</v>
      </c>
      <c r="O710" s="335">
        <v>699</v>
      </c>
    </row>
    <row r="711" spans="1:16" s="337" customFormat="1" ht="30" x14ac:dyDescent="0.25">
      <c r="A711" s="327">
        <v>174</v>
      </c>
      <c r="B711" s="327"/>
      <c r="C711" s="327" t="s">
        <v>7108</v>
      </c>
      <c r="D711" s="327" t="s">
        <v>7109</v>
      </c>
      <c r="E711" s="328" t="s">
        <v>1141</v>
      </c>
      <c r="F711" s="327" t="s">
        <v>601</v>
      </c>
      <c r="G711" s="327" t="s">
        <v>4</v>
      </c>
      <c r="H711" s="327" t="s">
        <v>1142</v>
      </c>
      <c r="I711" s="327" t="s">
        <v>1688</v>
      </c>
      <c r="J711" s="328" t="s">
        <v>7110</v>
      </c>
      <c r="K711" s="328" t="s">
        <v>6648</v>
      </c>
      <c r="L711" s="327" t="s">
        <v>6649</v>
      </c>
      <c r="M711" s="329" t="s">
        <v>20</v>
      </c>
      <c r="N711" s="329">
        <v>2078131313</v>
      </c>
      <c r="O711" s="330">
        <v>700</v>
      </c>
      <c r="P711" s="337" t="s">
        <v>2001</v>
      </c>
    </row>
    <row r="712" spans="1:16" s="336" customFormat="1" ht="45" x14ac:dyDescent="0.25">
      <c r="A712" s="332">
        <v>182</v>
      </c>
      <c r="B712" s="332"/>
      <c r="C712" s="332"/>
      <c r="D712" s="332" t="s">
        <v>7111</v>
      </c>
      <c r="E712" s="333" t="s">
        <v>7112</v>
      </c>
      <c r="F712" s="332" t="s">
        <v>558</v>
      </c>
      <c r="G712" s="332" t="s">
        <v>4</v>
      </c>
      <c r="H712" s="332" t="s">
        <v>7113</v>
      </c>
      <c r="I712" s="332" t="s">
        <v>7114</v>
      </c>
      <c r="J712" s="333" t="s">
        <v>7115</v>
      </c>
      <c r="K712" s="333" t="s">
        <v>6648</v>
      </c>
      <c r="L712" s="332" t="s">
        <v>6649</v>
      </c>
      <c r="M712" s="334" t="s">
        <v>20</v>
      </c>
      <c r="N712" s="334">
        <v>2078131314</v>
      </c>
      <c r="O712" s="335">
        <v>701</v>
      </c>
    </row>
    <row r="713" spans="1:16" s="336" customFormat="1" ht="30" x14ac:dyDescent="0.25">
      <c r="A713" s="332">
        <v>48</v>
      </c>
      <c r="B713" s="332"/>
      <c r="C713" s="332"/>
      <c r="D713" s="332" t="s">
        <v>7116</v>
      </c>
      <c r="E713" s="333" t="s">
        <v>7117</v>
      </c>
      <c r="F713" s="332" t="s">
        <v>1062</v>
      </c>
      <c r="G713" s="332" t="s">
        <v>4</v>
      </c>
      <c r="H713" s="332" t="s">
        <v>7118</v>
      </c>
      <c r="I713" s="332" t="s">
        <v>7119</v>
      </c>
      <c r="J713" s="333" t="s">
        <v>7120</v>
      </c>
      <c r="K713" s="333" t="s">
        <v>6648</v>
      </c>
      <c r="L713" s="332" t="s">
        <v>6649</v>
      </c>
      <c r="M713" s="334" t="s">
        <v>58</v>
      </c>
      <c r="N713" s="334">
        <v>2078131315</v>
      </c>
      <c r="O713" s="335">
        <v>702</v>
      </c>
    </row>
    <row r="714" spans="1:16" s="336" customFormat="1" ht="30" x14ac:dyDescent="0.25">
      <c r="A714" s="332">
        <v>34</v>
      </c>
      <c r="B714" s="332"/>
      <c r="C714" s="332"/>
      <c r="D714" s="332" t="s">
        <v>7121</v>
      </c>
      <c r="E714" s="333" t="s">
        <v>7122</v>
      </c>
      <c r="F714" s="332" t="s">
        <v>5838</v>
      </c>
      <c r="G714" s="332" t="s">
        <v>5</v>
      </c>
      <c r="H714" s="332" t="s">
        <v>7123</v>
      </c>
      <c r="I714" s="332" t="s">
        <v>7124</v>
      </c>
      <c r="J714" s="333" t="s">
        <v>7125</v>
      </c>
      <c r="K714" s="333" t="s">
        <v>6648</v>
      </c>
      <c r="L714" s="332" t="s">
        <v>6649</v>
      </c>
      <c r="M714" s="334" t="s">
        <v>477</v>
      </c>
      <c r="N714" s="334">
        <v>2078131316</v>
      </c>
      <c r="O714" s="335">
        <v>703</v>
      </c>
    </row>
    <row r="715" spans="1:16" s="336" customFormat="1" ht="30" x14ac:dyDescent="0.25">
      <c r="A715" s="332">
        <v>112</v>
      </c>
      <c r="B715" s="332"/>
      <c r="C715" s="332"/>
      <c r="D715" s="332" t="s">
        <v>7126</v>
      </c>
      <c r="E715" s="333" t="s">
        <v>7127</v>
      </c>
      <c r="F715" s="332" t="s">
        <v>6478</v>
      </c>
      <c r="G715" s="332" t="s">
        <v>4</v>
      </c>
      <c r="H715" s="332" t="s">
        <v>7128</v>
      </c>
      <c r="I715" s="332" t="s">
        <v>7129</v>
      </c>
      <c r="J715" s="333" t="s">
        <v>7130</v>
      </c>
      <c r="K715" s="333" t="s">
        <v>6648</v>
      </c>
      <c r="L715" s="332" t="s">
        <v>6649</v>
      </c>
      <c r="M715" s="334" t="s">
        <v>7131</v>
      </c>
      <c r="N715" s="334">
        <v>2078131317</v>
      </c>
      <c r="O715" s="335">
        <v>704</v>
      </c>
    </row>
    <row r="716" spans="1:16" s="336" customFormat="1" ht="30" x14ac:dyDescent="0.25">
      <c r="A716" s="332">
        <v>137</v>
      </c>
      <c r="B716" s="332"/>
      <c r="C716" s="332"/>
      <c r="D716" s="332" t="s">
        <v>7132</v>
      </c>
      <c r="E716" s="333" t="s">
        <v>932</v>
      </c>
      <c r="F716" s="332" t="s">
        <v>797</v>
      </c>
      <c r="G716" s="332" t="s">
        <v>4</v>
      </c>
      <c r="H716" s="332" t="s">
        <v>7133</v>
      </c>
      <c r="I716" s="332" t="s">
        <v>1639</v>
      </c>
      <c r="J716" s="333" t="s">
        <v>7134</v>
      </c>
      <c r="K716" s="333" t="s">
        <v>6648</v>
      </c>
      <c r="L716" s="332" t="s">
        <v>6649</v>
      </c>
      <c r="M716" s="334" t="s">
        <v>98</v>
      </c>
      <c r="N716" s="334">
        <v>2078131318</v>
      </c>
      <c r="O716" s="335">
        <v>705</v>
      </c>
    </row>
    <row r="717" spans="1:16" s="336" customFormat="1" ht="30" x14ac:dyDescent="0.25">
      <c r="A717" s="332">
        <v>210</v>
      </c>
      <c r="B717" s="332"/>
      <c r="C717" s="332"/>
      <c r="D717" s="332" t="s">
        <v>7135</v>
      </c>
      <c r="E717" s="333" t="s">
        <v>7136</v>
      </c>
      <c r="F717" s="332" t="s">
        <v>4934</v>
      </c>
      <c r="G717" s="332" t="s">
        <v>4</v>
      </c>
      <c r="H717" s="332" t="s">
        <v>7137</v>
      </c>
      <c r="I717" s="332" t="s">
        <v>7138</v>
      </c>
      <c r="J717" s="333" t="s">
        <v>7139</v>
      </c>
      <c r="K717" s="333" t="s">
        <v>6648</v>
      </c>
      <c r="L717" s="332" t="s">
        <v>6649</v>
      </c>
      <c r="M717" s="334" t="s">
        <v>98</v>
      </c>
      <c r="N717" s="334">
        <v>2078131319</v>
      </c>
      <c r="O717" s="335">
        <v>706</v>
      </c>
    </row>
    <row r="718" spans="1:16" s="336" customFormat="1" ht="45" x14ac:dyDescent="0.25">
      <c r="A718" s="332">
        <v>35</v>
      </c>
      <c r="B718" s="332"/>
      <c r="C718" s="332"/>
      <c r="D718" s="332" t="s">
        <v>7140</v>
      </c>
      <c r="E718" s="333" t="s">
        <v>7141</v>
      </c>
      <c r="F718" s="332" t="s">
        <v>7142</v>
      </c>
      <c r="G718" s="332" t="s">
        <v>4</v>
      </c>
      <c r="H718" s="332" t="s">
        <v>7143</v>
      </c>
      <c r="I718" s="332" t="s">
        <v>7144</v>
      </c>
      <c r="J718" s="333" t="s">
        <v>7145</v>
      </c>
      <c r="K718" s="333" t="s">
        <v>6648</v>
      </c>
      <c r="L718" s="332" t="s">
        <v>6649</v>
      </c>
      <c r="M718" s="334" t="s">
        <v>240</v>
      </c>
      <c r="N718" s="334">
        <v>2078131320</v>
      </c>
      <c r="O718" s="335">
        <v>707</v>
      </c>
    </row>
    <row r="719" spans="1:16" s="336" customFormat="1" ht="30" x14ac:dyDescent="0.25">
      <c r="A719" s="332">
        <v>75</v>
      </c>
      <c r="B719" s="332"/>
      <c r="C719" s="332"/>
      <c r="D719" s="332" t="s">
        <v>7146</v>
      </c>
      <c r="E719" s="333" t="s">
        <v>7147</v>
      </c>
      <c r="F719" s="332" t="s">
        <v>7148</v>
      </c>
      <c r="G719" s="332" t="s">
        <v>4</v>
      </c>
      <c r="H719" s="332" t="s">
        <v>7149</v>
      </c>
      <c r="I719" s="332" t="s">
        <v>7150</v>
      </c>
      <c r="J719" s="333" t="s">
        <v>7151</v>
      </c>
      <c r="K719" s="333" t="s">
        <v>6648</v>
      </c>
      <c r="L719" s="332" t="s">
        <v>6649</v>
      </c>
      <c r="M719" s="334" t="s">
        <v>240</v>
      </c>
      <c r="N719" s="334">
        <v>2078131321</v>
      </c>
      <c r="O719" s="335">
        <v>708</v>
      </c>
    </row>
    <row r="720" spans="1:16" s="336" customFormat="1" ht="30" x14ac:dyDescent="0.25">
      <c r="A720" s="332">
        <v>134</v>
      </c>
      <c r="B720" s="332"/>
      <c r="C720" s="332"/>
      <c r="D720" s="332" t="s">
        <v>7152</v>
      </c>
      <c r="E720" s="333" t="s">
        <v>7153</v>
      </c>
      <c r="F720" s="332" t="s">
        <v>1037</v>
      </c>
      <c r="G720" s="332" t="s">
        <v>4</v>
      </c>
      <c r="H720" s="332" t="s">
        <v>7154</v>
      </c>
      <c r="I720" s="332" t="s">
        <v>7155</v>
      </c>
      <c r="J720" s="333" t="s">
        <v>7156</v>
      </c>
      <c r="K720" s="333" t="s">
        <v>6648</v>
      </c>
      <c r="L720" s="332" t="s">
        <v>6649</v>
      </c>
      <c r="M720" s="334" t="s">
        <v>240</v>
      </c>
      <c r="N720" s="334">
        <v>2078131322</v>
      </c>
      <c r="O720" s="335">
        <v>709</v>
      </c>
    </row>
    <row r="721" spans="1:16" s="342" customFormat="1" ht="30" x14ac:dyDescent="0.25">
      <c r="A721" s="338">
        <v>202</v>
      </c>
      <c r="B721" s="338"/>
      <c r="C721" s="338" t="s">
        <v>7157</v>
      </c>
      <c r="D721" s="338" t="s">
        <v>7158</v>
      </c>
      <c r="E721" s="339" t="s">
        <v>1045</v>
      </c>
      <c r="F721" s="338" t="s">
        <v>1046</v>
      </c>
      <c r="G721" s="338" t="s">
        <v>4</v>
      </c>
      <c r="H721" s="338" t="s">
        <v>1047</v>
      </c>
      <c r="I721" s="338" t="s">
        <v>1689</v>
      </c>
      <c r="J721" s="339" t="s">
        <v>7159</v>
      </c>
      <c r="K721" s="339" t="s">
        <v>6648</v>
      </c>
      <c r="L721" s="338" t="s">
        <v>6649</v>
      </c>
      <c r="M721" s="340" t="s">
        <v>240</v>
      </c>
      <c r="N721" s="340">
        <v>2078131323</v>
      </c>
      <c r="O721" s="341">
        <v>710</v>
      </c>
    </row>
    <row r="722" spans="1:16" s="336" customFormat="1" ht="30" x14ac:dyDescent="0.25">
      <c r="A722" s="332">
        <v>159</v>
      </c>
      <c r="B722" s="332"/>
      <c r="C722" s="332"/>
      <c r="D722" s="332" t="s">
        <v>7160</v>
      </c>
      <c r="E722" s="333" t="s">
        <v>7161</v>
      </c>
      <c r="F722" s="332" t="s">
        <v>346</v>
      </c>
      <c r="G722" s="332" t="s">
        <v>4</v>
      </c>
      <c r="H722" s="332" t="s">
        <v>7162</v>
      </c>
      <c r="I722" s="332" t="s">
        <v>7163</v>
      </c>
      <c r="J722" s="333" t="s">
        <v>7164</v>
      </c>
      <c r="K722" s="333" t="s">
        <v>6648</v>
      </c>
      <c r="L722" s="332" t="s">
        <v>6649</v>
      </c>
      <c r="M722" s="334" t="s">
        <v>953</v>
      </c>
      <c r="N722" s="334">
        <v>2078131324</v>
      </c>
      <c r="O722" s="335">
        <v>711</v>
      </c>
    </row>
    <row r="723" spans="1:16" s="336" customFormat="1" ht="30" x14ac:dyDescent="0.25">
      <c r="A723" s="332">
        <v>151</v>
      </c>
      <c r="B723" s="332"/>
      <c r="C723" s="332"/>
      <c r="D723" s="332" t="s">
        <v>7165</v>
      </c>
      <c r="E723" s="333" t="s">
        <v>7166</v>
      </c>
      <c r="F723" s="332" t="s">
        <v>5697</v>
      </c>
      <c r="G723" s="332" t="s">
        <v>4</v>
      </c>
      <c r="H723" s="332" t="s">
        <v>7167</v>
      </c>
      <c r="I723" s="332" t="s">
        <v>7168</v>
      </c>
      <c r="J723" s="333" t="s">
        <v>7169</v>
      </c>
      <c r="K723" s="333" t="s">
        <v>6648</v>
      </c>
      <c r="L723" s="332" t="s">
        <v>6649</v>
      </c>
      <c r="M723" s="334" t="s">
        <v>27</v>
      </c>
      <c r="N723" s="334">
        <v>2078131325</v>
      </c>
      <c r="O723" s="335">
        <v>712</v>
      </c>
    </row>
    <row r="724" spans="1:16" s="336" customFormat="1" ht="30" x14ac:dyDescent="0.25">
      <c r="A724" s="332">
        <v>185</v>
      </c>
      <c r="B724" s="332"/>
      <c r="C724" s="332"/>
      <c r="D724" s="332" t="s">
        <v>7170</v>
      </c>
      <c r="E724" s="333" t="s">
        <v>7171</v>
      </c>
      <c r="F724" s="332" t="s">
        <v>4528</v>
      </c>
      <c r="G724" s="332" t="s">
        <v>4</v>
      </c>
      <c r="H724" s="332" t="s">
        <v>7172</v>
      </c>
      <c r="I724" s="332" t="s">
        <v>7173</v>
      </c>
      <c r="J724" s="333" t="s">
        <v>7174</v>
      </c>
      <c r="K724" s="333" t="s">
        <v>6648</v>
      </c>
      <c r="L724" s="332" t="s">
        <v>6649</v>
      </c>
      <c r="M724" s="334" t="s">
        <v>27</v>
      </c>
      <c r="N724" s="334">
        <v>2078131326</v>
      </c>
      <c r="O724" s="335">
        <v>713</v>
      </c>
    </row>
    <row r="725" spans="1:16" s="336" customFormat="1" ht="30" x14ac:dyDescent="0.25">
      <c r="A725" s="332">
        <v>212</v>
      </c>
      <c r="B725" s="332"/>
      <c r="C725" s="332"/>
      <c r="D725" s="332" t="s">
        <v>7175</v>
      </c>
      <c r="E725" s="333" t="s">
        <v>7176</v>
      </c>
      <c r="F725" s="332" t="s">
        <v>4348</v>
      </c>
      <c r="G725" s="332" t="s">
        <v>4</v>
      </c>
      <c r="H725" s="332" t="s">
        <v>7177</v>
      </c>
      <c r="I725" s="332" t="s">
        <v>7178</v>
      </c>
      <c r="J725" s="333" t="s">
        <v>7179</v>
      </c>
      <c r="K725" s="333" t="s">
        <v>6648</v>
      </c>
      <c r="L725" s="332" t="s">
        <v>6649</v>
      </c>
      <c r="M725" s="334" t="s">
        <v>1740</v>
      </c>
      <c r="N725" s="334">
        <v>2078131327</v>
      </c>
      <c r="O725" s="335">
        <v>714</v>
      </c>
    </row>
    <row r="726" spans="1:16" s="342" customFormat="1" ht="30" x14ac:dyDescent="0.25">
      <c r="A726" s="338">
        <v>49</v>
      </c>
      <c r="B726" s="338"/>
      <c r="C726" s="338" t="s">
        <v>7180</v>
      </c>
      <c r="D726" s="338" t="s">
        <v>7181</v>
      </c>
      <c r="E726" s="339" t="s">
        <v>1048</v>
      </c>
      <c r="F726" s="338" t="s">
        <v>351</v>
      </c>
      <c r="G726" s="338" t="s">
        <v>5</v>
      </c>
      <c r="H726" s="338" t="s">
        <v>1049</v>
      </c>
      <c r="I726" s="338" t="s">
        <v>1690</v>
      </c>
      <c r="J726" s="339" t="s">
        <v>7182</v>
      </c>
      <c r="K726" s="339" t="s">
        <v>6648</v>
      </c>
      <c r="L726" s="338" t="s">
        <v>6649</v>
      </c>
      <c r="M726" s="340" t="s">
        <v>1382</v>
      </c>
      <c r="N726" s="340">
        <v>2078131328</v>
      </c>
      <c r="O726" s="341">
        <v>715</v>
      </c>
      <c r="P726" s="342" t="s">
        <v>2001</v>
      </c>
    </row>
    <row r="727" spans="1:16" s="336" customFormat="1" ht="30" x14ac:dyDescent="0.25">
      <c r="A727" s="332">
        <v>36</v>
      </c>
      <c r="B727" s="332"/>
      <c r="C727" s="332"/>
      <c r="D727" s="332" t="s">
        <v>7183</v>
      </c>
      <c r="E727" s="333" t="s">
        <v>900</v>
      </c>
      <c r="F727" s="332" t="s">
        <v>294</v>
      </c>
      <c r="G727" s="332" t="s">
        <v>4</v>
      </c>
      <c r="H727" s="332" t="s">
        <v>3047</v>
      </c>
      <c r="I727" s="332" t="s">
        <v>1643</v>
      </c>
      <c r="J727" s="333" t="s">
        <v>7184</v>
      </c>
      <c r="K727" s="333" t="s">
        <v>6648</v>
      </c>
      <c r="L727" s="332" t="s">
        <v>6649</v>
      </c>
      <c r="M727" s="334" t="s">
        <v>364</v>
      </c>
      <c r="N727" s="334">
        <v>2078131329</v>
      </c>
      <c r="O727" s="335">
        <v>716</v>
      </c>
    </row>
    <row r="728" spans="1:16" s="336" customFormat="1" ht="30" x14ac:dyDescent="0.25">
      <c r="A728" s="332">
        <v>132</v>
      </c>
      <c r="B728" s="332"/>
      <c r="C728" s="332"/>
      <c r="D728" s="332" t="s">
        <v>7185</v>
      </c>
      <c r="E728" s="333" t="s">
        <v>7186</v>
      </c>
      <c r="F728" s="332" t="s">
        <v>7187</v>
      </c>
      <c r="G728" s="332" t="s">
        <v>4</v>
      </c>
      <c r="H728" s="332" t="s">
        <v>7188</v>
      </c>
      <c r="I728" s="332" t="s">
        <v>7189</v>
      </c>
      <c r="J728" s="333" t="s">
        <v>7190</v>
      </c>
      <c r="K728" s="333" t="s">
        <v>6648</v>
      </c>
      <c r="L728" s="332" t="s">
        <v>6649</v>
      </c>
      <c r="M728" s="334" t="s">
        <v>364</v>
      </c>
      <c r="N728" s="334">
        <v>2078131330</v>
      </c>
      <c r="O728" s="335">
        <v>717</v>
      </c>
    </row>
    <row r="729" spans="1:16" s="336" customFormat="1" ht="30" x14ac:dyDescent="0.25">
      <c r="A729" s="332">
        <v>223</v>
      </c>
      <c r="B729" s="332"/>
      <c r="C729" s="332"/>
      <c r="D729" s="332" t="s">
        <v>7191</v>
      </c>
      <c r="E729" s="333" t="s">
        <v>7192</v>
      </c>
      <c r="F729" s="332" t="s">
        <v>598</v>
      </c>
      <c r="G729" s="332" t="s">
        <v>4</v>
      </c>
      <c r="H729" s="332" t="s">
        <v>2987</v>
      </c>
      <c r="I729" s="332" t="s">
        <v>1635</v>
      </c>
      <c r="J729" s="333" t="s">
        <v>7193</v>
      </c>
      <c r="K729" s="333" t="s">
        <v>6648</v>
      </c>
      <c r="L729" s="332" t="s">
        <v>6649</v>
      </c>
      <c r="M729" s="334" t="s">
        <v>364</v>
      </c>
      <c r="N729" s="334">
        <v>2078131331</v>
      </c>
      <c r="O729" s="335">
        <v>718</v>
      </c>
    </row>
    <row r="730" spans="1:16" s="336" customFormat="1" ht="30" x14ac:dyDescent="0.25">
      <c r="A730" s="332">
        <v>95</v>
      </c>
      <c r="B730" s="332"/>
      <c r="C730" s="332"/>
      <c r="D730" s="332" t="s">
        <v>7194</v>
      </c>
      <c r="E730" s="333" t="s">
        <v>7195</v>
      </c>
      <c r="F730" s="332" t="s">
        <v>775</v>
      </c>
      <c r="G730" s="332" t="s">
        <v>4</v>
      </c>
      <c r="H730" s="332" t="s">
        <v>7196</v>
      </c>
      <c r="I730" s="332" t="s">
        <v>7197</v>
      </c>
      <c r="J730" s="333" t="s">
        <v>7198</v>
      </c>
      <c r="K730" s="333" t="s">
        <v>6648</v>
      </c>
      <c r="L730" s="332" t="s">
        <v>6649</v>
      </c>
      <c r="M730" s="334" t="s">
        <v>7199</v>
      </c>
      <c r="N730" s="334">
        <v>2078131332</v>
      </c>
      <c r="O730" s="335">
        <v>719</v>
      </c>
    </row>
    <row r="731" spans="1:16" s="336" customFormat="1" ht="30" x14ac:dyDescent="0.25">
      <c r="A731" s="332">
        <v>144</v>
      </c>
      <c r="B731" s="332"/>
      <c r="C731" s="332"/>
      <c r="D731" s="332" t="s">
        <v>7200</v>
      </c>
      <c r="E731" s="333" t="s">
        <v>7201</v>
      </c>
      <c r="F731" s="332" t="s">
        <v>256</v>
      </c>
      <c r="G731" s="332" t="s">
        <v>4</v>
      </c>
      <c r="H731" s="332" t="s">
        <v>7202</v>
      </c>
      <c r="I731" s="332" t="s">
        <v>7203</v>
      </c>
      <c r="J731" s="333" t="s">
        <v>7204</v>
      </c>
      <c r="K731" s="333" t="s">
        <v>6648</v>
      </c>
      <c r="L731" s="332" t="s">
        <v>6649</v>
      </c>
      <c r="M731" s="334" t="s">
        <v>145</v>
      </c>
      <c r="N731" s="334">
        <v>2078131333</v>
      </c>
      <c r="O731" s="335">
        <v>720</v>
      </c>
    </row>
    <row r="732" spans="1:16" s="336" customFormat="1" ht="30" x14ac:dyDescent="0.25">
      <c r="A732" s="332">
        <v>167</v>
      </c>
      <c r="B732" s="332" t="s">
        <v>4140</v>
      </c>
      <c r="C732" s="332" t="s">
        <v>7205</v>
      </c>
      <c r="D732" s="332" t="s">
        <v>7206</v>
      </c>
      <c r="E732" s="333" t="s">
        <v>1098</v>
      </c>
      <c r="F732" s="332" t="s">
        <v>857</v>
      </c>
      <c r="G732" s="332" t="s">
        <v>4</v>
      </c>
      <c r="H732" s="332" t="s">
        <v>1099</v>
      </c>
      <c r="I732" s="332" t="s">
        <v>1660</v>
      </c>
      <c r="J732" s="333" t="s">
        <v>7207</v>
      </c>
      <c r="K732" s="333" t="s">
        <v>6648</v>
      </c>
      <c r="L732" s="332" t="s">
        <v>6649</v>
      </c>
      <c r="M732" s="334" t="s">
        <v>145</v>
      </c>
      <c r="N732" s="334">
        <v>2078131334</v>
      </c>
      <c r="O732" s="335">
        <v>721</v>
      </c>
    </row>
    <row r="733" spans="1:16" s="336" customFormat="1" ht="30" x14ac:dyDescent="0.25">
      <c r="A733" s="332">
        <v>215</v>
      </c>
      <c r="B733" s="332"/>
      <c r="C733" s="332"/>
      <c r="D733" s="332" t="s">
        <v>7208</v>
      </c>
      <c r="E733" s="333" t="s">
        <v>7209</v>
      </c>
      <c r="F733" s="332" t="s">
        <v>4551</v>
      </c>
      <c r="G733" s="332" t="s">
        <v>4</v>
      </c>
      <c r="H733" s="332" t="s">
        <v>7210</v>
      </c>
      <c r="I733" s="332" t="s">
        <v>7211</v>
      </c>
      <c r="J733" s="333" t="s">
        <v>7212</v>
      </c>
      <c r="K733" s="333" t="s">
        <v>6648</v>
      </c>
      <c r="L733" s="332" t="s">
        <v>6649</v>
      </c>
      <c r="M733" s="334" t="s">
        <v>145</v>
      </c>
      <c r="N733" s="334">
        <v>2078131335</v>
      </c>
      <c r="O733" s="335">
        <v>722</v>
      </c>
    </row>
    <row r="734" spans="1:16" s="336" customFormat="1" ht="30" x14ac:dyDescent="0.25">
      <c r="A734" s="332">
        <v>8</v>
      </c>
      <c r="B734" s="332"/>
      <c r="C734" s="332"/>
      <c r="D734" s="332" t="s">
        <v>7213</v>
      </c>
      <c r="E734" s="333" t="s">
        <v>1100</v>
      </c>
      <c r="F734" s="332" t="s">
        <v>308</v>
      </c>
      <c r="G734" s="332" t="s">
        <v>4</v>
      </c>
      <c r="H734" s="332" t="s">
        <v>1101</v>
      </c>
      <c r="I734" s="332" t="s">
        <v>1661</v>
      </c>
      <c r="J734" s="333" t="s">
        <v>7214</v>
      </c>
      <c r="K734" s="333" t="s">
        <v>6648</v>
      </c>
      <c r="L734" s="332" t="s">
        <v>6649</v>
      </c>
      <c r="M734" s="334" t="s">
        <v>34</v>
      </c>
      <c r="N734" s="334">
        <v>2078131336</v>
      </c>
      <c r="O734" s="335">
        <v>723</v>
      </c>
    </row>
    <row r="735" spans="1:16" s="336" customFormat="1" ht="30" x14ac:dyDescent="0.25">
      <c r="A735" s="332">
        <v>56</v>
      </c>
      <c r="B735" s="332"/>
      <c r="C735" s="332"/>
      <c r="D735" s="332" t="s">
        <v>7215</v>
      </c>
      <c r="E735" s="333" t="s">
        <v>979</v>
      </c>
      <c r="F735" s="332" t="s">
        <v>5850</v>
      </c>
      <c r="G735" s="332" t="s">
        <v>4</v>
      </c>
      <c r="H735" s="332" t="s">
        <v>7216</v>
      </c>
      <c r="I735" s="332" t="s">
        <v>7217</v>
      </c>
      <c r="J735" s="333" t="s">
        <v>7218</v>
      </c>
      <c r="K735" s="333" t="s">
        <v>6648</v>
      </c>
      <c r="L735" s="332" t="s">
        <v>6649</v>
      </c>
      <c r="M735" s="334" t="s">
        <v>34</v>
      </c>
      <c r="N735" s="334">
        <v>2078131337</v>
      </c>
      <c r="O735" s="335">
        <v>724</v>
      </c>
    </row>
    <row r="736" spans="1:16" s="336" customFormat="1" ht="45" x14ac:dyDescent="0.25">
      <c r="A736" s="332">
        <v>65</v>
      </c>
      <c r="B736" s="332"/>
      <c r="C736" s="332"/>
      <c r="D736" s="332" t="s">
        <v>7219</v>
      </c>
      <c r="E736" s="333" t="s">
        <v>955</v>
      </c>
      <c r="F736" s="332" t="s">
        <v>5909</v>
      </c>
      <c r="G736" s="332" t="s">
        <v>4</v>
      </c>
      <c r="H736" s="332" t="s">
        <v>2979</v>
      </c>
      <c r="I736" s="332" t="s">
        <v>1633</v>
      </c>
      <c r="J736" s="333" t="s">
        <v>7220</v>
      </c>
      <c r="K736" s="333" t="s">
        <v>6648</v>
      </c>
      <c r="L736" s="332" t="s">
        <v>6649</v>
      </c>
      <c r="M736" s="334" t="s">
        <v>34</v>
      </c>
      <c r="N736" s="334">
        <v>2078131338</v>
      </c>
      <c r="O736" s="335">
        <v>725</v>
      </c>
    </row>
    <row r="737" spans="1:16" s="342" customFormat="1" ht="30" x14ac:dyDescent="0.25">
      <c r="A737" s="338">
        <v>70</v>
      </c>
      <c r="B737" s="338" t="s">
        <v>1890</v>
      </c>
      <c r="C737" s="338" t="s">
        <v>7221</v>
      </c>
      <c r="D737" s="338" t="s">
        <v>7222</v>
      </c>
      <c r="E737" s="339" t="s">
        <v>1123</v>
      </c>
      <c r="F737" s="338" t="s">
        <v>877</v>
      </c>
      <c r="G737" s="338" t="s">
        <v>4</v>
      </c>
      <c r="H737" s="338" t="s">
        <v>1124</v>
      </c>
      <c r="I737" s="338" t="s">
        <v>1668</v>
      </c>
      <c r="J737" s="339" t="s">
        <v>7223</v>
      </c>
      <c r="K737" s="339" t="s">
        <v>6648</v>
      </c>
      <c r="L737" s="338" t="s">
        <v>6649</v>
      </c>
      <c r="M737" s="340" t="s">
        <v>34</v>
      </c>
      <c r="N737" s="340">
        <v>2078131339</v>
      </c>
      <c r="O737" s="341">
        <v>726</v>
      </c>
      <c r="P737" s="342" t="s">
        <v>2001</v>
      </c>
    </row>
    <row r="738" spans="1:16" s="336" customFormat="1" ht="30" x14ac:dyDescent="0.25">
      <c r="A738" s="332">
        <v>155</v>
      </c>
      <c r="B738" s="332"/>
      <c r="C738" s="332"/>
      <c r="D738" s="332" t="s">
        <v>7224</v>
      </c>
      <c r="E738" s="333" t="s">
        <v>7225</v>
      </c>
      <c r="F738" s="332" t="s">
        <v>7226</v>
      </c>
      <c r="G738" s="332" t="s">
        <v>4</v>
      </c>
      <c r="H738" s="332" t="s">
        <v>7227</v>
      </c>
      <c r="I738" s="332" t="s">
        <v>7228</v>
      </c>
      <c r="J738" s="333" t="s">
        <v>7229</v>
      </c>
      <c r="K738" s="333" t="s">
        <v>6648</v>
      </c>
      <c r="L738" s="332" t="s">
        <v>6649</v>
      </c>
      <c r="M738" s="334" t="s">
        <v>34</v>
      </c>
      <c r="N738" s="334">
        <v>2078131340</v>
      </c>
      <c r="O738" s="335">
        <v>727</v>
      </c>
    </row>
    <row r="739" spans="1:16" s="342" customFormat="1" ht="30" x14ac:dyDescent="0.25">
      <c r="A739" s="338">
        <v>9</v>
      </c>
      <c r="B739" s="338"/>
      <c r="C739" s="338" t="s">
        <v>7230</v>
      </c>
      <c r="D739" s="338" t="s">
        <v>7231</v>
      </c>
      <c r="E739" s="339" t="s">
        <v>1050</v>
      </c>
      <c r="F739" s="338" t="s">
        <v>873</v>
      </c>
      <c r="G739" s="338" t="s">
        <v>4</v>
      </c>
      <c r="H739" s="338" t="s">
        <v>1051</v>
      </c>
      <c r="I739" s="338" t="s">
        <v>1691</v>
      </c>
      <c r="J739" s="339" t="s">
        <v>7232</v>
      </c>
      <c r="K739" s="339" t="s">
        <v>6648</v>
      </c>
      <c r="L739" s="338" t="s">
        <v>6649</v>
      </c>
      <c r="M739" s="340" t="s">
        <v>1421</v>
      </c>
      <c r="N739" s="340">
        <v>2078131341</v>
      </c>
      <c r="O739" s="341">
        <v>728</v>
      </c>
      <c r="P739" s="342" t="s">
        <v>2001</v>
      </c>
    </row>
    <row r="740" spans="1:16" s="342" customFormat="1" ht="30" x14ac:dyDescent="0.25">
      <c r="A740" s="338">
        <v>85</v>
      </c>
      <c r="B740" s="338"/>
      <c r="C740" s="338" t="s">
        <v>7233</v>
      </c>
      <c r="D740" s="338" t="s">
        <v>7234</v>
      </c>
      <c r="E740" s="339" t="s">
        <v>1052</v>
      </c>
      <c r="F740" s="338" t="s">
        <v>1053</v>
      </c>
      <c r="G740" s="338" t="s">
        <v>5</v>
      </c>
      <c r="H740" s="338" t="s">
        <v>1054</v>
      </c>
      <c r="I740" s="338" t="s">
        <v>1692</v>
      </c>
      <c r="J740" s="339" t="s">
        <v>7235</v>
      </c>
      <c r="K740" s="339" t="s">
        <v>6648</v>
      </c>
      <c r="L740" s="338" t="s">
        <v>6649</v>
      </c>
      <c r="M740" s="340" t="s">
        <v>1421</v>
      </c>
      <c r="N740" s="340">
        <v>2078131342</v>
      </c>
      <c r="O740" s="341">
        <v>729</v>
      </c>
      <c r="P740" s="342" t="s">
        <v>2001</v>
      </c>
    </row>
    <row r="741" spans="1:16" s="336" customFormat="1" ht="30" x14ac:dyDescent="0.25">
      <c r="A741" s="332">
        <v>194</v>
      </c>
      <c r="B741" s="332" t="s">
        <v>4140</v>
      </c>
      <c r="C741" s="332" t="s">
        <v>7236</v>
      </c>
      <c r="D741" s="332" t="s">
        <v>7237</v>
      </c>
      <c r="E741" s="333" t="s">
        <v>1125</v>
      </c>
      <c r="F741" s="332" t="s">
        <v>1089</v>
      </c>
      <c r="G741" s="332" t="s">
        <v>5</v>
      </c>
      <c r="H741" s="332" t="s">
        <v>1126</v>
      </c>
      <c r="I741" s="332" t="s">
        <v>1669</v>
      </c>
      <c r="J741" s="333" t="s">
        <v>7238</v>
      </c>
      <c r="K741" s="333" t="s">
        <v>6648</v>
      </c>
      <c r="L741" s="332" t="s">
        <v>6649</v>
      </c>
      <c r="M741" s="334" t="s">
        <v>1421</v>
      </c>
      <c r="N741" s="334">
        <v>2078131343</v>
      </c>
      <c r="O741" s="335">
        <v>730</v>
      </c>
    </row>
    <row r="742" spans="1:16" s="336" customFormat="1" ht="30" x14ac:dyDescent="0.25">
      <c r="A742" s="332">
        <v>211</v>
      </c>
      <c r="B742" s="332"/>
      <c r="C742" s="332"/>
      <c r="D742" s="332" t="s">
        <v>7239</v>
      </c>
      <c r="E742" s="333" t="s">
        <v>7240</v>
      </c>
      <c r="F742" s="332" t="s">
        <v>4348</v>
      </c>
      <c r="G742" s="332" t="s">
        <v>4</v>
      </c>
      <c r="H742" s="332" t="s">
        <v>7241</v>
      </c>
      <c r="I742" s="332" t="s">
        <v>7242</v>
      </c>
      <c r="J742" s="333" t="s">
        <v>7243</v>
      </c>
      <c r="K742" s="333" t="s">
        <v>6648</v>
      </c>
      <c r="L742" s="332" t="s">
        <v>6649</v>
      </c>
      <c r="M742" s="334" t="s">
        <v>1231</v>
      </c>
      <c r="N742" s="334">
        <v>2078131344</v>
      </c>
      <c r="O742" s="335">
        <v>731</v>
      </c>
    </row>
    <row r="743" spans="1:16" s="336" customFormat="1" ht="30" x14ac:dyDescent="0.25">
      <c r="A743" s="332">
        <v>184</v>
      </c>
      <c r="B743" s="332"/>
      <c r="C743" s="332"/>
      <c r="D743" s="332" t="s">
        <v>7244</v>
      </c>
      <c r="E743" s="333" t="s">
        <v>908</v>
      </c>
      <c r="F743" s="332" t="s">
        <v>5006</v>
      </c>
      <c r="G743" s="332" t="s">
        <v>4</v>
      </c>
      <c r="H743" s="332" t="s">
        <v>2763</v>
      </c>
      <c r="I743" s="332" t="s">
        <v>1609</v>
      </c>
      <c r="J743" s="333" t="s">
        <v>7245</v>
      </c>
      <c r="K743" s="333" t="s">
        <v>6648</v>
      </c>
      <c r="L743" s="332" t="s">
        <v>6649</v>
      </c>
      <c r="M743" s="334" t="s">
        <v>909</v>
      </c>
      <c r="N743" s="334">
        <v>2078131345</v>
      </c>
      <c r="O743" s="335">
        <v>732</v>
      </c>
    </row>
    <row r="744" spans="1:16" s="336" customFormat="1" ht="30" x14ac:dyDescent="0.25">
      <c r="A744" s="332">
        <v>13</v>
      </c>
      <c r="B744" s="332"/>
      <c r="C744" s="332"/>
      <c r="D744" s="332" t="s">
        <v>7246</v>
      </c>
      <c r="E744" s="333" t="s">
        <v>650</v>
      </c>
      <c r="F744" s="332" t="s">
        <v>341</v>
      </c>
      <c r="G744" s="332" t="s">
        <v>4</v>
      </c>
      <c r="H744" s="332" t="s">
        <v>2316</v>
      </c>
      <c r="I744" s="332" t="s">
        <v>1741</v>
      </c>
      <c r="J744" s="333" t="s">
        <v>7247</v>
      </c>
      <c r="K744" s="333" t="s">
        <v>6648</v>
      </c>
      <c r="L744" s="332" t="s">
        <v>6649</v>
      </c>
      <c r="M744" s="334" t="s">
        <v>376</v>
      </c>
      <c r="N744" s="334">
        <v>2078131346</v>
      </c>
      <c r="O744" s="335">
        <v>733</v>
      </c>
    </row>
    <row r="745" spans="1:16" s="337" customFormat="1" ht="30" x14ac:dyDescent="0.25">
      <c r="A745" s="327">
        <v>50</v>
      </c>
      <c r="B745" s="327"/>
      <c r="C745" s="327" t="s">
        <v>7248</v>
      </c>
      <c r="D745" s="327" t="s">
        <v>7249</v>
      </c>
      <c r="E745" s="328" t="s">
        <v>1055</v>
      </c>
      <c r="F745" s="327" t="s">
        <v>576</v>
      </c>
      <c r="G745" s="327" t="s">
        <v>4</v>
      </c>
      <c r="H745" s="327" t="s">
        <v>1056</v>
      </c>
      <c r="I745" s="327" t="s">
        <v>1693</v>
      </c>
      <c r="J745" s="328" t="s">
        <v>7250</v>
      </c>
      <c r="K745" s="328" t="s">
        <v>6648</v>
      </c>
      <c r="L745" s="327" t="s">
        <v>6649</v>
      </c>
      <c r="M745" s="329" t="s">
        <v>376</v>
      </c>
      <c r="N745" s="329">
        <v>2078131347</v>
      </c>
      <c r="O745" s="330">
        <v>734</v>
      </c>
    </row>
    <row r="746" spans="1:16" s="336" customFormat="1" ht="30" x14ac:dyDescent="0.25">
      <c r="A746" s="332">
        <v>57</v>
      </c>
      <c r="B746" s="332"/>
      <c r="C746" s="332"/>
      <c r="D746" s="332" t="s">
        <v>7251</v>
      </c>
      <c r="E746" s="333" t="s">
        <v>7252</v>
      </c>
      <c r="F746" s="332" t="s">
        <v>7226</v>
      </c>
      <c r="G746" s="332" t="s">
        <v>4</v>
      </c>
      <c r="H746" s="332" t="s">
        <v>7253</v>
      </c>
      <c r="I746" s="332" t="s">
        <v>7254</v>
      </c>
      <c r="J746" s="333" t="s">
        <v>7255</v>
      </c>
      <c r="K746" s="333" t="s">
        <v>6648</v>
      </c>
      <c r="L746" s="332" t="s">
        <v>6649</v>
      </c>
      <c r="M746" s="334" t="s">
        <v>376</v>
      </c>
      <c r="N746" s="334">
        <v>2078131348</v>
      </c>
      <c r="O746" s="335">
        <v>735</v>
      </c>
    </row>
    <row r="747" spans="1:16" s="342" customFormat="1" ht="30" x14ac:dyDescent="0.25">
      <c r="A747" s="338">
        <v>67</v>
      </c>
      <c r="B747" s="338"/>
      <c r="C747" s="338" t="s">
        <v>7256</v>
      </c>
      <c r="D747" s="338" t="s">
        <v>7257</v>
      </c>
      <c r="E747" s="339" t="s">
        <v>1057</v>
      </c>
      <c r="F747" s="338" t="s">
        <v>876</v>
      </c>
      <c r="G747" s="338" t="s">
        <v>4</v>
      </c>
      <c r="H747" s="338" t="s">
        <v>1058</v>
      </c>
      <c r="I747" s="338" t="s">
        <v>1694</v>
      </c>
      <c r="J747" s="339" t="s">
        <v>7258</v>
      </c>
      <c r="K747" s="339" t="s">
        <v>6648</v>
      </c>
      <c r="L747" s="338" t="s">
        <v>6649</v>
      </c>
      <c r="M747" s="340" t="s">
        <v>376</v>
      </c>
      <c r="N747" s="340">
        <v>2078131349</v>
      </c>
      <c r="O747" s="341">
        <v>736</v>
      </c>
      <c r="P747" s="342" t="s">
        <v>2001</v>
      </c>
    </row>
    <row r="748" spans="1:16" s="342" customFormat="1" ht="30" x14ac:dyDescent="0.25">
      <c r="A748" s="338">
        <v>23</v>
      </c>
      <c r="B748" s="338"/>
      <c r="C748" s="338" t="s">
        <v>7259</v>
      </c>
      <c r="D748" s="338" t="s">
        <v>7260</v>
      </c>
      <c r="E748" s="339" t="s">
        <v>1059</v>
      </c>
      <c r="F748" s="338" t="s">
        <v>445</v>
      </c>
      <c r="G748" s="338" t="s">
        <v>4</v>
      </c>
      <c r="H748" s="338" t="s">
        <v>1060</v>
      </c>
      <c r="I748" s="338" t="s">
        <v>1695</v>
      </c>
      <c r="J748" s="339" t="s">
        <v>7261</v>
      </c>
      <c r="K748" s="339" t="s">
        <v>6648</v>
      </c>
      <c r="L748" s="338" t="s">
        <v>6649</v>
      </c>
      <c r="M748" s="340" t="s">
        <v>30</v>
      </c>
      <c r="N748" s="340">
        <v>2078131350</v>
      </c>
      <c r="O748" s="341">
        <v>737</v>
      </c>
    </row>
    <row r="749" spans="1:16" s="336" customFormat="1" ht="30" x14ac:dyDescent="0.25">
      <c r="A749" s="332">
        <v>92</v>
      </c>
      <c r="B749" s="332"/>
      <c r="C749" s="332"/>
      <c r="D749" s="332" t="s">
        <v>7262</v>
      </c>
      <c r="E749" s="333" t="s">
        <v>139</v>
      </c>
      <c r="F749" s="332" t="s">
        <v>7263</v>
      </c>
      <c r="G749" s="332" t="s">
        <v>4</v>
      </c>
      <c r="H749" s="332" t="s">
        <v>7264</v>
      </c>
      <c r="I749" s="332" t="s">
        <v>7265</v>
      </c>
      <c r="J749" s="333" t="s">
        <v>7266</v>
      </c>
      <c r="K749" s="333" t="s">
        <v>6648</v>
      </c>
      <c r="L749" s="332" t="s">
        <v>6649</v>
      </c>
      <c r="M749" s="334" t="s">
        <v>30</v>
      </c>
      <c r="N749" s="334">
        <v>2078131351</v>
      </c>
      <c r="O749" s="335">
        <v>738</v>
      </c>
    </row>
    <row r="750" spans="1:16" s="336" customFormat="1" ht="45" x14ac:dyDescent="0.25">
      <c r="A750" s="332">
        <v>123</v>
      </c>
      <c r="B750" s="332"/>
      <c r="C750" s="332"/>
      <c r="D750" s="332" t="s">
        <v>7267</v>
      </c>
      <c r="E750" s="333" t="s">
        <v>32</v>
      </c>
      <c r="F750" s="332" t="s">
        <v>6925</v>
      </c>
      <c r="G750" s="332" t="s">
        <v>4</v>
      </c>
      <c r="H750" s="332" t="s">
        <v>7268</v>
      </c>
      <c r="I750" s="332" t="s">
        <v>3767</v>
      </c>
      <c r="J750" s="333" t="s">
        <v>7269</v>
      </c>
      <c r="K750" s="333" t="s">
        <v>6648</v>
      </c>
      <c r="L750" s="332" t="s">
        <v>6649</v>
      </c>
      <c r="M750" s="334" t="s">
        <v>30</v>
      </c>
      <c r="N750" s="334">
        <v>2078131352</v>
      </c>
      <c r="O750" s="335">
        <v>739</v>
      </c>
    </row>
    <row r="751" spans="1:16" s="336" customFormat="1" ht="45" x14ac:dyDescent="0.25">
      <c r="A751" s="332">
        <v>214</v>
      </c>
      <c r="B751" s="332"/>
      <c r="C751" s="332"/>
      <c r="D751" s="332" t="s">
        <v>7270</v>
      </c>
      <c r="E751" s="333" t="s">
        <v>7271</v>
      </c>
      <c r="F751" s="332" t="s">
        <v>6925</v>
      </c>
      <c r="G751" s="332" t="s">
        <v>4</v>
      </c>
      <c r="H751" s="332" t="s">
        <v>7272</v>
      </c>
      <c r="I751" s="332" t="s">
        <v>7273</v>
      </c>
      <c r="J751" s="333" t="s">
        <v>7274</v>
      </c>
      <c r="K751" s="333" t="s">
        <v>6648</v>
      </c>
      <c r="L751" s="332" t="s">
        <v>6649</v>
      </c>
      <c r="M751" s="334" t="s">
        <v>30</v>
      </c>
      <c r="N751" s="334">
        <v>2078131353</v>
      </c>
      <c r="O751" s="335">
        <v>740</v>
      </c>
    </row>
    <row r="752" spans="1:16" s="336" customFormat="1" ht="30" x14ac:dyDescent="0.25">
      <c r="A752" s="332">
        <v>173</v>
      </c>
      <c r="B752" s="332" t="s">
        <v>4140</v>
      </c>
      <c r="C752" s="332" t="s">
        <v>7275</v>
      </c>
      <c r="D752" s="332" t="s">
        <v>7276</v>
      </c>
      <c r="E752" s="333" t="s">
        <v>1127</v>
      </c>
      <c r="F752" s="332" t="s">
        <v>584</v>
      </c>
      <c r="G752" s="332" t="s">
        <v>4</v>
      </c>
      <c r="H752" s="332" t="s">
        <v>1128</v>
      </c>
      <c r="I752" s="332" t="s">
        <v>1671</v>
      </c>
      <c r="J752" s="333" t="s">
        <v>7277</v>
      </c>
      <c r="K752" s="333" t="s">
        <v>6648</v>
      </c>
      <c r="L752" s="332" t="s">
        <v>6649</v>
      </c>
      <c r="M752" s="334" t="s">
        <v>1670</v>
      </c>
      <c r="N752" s="334">
        <v>2078131354</v>
      </c>
      <c r="O752" s="335">
        <v>741</v>
      </c>
    </row>
    <row r="753" spans="1:16" s="336" customFormat="1" ht="30" x14ac:dyDescent="0.25">
      <c r="A753" s="332">
        <v>96</v>
      </c>
      <c r="B753" s="332"/>
      <c r="C753" s="332"/>
      <c r="D753" s="332" t="s">
        <v>7278</v>
      </c>
      <c r="E753" s="333" t="s">
        <v>4842</v>
      </c>
      <c r="F753" s="332" t="s">
        <v>306</v>
      </c>
      <c r="G753" s="332" t="s">
        <v>4</v>
      </c>
      <c r="H753" s="332" t="s">
        <v>7279</v>
      </c>
      <c r="I753" s="332" t="s">
        <v>7280</v>
      </c>
      <c r="J753" s="333" t="s">
        <v>7281</v>
      </c>
      <c r="K753" s="333" t="s">
        <v>6648</v>
      </c>
      <c r="L753" s="332" t="s">
        <v>6649</v>
      </c>
      <c r="M753" s="334" t="s">
        <v>1252</v>
      </c>
      <c r="N753" s="334">
        <v>2078131355</v>
      </c>
      <c r="O753" s="335">
        <v>742</v>
      </c>
    </row>
    <row r="754" spans="1:16" s="336" customFormat="1" ht="30" x14ac:dyDescent="0.25">
      <c r="A754" s="332">
        <v>186</v>
      </c>
      <c r="B754" s="332"/>
      <c r="C754" s="332"/>
      <c r="D754" s="332" t="s">
        <v>7282</v>
      </c>
      <c r="E754" s="333" t="s">
        <v>7283</v>
      </c>
      <c r="F754" s="332" t="s">
        <v>7284</v>
      </c>
      <c r="G754" s="332" t="s">
        <v>4</v>
      </c>
      <c r="H754" s="332" t="s">
        <v>7285</v>
      </c>
      <c r="I754" s="332" t="s">
        <v>7286</v>
      </c>
      <c r="J754" s="333" t="s">
        <v>7287</v>
      </c>
      <c r="K754" s="333" t="s">
        <v>6648</v>
      </c>
      <c r="L754" s="332" t="s">
        <v>6649</v>
      </c>
      <c r="M754" s="334" t="s">
        <v>1252</v>
      </c>
      <c r="N754" s="334">
        <v>2078131356</v>
      </c>
      <c r="O754" s="335">
        <v>743</v>
      </c>
    </row>
    <row r="755" spans="1:16" s="337" customFormat="1" ht="30" x14ac:dyDescent="0.25">
      <c r="A755" s="327">
        <v>10</v>
      </c>
      <c r="B755" s="327"/>
      <c r="C755" s="327" t="s">
        <v>7288</v>
      </c>
      <c r="D755" s="327" t="s">
        <v>7289</v>
      </c>
      <c r="E755" s="328" t="s">
        <v>1061</v>
      </c>
      <c r="F755" s="327" t="s">
        <v>1062</v>
      </c>
      <c r="G755" s="327" t="s">
        <v>4</v>
      </c>
      <c r="H755" s="327" t="s">
        <v>1063</v>
      </c>
      <c r="I755" s="327" t="s">
        <v>1696</v>
      </c>
      <c r="J755" s="328" t="s">
        <v>7290</v>
      </c>
      <c r="K755" s="328" t="s">
        <v>6648</v>
      </c>
      <c r="L755" s="327" t="s">
        <v>6649</v>
      </c>
      <c r="M755" s="329" t="s">
        <v>84</v>
      </c>
      <c r="N755" s="329">
        <v>2078131357</v>
      </c>
      <c r="O755" s="330">
        <v>744</v>
      </c>
    </row>
    <row r="756" spans="1:16" s="336" customFormat="1" ht="30" x14ac:dyDescent="0.25">
      <c r="A756" s="332">
        <v>81</v>
      </c>
      <c r="B756" s="332"/>
      <c r="C756" s="332"/>
      <c r="D756" s="332" t="s">
        <v>7291</v>
      </c>
      <c r="E756" s="333" t="s">
        <v>185</v>
      </c>
      <c r="F756" s="332" t="s">
        <v>445</v>
      </c>
      <c r="G756" s="332" t="s">
        <v>4</v>
      </c>
      <c r="H756" s="332" t="s">
        <v>7292</v>
      </c>
      <c r="I756" s="332" t="s">
        <v>7293</v>
      </c>
      <c r="J756" s="333" t="s">
        <v>7294</v>
      </c>
      <c r="K756" s="333" t="s">
        <v>6648</v>
      </c>
      <c r="L756" s="332" t="s">
        <v>6649</v>
      </c>
      <c r="M756" s="334" t="s">
        <v>84</v>
      </c>
      <c r="N756" s="334">
        <v>2078131358</v>
      </c>
      <c r="O756" s="335">
        <v>745</v>
      </c>
    </row>
    <row r="757" spans="1:16" s="342" customFormat="1" ht="30" x14ac:dyDescent="0.25">
      <c r="A757" s="338">
        <v>179</v>
      </c>
      <c r="B757" s="338"/>
      <c r="C757" s="338" t="s">
        <v>7295</v>
      </c>
      <c r="D757" s="338" t="s">
        <v>7296</v>
      </c>
      <c r="E757" s="339" t="s">
        <v>1064</v>
      </c>
      <c r="F757" s="338" t="s">
        <v>1065</v>
      </c>
      <c r="G757" s="338" t="s">
        <v>4</v>
      </c>
      <c r="H757" s="338" t="s">
        <v>1066</v>
      </c>
      <c r="I757" s="338" t="s">
        <v>1715</v>
      </c>
      <c r="J757" s="339" t="s">
        <v>7297</v>
      </c>
      <c r="K757" s="339" t="s">
        <v>6648</v>
      </c>
      <c r="L757" s="338" t="s">
        <v>6649</v>
      </c>
      <c r="M757" s="340" t="s">
        <v>84</v>
      </c>
      <c r="N757" s="340">
        <v>2078131359</v>
      </c>
      <c r="O757" s="341">
        <v>746</v>
      </c>
      <c r="P757" s="342" t="s">
        <v>7298</v>
      </c>
    </row>
    <row r="758" spans="1:16" s="342" customFormat="1" ht="30" x14ac:dyDescent="0.25">
      <c r="A758" s="338">
        <v>203</v>
      </c>
      <c r="B758" s="338" t="s">
        <v>1890</v>
      </c>
      <c r="C758" s="338" t="s">
        <v>7299</v>
      </c>
      <c r="D758" s="338" t="s">
        <v>7300</v>
      </c>
      <c r="E758" s="339" t="s">
        <v>1129</v>
      </c>
      <c r="F758" s="338" t="s">
        <v>1130</v>
      </c>
      <c r="G758" s="338" t="s">
        <v>5</v>
      </c>
      <c r="H758" s="338" t="s">
        <v>1131</v>
      </c>
      <c r="I758" s="338" t="s">
        <v>1672</v>
      </c>
      <c r="J758" s="339" t="s">
        <v>7301</v>
      </c>
      <c r="K758" s="339" t="s">
        <v>6648</v>
      </c>
      <c r="L758" s="338" t="s">
        <v>6649</v>
      </c>
      <c r="M758" s="340" t="s">
        <v>84</v>
      </c>
      <c r="N758" s="340">
        <v>2078131360</v>
      </c>
      <c r="O758" s="341">
        <v>747</v>
      </c>
    </row>
    <row r="759" spans="1:16" s="336" customFormat="1" ht="30" x14ac:dyDescent="0.25">
      <c r="A759" s="332">
        <v>209</v>
      </c>
      <c r="B759" s="332"/>
      <c r="C759" s="332"/>
      <c r="D759" s="332" t="s">
        <v>7302</v>
      </c>
      <c r="E759" s="333" t="s">
        <v>7303</v>
      </c>
      <c r="F759" s="332" t="s">
        <v>5052</v>
      </c>
      <c r="G759" s="332" t="s">
        <v>4</v>
      </c>
      <c r="H759" s="332" t="s">
        <v>7304</v>
      </c>
      <c r="I759" s="332" t="s">
        <v>7305</v>
      </c>
      <c r="J759" s="333" t="s">
        <v>7306</v>
      </c>
      <c r="K759" s="333" t="s">
        <v>6648</v>
      </c>
      <c r="L759" s="332" t="s">
        <v>6649</v>
      </c>
      <c r="M759" s="334" t="s">
        <v>260</v>
      </c>
      <c r="N759" s="334">
        <v>2078131361</v>
      </c>
      <c r="O759" s="335">
        <v>748</v>
      </c>
    </row>
    <row r="760" spans="1:16" s="336" customFormat="1" ht="30" x14ac:dyDescent="0.25">
      <c r="A760" s="332">
        <v>220</v>
      </c>
      <c r="B760" s="332"/>
      <c r="C760" s="332"/>
      <c r="D760" s="332" t="s">
        <v>7307</v>
      </c>
      <c r="E760" s="333" t="s">
        <v>7308</v>
      </c>
      <c r="F760" s="332" t="s">
        <v>606</v>
      </c>
      <c r="G760" s="332" t="s">
        <v>4</v>
      </c>
      <c r="H760" s="332" t="s">
        <v>7309</v>
      </c>
      <c r="I760" s="332" t="s">
        <v>7310</v>
      </c>
      <c r="J760" s="333" t="s">
        <v>7311</v>
      </c>
      <c r="K760" s="333" t="s">
        <v>6648</v>
      </c>
      <c r="L760" s="332" t="s">
        <v>6649</v>
      </c>
      <c r="M760" s="334" t="s">
        <v>260</v>
      </c>
      <c r="N760" s="334">
        <v>2078131362</v>
      </c>
      <c r="O760" s="335">
        <v>749</v>
      </c>
    </row>
    <row r="761" spans="1:16" s="336" customFormat="1" ht="30" x14ac:dyDescent="0.25">
      <c r="A761" s="332">
        <v>90</v>
      </c>
      <c r="B761" s="332"/>
      <c r="C761" s="332"/>
      <c r="D761" s="332" t="s">
        <v>7312</v>
      </c>
      <c r="E761" s="333" t="s">
        <v>7313</v>
      </c>
      <c r="F761" s="332" t="s">
        <v>6088</v>
      </c>
      <c r="G761" s="332" t="s">
        <v>4</v>
      </c>
      <c r="H761" s="332" t="s">
        <v>7314</v>
      </c>
      <c r="I761" s="332" t="s">
        <v>7315</v>
      </c>
      <c r="J761" s="333" t="s">
        <v>7316</v>
      </c>
      <c r="K761" s="333" t="s">
        <v>6648</v>
      </c>
      <c r="L761" s="332" t="s">
        <v>6649</v>
      </c>
      <c r="M761" s="334" t="s">
        <v>7317</v>
      </c>
      <c r="N761" s="334">
        <v>2078131363</v>
      </c>
      <c r="O761" s="335">
        <v>750</v>
      </c>
    </row>
    <row r="762" spans="1:16" s="336" customFormat="1" ht="30" x14ac:dyDescent="0.25">
      <c r="A762" s="332">
        <v>101</v>
      </c>
      <c r="B762" s="332"/>
      <c r="C762" s="332" t="s">
        <v>7318</v>
      </c>
      <c r="D762" s="332" t="s">
        <v>7319</v>
      </c>
      <c r="E762" s="333" t="s">
        <v>1067</v>
      </c>
      <c r="F762" s="332" t="s">
        <v>346</v>
      </c>
      <c r="G762" s="332" t="s">
        <v>4</v>
      </c>
      <c r="H762" s="332" t="s">
        <v>1068</v>
      </c>
      <c r="I762" s="332" t="s">
        <v>1697</v>
      </c>
      <c r="J762" s="333" t="s">
        <v>7320</v>
      </c>
      <c r="K762" s="333" t="s">
        <v>6648</v>
      </c>
      <c r="L762" s="332" t="s">
        <v>6649</v>
      </c>
      <c r="M762" s="334" t="s">
        <v>731</v>
      </c>
      <c r="N762" s="334">
        <v>2078131364</v>
      </c>
      <c r="O762" s="335">
        <v>751</v>
      </c>
    </row>
    <row r="763" spans="1:16" s="336" customFormat="1" ht="30" x14ac:dyDescent="0.25">
      <c r="A763" s="332">
        <v>82</v>
      </c>
      <c r="B763" s="332"/>
      <c r="C763" s="332"/>
      <c r="D763" s="332" t="s">
        <v>7321</v>
      </c>
      <c r="E763" s="333" t="s">
        <v>7322</v>
      </c>
      <c r="F763" s="332" t="s">
        <v>256</v>
      </c>
      <c r="G763" s="332" t="s">
        <v>4</v>
      </c>
      <c r="H763" s="332" t="s">
        <v>7323</v>
      </c>
      <c r="I763" s="332" t="s">
        <v>7324</v>
      </c>
      <c r="J763" s="333" t="s">
        <v>7325</v>
      </c>
      <c r="K763" s="333" t="s">
        <v>6648</v>
      </c>
      <c r="L763" s="332" t="s">
        <v>6649</v>
      </c>
      <c r="M763" s="334" t="s">
        <v>112</v>
      </c>
      <c r="N763" s="334">
        <v>2078131365</v>
      </c>
      <c r="O763" s="335">
        <v>752</v>
      </c>
    </row>
    <row r="764" spans="1:16" s="336" customFormat="1" ht="30" x14ac:dyDescent="0.25">
      <c r="A764" s="332">
        <v>113</v>
      </c>
      <c r="B764" s="332"/>
      <c r="C764" s="332"/>
      <c r="D764" s="332" t="s">
        <v>7326</v>
      </c>
      <c r="E764" s="333" t="s">
        <v>7327</v>
      </c>
      <c r="F764" s="332" t="s">
        <v>4453</v>
      </c>
      <c r="G764" s="332" t="s">
        <v>4</v>
      </c>
      <c r="H764" s="332" t="s">
        <v>7328</v>
      </c>
      <c r="I764" s="332" t="s">
        <v>7329</v>
      </c>
      <c r="J764" s="333" t="s">
        <v>7330</v>
      </c>
      <c r="K764" s="333" t="s">
        <v>6648</v>
      </c>
      <c r="L764" s="332" t="s">
        <v>6649</v>
      </c>
      <c r="M764" s="334" t="s">
        <v>112</v>
      </c>
      <c r="N764" s="334">
        <v>2078131366</v>
      </c>
      <c r="O764" s="335">
        <v>753</v>
      </c>
    </row>
    <row r="765" spans="1:16" s="336" customFormat="1" ht="30" x14ac:dyDescent="0.25">
      <c r="A765" s="332">
        <v>146</v>
      </c>
      <c r="B765" s="332"/>
      <c r="C765" s="332"/>
      <c r="D765" s="332" t="s">
        <v>7331</v>
      </c>
      <c r="E765" s="333" t="s">
        <v>7332</v>
      </c>
      <c r="F765" s="332" t="s">
        <v>4963</v>
      </c>
      <c r="G765" s="332" t="s">
        <v>4</v>
      </c>
      <c r="H765" s="332" t="s">
        <v>7333</v>
      </c>
      <c r="I765" s="332" t="s">
        <v>7334</v>
      </c>
      <c r="J765" s="333" t="s">
        <v>7335</v>
      </c>
      <c r="K765" s="333" t="s">
        <v>6648</v>
      </c>
      <c r="L765" s="332" t="s">
        <v>6649</v>
      </c>
      <c r="M765" s="334" t="s">
        <v>112</v>
      </c>
      <c r="N765" s="334">
        <v>2078131367</v>
      </c>
      <c r="O765" s="335">
        <v>754</v>
      </c>
    </row>
    <row r="766" spans="1:16" s="336" customFormat="1" ht="30" x14ac:dyDescent="0.25">
      <c r="A766" s="332">
        <v>207</v>
      </c>
      <c r="B766" s="332"/>
      <c r="C766" s="332"/>
      <c r="D766" s="332" t="s">
        <v>7336</v>
      </c>
      <c r="E766" s="333" t="s">
        <v>7337</v>
      </c>
      <c r="F766" s="332" t="s">
        <v>241</v>
      </c>
      <c r="G766" s="332" t="s">
        <v>4</v>
      </c>
      <c r="H766" s="332" t="s">
        <v>7338</v>
      </c>
      <c r="I766" s="332"/>
      <c r="J766" s="333" t="s">
        <v>7339</v>
      </c>
      <c r="K766" s="333" t="s">
        <v>6648</v>
      </c>
      <c r="L766" s="332" t="s">
        <v>6649</v>
      </c>
      <c r="M766" s="334" t="s">
        <v>7340</v>
      </c>
      <c r="N766" s="334">
        <v>2078131368</v>
      </c>
      <c r="O766" s="335">
        <v>755</v>
      </c>
    </row>
    <row r="767" spans="1:16" s="336" customFormat="1" ht="30" x14ac:dyDescent="0.25">
      <c r="A767" s="332">
        <v>206</v>
      </c>
      <c r="B767" s="332"/>
      <c r="C767" s="332"/>
      <c r="D767" s="332" t="s">
        <v>7341</v>
      </c>
      <c r="E767" s="333" t="s">
        <v>7342</v>
      </c>
      <c r="F767" s="332" t="s">
        <v>5253</v>
      </c>
      <c r="G767" s="332" t="s">
        <v>4</v>
      </c>
      <c r="H767" s="332" t="s">
        <v>7343</v>
      </c>
      <c r="I767" s="332" t="s">
        <v>7344</v>
      </c>
      <c r="J767" s="333" t="s">
        <v>7345</v>
      </c>
      <c r="K767" s="333" t="s">
        <v>6648</v>
      </c>
      <c r="L767" s="332" t="s">
        <v>6649</v>
      </c>
      <c r="M767" s="334" t="s">
        <v>7346</v>
      </c>
      <c r="N767" s="334">
        <v>2078131369</v>
      </c>
      <c r="O767" s="335">
        <v>756</v>
      </c>
    </row>
    <row r="768" spans="1:16" s="336" customFormat="1" ht="30" x14ac:dyDescent="0.25">
      <c r="A768" s="332">
        <v>224</v>
      </c>
      <c r="B768" s="332"/>
      <c r="C768" s="332"/>
      <c r="D768" s="332" t="s">
        <v>7347</v>
      </c>
      <c r="E768" s="333" t="s">
        <v>7348</v>
      </c>
      <c r="F768" s="332" t="s">
        <v>7349</v>
      </c>
      <c r="G768" s="332" t="s">
        <v>5</v>
      </c>
      <c r="H768" s="332" t="s">
        <v>7350</v>
      </c>
      <c r="I768" s="332" t="s">
        <v>7351</v>
      </c>
      <c r="J768" s="333" t="s">
        <v>7352</v>
      </c>
      <c r="K768" s="333" t="s">
        <v>6648</v>
      </c>
      <c r="L768" s="332" t="s">
        <v>6649</v>
      </c>
      <c r="M768" s="334" t="s">
        <v>7353</v>
      </c>
      <c r="N768" s="334">
        <v>2078131370</v>
      </c>
      <c r="O768" s="335">
        <v>757</v>
      </c>
    </row>
    <row r="769" spans="1:16" s="336" customFormat="1" ht="30" x14ac:dyDescent="0.25">
      <c r="A769" s="332">
        <v>33</v>
      </c>
      <c r="B769" s="332"/>
      <c r="C769" s="332"/>
      <c r="D769" s="332" t="s">
        <v>7354</v>
      </c>
      <c r="E769" s="333" t="s">
        <v>7355</v>
      </c>
      <c r="F769" s="332" t="s">
        <v>4110</v>
      </c>
      <c r="G769" s="332" t="s">
        <v>5</v>
      </c>
      <c r="H769" s="332" t="s">
        <v>7356</v>
      </c>
      <c r="I769" s="332" t="s">
        <v>7357</v>
      </c>
      <c r="J769" s="333" t="s">
        <v>4247</v>
      </c>
      <c r="K769" s="333" t="s">
        <v>6648</v>
      </c>
      <c r="L769" s="332" t="s">
        <v>6649</v>
      </c>
      <c r="M769" s="334" t="s">
        <v>310</v>
      </c>
      <c r="N769" s="334">
        <v>2078131371</v>
      </c>
      <c r="O769" s="335">
        <v>758</v>
      </c>
    </row>
    <row r="770" spans="1:16" s="336" customFormat="1" ht="30" x14ac:dyDescent="0.25">
      <c r="A770" s="332">
        <v>111</v>
      </c>
      <c r="B770" s="332"/>
      <c r="C770" s="332"/>
      <c r="D770" s="332" t="s">
        <v>7358</v>
      </c>
      <c r="E770" s="333" t="s">
        <v>7359</v>
      </c>
      <c r="F770" s="332" t="s">
        <v>6604</v>
      </c>
      <c r="G770" s="332" t="s">
        <v>5</v>
      </c>
      <c r="H770" s="332" t="s">
        <v>7360</v>
      </c>
      <c r="I770" s="332" t="s">
        <v>7361</v>
      </c>
      <c r="J770" s="333" t="s">
        <v>7362</v>
      </c>
      <c r="K770" s="333" t="s">
        <v>6648</v>
      </c>
      <c r="L770" s="332" t="s">
        <v>6649</v>
      </c>
      <c r="M770" s="334" t="s">
        <v>310</v>
      </c>
      <c r="N770" s="334">
        <v>2078131372</v>
      </c>
      <c r="O770" s="335">
        <v>759</v>
      </c>
    </row>
    <row r="771" spans="1:16" s="336" customFormat="1" ht="30" x14ac:dyDescent="0.25">
      <c r="A771" s="332">
        <v>149</v>
      </c>
      <c r="B771" s="332"/>
      <c r="C771" s="332" t="s">
        <v>7363</v>
      </c>
      <c r="D771" s="332" t="s">
        <v>7364</v>
      </c>
      <c r="E771" s="333" t="s">
        <v>1102</v>
      </c>
      <c r="F771" s="332" t="s">
        <v>1103</v>
      </c>
      <c r="G771" s="332" t="s">
        <v>5</v>
      </c>
      <c r="H771" s="332" t="s">
        <v>1104</v>
      </c>
      <c r="I771" s="332" t="s">
        <v>1662</v>
      </c>
      <c r="J771" s="333" t="s">
        <v>7365</v>
      </c>
      <c r="K771" s="333" t="s">
        <v>6648</v>
      </c>
      <c r="L771" s="332" t="s">
        <v>6649</v>
      </c>
      <c r="M771" s="334" t="s">
        <v>310</v>
      </c>
      <c r="N771" s="334">
        <v>2078131373</v>
      </c>
      <c r="O771" s="335">
        <v>760</v>
      </c>
    </row>
    <row r="772" spans="1:16" s="337" customFormat="1" ht="30" x14ac:dyDescent="0.25">
      <c r="A772" s="327">
        <v>11</v>
      </c>
      <c r="B772" s="327"/>
      <c r="C772" s="327" t="s">
        <v>7366</v>
      </c>
      <c r="D772" s="327" t="s">
        <v>7367</v>
      </c>
      <c r="E772" s="328" t="s">
        <v>1069</v>
      </c>
      <c r="F772" s="327" t="s">
        <v>1070</v>
      </c>
      <c r="G772" s="327" t="s">
        <v>5</v>
      </c>
      <c r="H772" s="327" t="s">
        <v>1071</v>
      </c>
      <c r="I772" s="327" t="s">
        <v>1698</v>
      </c>
      <c r="J772" s="328" t="s">
        <v>7368</v>
      </c>
      <c r="K772" s="328" t="s">
        <v>6648</v>
      </c>
      <c r="L772" s="327" t="s">
        <v>6649</v>
      </c>
      <c r="M772" s="329" t="s">
        <v>1315</v>
      </c>
      <c r="N772" s="329">
        <v>2078131374</v>
      </c>
      <c r="O772" s="330">
        <v>761</v>
      </c>
    </row>
    <row r="773" spans="1:16" s="336" customFormat="1" ht="30" x14ac:dyDescent="0.25">
      <c r="A773" s="332">
        <v>37</v>
      </c>
      <c r="B773" s="332"/>
      <c r="C773" s="332"/>
      <c r="D773" s="332" t="s">
        <v>7369</v>
      </c>
      <c r="E773" s="333" t="s">
        <v>7370</v>
      </c>
      <c r="F773" s="332" t="s">
        <v>7371</v>
      </c>
      <c r="G773" s="332" t="s">
        <v>5</v>
      </c>
      <c r="H773" s="332" t="s">
        <v>7372</v>
      </c>
      <c r="I773" s="332" t="s">
        <v>7373</v>
      </c>
      <c r="J773" s="333" t="s">
        <v>7374</v>
      </c>
      <c r="K773" s="333" t="s">
        <v>6648</v>
      </c>
      <c r="L773" s="332" t="s">
        <v>6649</v>
      </c>
      <c r="M773" s="334" t="s">
        <v>1290</v>
      </c>
      <c r="N773" s="334">
        <v>2078131375</v>
      </c>
      <c r="O773" s="335">
        <v>762</v>
      </c>
    </row>
    <row r="774" spans="1:16" s="337" customFormat="1" ht="45" x14ac:dyDescent="0.25">
      <c r="A774" s="327">
        <v>31</v>
      </c>
      <c r="B774" s="327"/>
      <c r="C774" s="327" t="s">
        <v>7375</v>
      </c>
      <c r="D774" s="327" t="s">
        <v>7376</v>
      </c>
      <c r="E774" s="328" t="s">
        <v>1072</v>
      </c>
      <c r="F774" s="327" t="s">
        <v>351</v>
      </c>
      <c r="G774" s="327" t="s">
        <v>5</v>
      </c>
      <c r="H774" s="327" t="s">
        <v>1073</v>
      </c>
      <c r="I774" s="327" t="s">
        <v>1699</v>
      </c>
      <c r="J774" s="328" t="s">
        <v>7377</v>
      </c>
      <c r="K774" s="328" t="s">
        <v>6648</v>
      </c>
      <c r="L774" s="327" t="s">
        <v>6649</v>
      </c>
      <c r="M774" s="329" t="s">
        <v>296</v>
      </c>
      <c r="N774" s="329">
        <v>2078131376</v>
      </c>
      <c r="O774" s="330">
        <v>763</v>
      </c>
      <c r="P774" s="337" t="s">
        <v>6721</v>
      </c>
    </row>
    <row r="775" spans="1:16" s="336" customFormat="1" ht="45" x14ac:dyDescent="0.25">
      <c r="A775" s="332">
        <v>109</v>
      </c>
      <c r="B775" s="332"/>
      <c r="C775" s="332"/>
      <c r="D775" s="332" t="s">
        <v>7378</v>
      </c>
      <c r="E775" s="333" t="s">
        <v>509</v>
      </c>
      <c r="F775" s="332" t="s">
        <v>6088</v>
      </c>
      <c r="G775" s="332" t="s">
        <v>4</v>
      </c>
      <c r="H775" s="332" t="s">
        <v>7379</v>
      </c>
      <c r="I775" s="332" t="s">
        <v>7380</v>
      </c>
      <c r="J775" s="333" t="s">
        <v>7381</v>
      </c>
      <c r="K775" s="333" t="s">
        <v>6648</v>
      </c>
      <c r="L775" s="332" t="s">
        <v>6649</v>
      </c>
      <c r="M775" s="334" t="s">
        <v>296</v>
      </c>
      <c r="N775" s="334">
        <v>2078131377</v>
      </c>
      <c r="O775" s="335">
        <v>764</v>
      </c>
    </row>
    <row r="776" spans="1:16" s="336" customFormat="1" ht="30" x14ac:dyDescent="0.25">
      <c r="A776" s="332">
        <v>47</v>
      </c>
      <c r="B776" s="332"/>
      <c r="C776" s="332"/>
      <c r="D776" s="332" t="s">
        <v>7382</v>
      </c>
      <c r="E776" s="333" t="s">
        <v>7383</v>
      </c>
      <c r="F776" s="332" t="s">
        <v>4203</v>
      </c>
      <c r="G776" s="332" t="s">
        <v>4</v>
      </c>
      <c r="H776" s="332" t="s">
        <v>7384</v>
      </c>
      <c r="I776" s="332" t="s">
        <v>7385</v>
      </c>
      <c r="J776" s="333" t="s">
        <v>7386</v>
      </c>
      <c r="K776" s="333" t="s">
        <v>6648</v>
      </c>
      <c r="L776" s="332" t="s">
        <v>6649</v>
      </c>
      <c r="M776" s="334" t="s">
        <v>63</v>
      </c>
      <c r="N776" s="334">
        <v>2078131378</v>
      </c>
      <c r="O776" s="335">
        <v>765</v>
      </c>
    </row>
    <row r="777" spans="1:16" s="336" customFormat="1" ht="30" x14ac:dyDescent="0.25">
      <c r="A777" s="332">
        <v>61</v>
      </c>
      <c r="B777" s="332"/>
      <c r="C777" s="332"/>
      <c r="D777" s="332" t="s">
        <v>7387</v>
      </c>
      <c r="E777" s="333" t="s">
        <v>1011</v>
      </c>
      <c r="F777" s="332" t="s">
        <v>4465</v>
      </c>
      <c r="G777" s="332" t="s">
        <v>4</v>
      </c>
      <c r="H777" s="332" t="s">
        <v>7388</v>
      </c>
      <c r="I777" s="332" t="s">
        <v>7389</v>
      </c>
      <c r="J777" s="333" t="s">
        <v>7390</v>
      </c>
      <c r="K777" s="333" t="s">
        <v>6648</v>
      </c>
      <c r="L777" s="332" t="s">
        <v>6649</v>
      </c>
      <c r="M777" s="334" t="s">
        <v>63</v>
      </c>
      <c r="N777" s="334">
        <v>2078131379</v>
      </c>
      <c r="O777" s="335">
        <v>766</v>
      </c>
    </row>
    <row r="778" spans="1:16" s="342" customFormat="1" ht="30" x14ac:dyDescent="0.25">
      <c r="A778" s="338">
        <v>114</v>
      </c>
      <c r="B778" s="338"/>
      <c r="C778" s="338" t="s">
        <v>7391</v>
      </c>
      <c r="D778" s="338" t="s">
        <v>7392</v>
      </c>
      <c r="E778" s="339" t="s">
        <v>1074</v>
      </c>
      <c r="F778" s="338" t="s">
        <v>772</v>
      </c>
      <c r="G778" s="338" t="s">
        <v>4</v>
      </c>
      <c r="H778" s="338" t="s">
        <v>1075</v>
      </c>
      <c r="I778" s="338" t="s">
        <v>1700</v>
      </c>
      <c r="J778" s="339" t="s">
        <v>7393</v>
      </c>
      <c r="K778" s="339" t="s">
        <v>6648</v>
      </c>
      <c r="L778" s="338" t="s">
        <v>6649</v>
      </c>
      <c r="M778" s="340" t="s">
        <v>63</v>
      </c>
      <c r="N778" s="340">
        <v>2078131380</v>
      </c>
      <c r="O778" s="341">
        <v>767</v>
      </c>
      <c r="P778" s="342" t="s">
        <v>2001</v>
      </c>
    </row>
    <row r="779" spans="1:16" s="336" customFormat="1" ht="45" x14ac:dyDescent="0.25">
      <c r="A779" s="332">
        <v>117</v>
      </c>
      <c r="B779" s="332" t="s">
        <v>4140</v>
      </c>
      <c r="C779" s="332" t="s">
        <v>7394</v>
      </c>
      <c r="D779" s="332" t="s">
        <v>7395</v>
      </c>
      <c r="E779" s="333" t="s">
        <v>1011</v>
      </c>
      <c r="F779" s="332" t="s">
        <v>871</v>
      </c>
      <c r="G779" s="332" t="s">
        <v>4</v>
      </c>
      <c r="H779" s="332" t="s">
        <v>1132</v>
      </c>
      <c r="I779" s="332" t="s">
        <v>1673</v>
      </c>
      <c r="J779" s="333" t="s">
        <v>7396</v>
      </c>
      <c r="K779" s="333" t="s">
        <v>6648</v>
      </c>
      <c r="L779" s="332" t="s">
        <v>6649</v>
      </c>
      <c r="M779" s="334" t="s">
        <v>63</v>
      </c>
      <c r="N779" s="334">
        <v>2078131381</v>
      </c>
      <c r="O779" s="335">
        <v>768</v>
      </c>
    </row>
    <row r="780" spans="1:16" s="336" customFormat="1" ht="30" x14ac:dyDescent="0.25">
      <c r="A780" s="332">
        <v>163</v>
      </c>
      <c r="B780" s="332"/>
      <c r="C780" s="332"/>
      <c r="D780" s="332" t="s">
        <v>7397</v>
      </c>
      <c r="E780" s="333" t="s">
        <v>1105</v>
      </c>
      <c r="F780" s="332" t="s">
        <v>5135</v>
      </c>
      <c r="G780" s="332" t="s">
        <v>4</v>
      </c>
      <c r="H780" s="332" t="s">
        <v>7398</v>
      </c>
      <c r="I780" s="332" t="s">
        <v>7399</v>
      </c>
      <c r="J780" s="333" t="s">
        <v>7400</v>
      </c>
      <c r="K780" s="333" t="s">
        <v>6648</v>
      </c>
      <c r="L780" s="332" t="s">
        <v>6649</v>
      </c>
      <c r="M780" s="334" t="s">
        <v>63</v>
      </c>
      <c r="N780" s="334">
        <v>2078131382</v>
      </c>
      <c r="O780" s="335">
        <v>769</v>
      </c>
    </row>
    <row r="781" spans="1:16" s="336" customFormat="1" ht="30" x14ac:dyDescent="0.25">
      <c r="A781" s="332">
        <v>169</v>
      </c>
      <c r="B781" s="332"/>
      <c r="C781" s="332"/>
      <c r="D781" s="332" t="s">
        <v>7401</v>
      </c>
      <c r="E781" s="333" t="s">
        <v>1105</v>
      </c>
      <c r="F781" s="332" t="s">
        <v>279</v>
      </c>
      <c r="G781" s="332" t="s">
        <v>4</v>
      </c>
      <c r="H781" s="332" t="s">
        <v>7402</v>
      </c>
      <c r="I781" s="332" t="s">
        <v>7403</v>
      </c>
      <c r="J781" s="333" t="s">
        <v>7404</v>
      </c>
      <c r="K781" s="333" t="s">
        <v>6648</v>
      </c>
      <c r="L781" s="332" t="s">
        <v>6649</v>
      </c>
      <c r="M781" s="334" t="s">
        <v>63</v>
      </c>
      <c r="N781" s="334">
        <v>2078131383</v>
      </c>
      <c r="O781" s="335">
        <v>770</v>
      </c>
    </row>
    <row r="782" spans="1:16" s="336" customFormat="1" ht="45" x14ac:dyDescent="0.25">
      <c r="A782" s="332">
        <v>187</v>
      </c>
      <c r="B782" s="332" t="s">
        <v>4140</v>
      </c>
      <c r="C782" s="332" t="s">
        <v>7405</v>
      </c>
      <c r="D782" s="332" t="s">
        <v>7406</v>
      </c>
      <c r="E782" s="333" t="s">
        <v>1105</v>
      </c>
      <c r="F782" s="332" t="s">
        <v>469</v>
      </c>
      <c r="G782" s="332" t="s">
        <v>4</v>
      </c>
      <c r="H782" s="332" t="s">
        <v>1133</v>
      </c>
      <c r="I782" s="332" t="s">
        <v>1674</v>
      </c>
      <c r="J782" s="333" t="s">
        <v>7407</v>
      </c>
      <c r="K782" s="333" t="s">
        <v>6648</v>
      </c>
      <c r="L782" s="332" t="s">
        <v>6649</v>
      </c>
      <c r="M782" s="334" t="s">
        <v>63</v>
      </c>
      <c r="N782" s="334">
        <v>2078131384</v>
      </c>
      <c r="O782" s="335">
        <v>771</v>
      </c>
    </row>
    <row r="783" spans="1:16" s="336" customFormat="1" ht="30" x14ac:dyDescent="0.25">
      <c r="A783" s="332">
        <v>196</v>
      </c>
      <c r="B783" s="332"/>
      <c r="C783" s="332"/>
      <c r="D783" s="332" t="s">
        <v>7408</v>
      </c>
      <c r="E783" s="333" t="s">
        <v>173</v>
      </c>
      <c r="F783" s="332" t="s">
        <v>6</v>
      </c>
      <c r="G783" s="332" t="s">
        <v>4</v>
      </c>
      <c r="H783" s="332" t="s">
        <v>7409</v>
      </c>
      <c r="I783" s="332" t="s">
        <v>7410</v>
      </c>
      <c r="J783" s="333" t="s">
        <v>7411</v>
      </c>
      <c r="K783" s="333" t="s">
        <v>6648</v>
      </c>
      <c r="L783" s="332" t="s">
        <v>6649</v>
      </c>
      <c r="M783" s="334" t="s">
        <v>63</v>
      </c>
      <c r="N783" s="334">
        <v>2078131385</v>
      </c>
      <c r="O783" s="335">
        <v>772</v>
      </c>
    </row>
    <row r="784" spans="1:16" s="336" customFormat="1" ht="30" x14ac:dyDescent="0.25">
      <c r="A784" s="332">
        <v>192</v>
      </c>
      <c r="B784" s="332"/>
      <c r="C784" s="332"/>
      <c r="D784" s="332" t="s">
        <v>7412</v>
      </c>
      <c r="E784" s="333" t="s">
        <v>7413</v>
      </c>
      <c r="F784" s="332" t="s">
        <v>878</v>
      </c>
      <c r="G784" s="332" t="s">
        <v>4</v>
      </c>
      <c r="H784" s="332" t="s">
        <v>7414</v>
      </c>
      <c r="I784" s="332" t="s">
        <v>7415</v>
      </c>
      <c r="J784" s="333" t="s">
        <v>7416</v>
      </c>
      <c r="K784" s="333" t="s">
        <v>6648</v>
      </c>
      <c r="L784" s="332" t="s">
        <v>6649</v>
      </c>
      <c r="M784" s="334" t="s">
        <v>6564</v>
      </c>
      <c r="N784" s="334">
        <v>2078131386</v>
      </c>
      <c r="O784" s="335">
        <v>773</v>
      </c>
    </row>
    <row r="785" spans="1:16" s="336" customFormat="1" ht="30" x14ac:dyDescent="0.25">
      <c r="A785" s="332">
        <v>12</v>
      </c>
      <c r="B785" s="332"/>
      <c r="C785" s="332" t="s">
        <v>4736</v>
      </c>
      <c r="D785" s="332" t="s">
        <v>7417</v>
      </c>
      <c r="E785" s="333" t="s">
        <v>226</v>
      </c>
      <c r="F785" s="332" t="s">
        <v>6383</v>
      </c>
      <c r="G785" s="332" t="s">
        <v>4</v>
      </c>
      <c r="H785" s="332" t="s">
        <v>7418</v>
      </c>
      <c r="I785" s="332" t="s">
        <v>7419</v>
      </c>
      <c r="J785" s="333" t="s">
        <v>7420</v>
      </c>
      <c r="K785" s="333" t="s">
        <v>6648</v>
      </c>
      <c r="L785" s="332" t="s">
        <v>6649</v>
      </c>
      <c r="M785" s="334" t="s">
        <v>248</v>
      </c>
      <c r="N785" s="334">
        <v>2078131387</v>
      </c>
      <c r="O785" s="335">
        <v>774</v>
      </c>
    </row>
    <row r="786" spans="1:16" s="336" customFormat="1" ht="30" x14ac:dyDescent="0.25">
      <c r="A786" s="332">
        <v>16</v>
      </c>
      <c r="B786" s="332"/>
      <c r="C786" s="332"/>
      <c r="D786" s="332" t="s">
        <v>7421</v>
      </c>
      <c r="E786" s="333" t="s">
        <v>199</v>
      </c>
      <c r="F786" s="332" t="s">
        <v>9</v>
      </c>
      <c r="G786" s="332" t="s">
        <v>4</v>
      </c>
      <c r="H786" s="332" t="s">
        <v>7422</v>
      </c>
      <c r="I786" s="332" t="s">
        <v>7423</v>
      </c>
      <c r="J786" s="333" t="s">
        <v>7424</v>
      </c>
      <c r="K786" s="333" t="s">
        <v>6648</v>
      </c>
      <c r="L786" s="332" t="s">
        <v>6649</v>
      </c>
      <c r="M786" s="334" t="s">
        <v>248</v>
      </c>
      <c r="N786" s="334">
        <v>2078131388</v>
      </c>
      <c r="O786" s="335">
        <v>775</v>
      </c>
    </row>
    <row r="787" spans="1:16" s="336" customFormat="1" ht="45" x14ac:dyDescent="0.25">
      <c r="A787" s="332">
        <v>17</v>
      </c>
      <c r="B787" s="332"/>
      <c r="C787" s="332"/>
      <c r="D787" s="332" t="s">
        <v>7425</v>
      </c>
      <c r="E787" s="333" t="s">
        <v>7426</v>
      </c>
      <c r="F787" s="332" t="s">
        <v>545</v>
      </c>
      <c r="G787" s="332" t="s">
        <v>4</v>
      </c>
      <c r="H787" s="332" t="s">
        <v>7427</v>
      </c>
      <c r="I787" s="332" t="s">
        <v>7428</v>
      </c>
      <c r="J787" s="333" t="s">
        <v>7429</v>
      </c>
      <c r="K787" s="333" t="s">
        <v>6648</v>
      </c>
      <c r="L787" s="332" t="s">
        <v>6649</v>
      </c>
      <c r="M787" s="334" t="s">
        <v>1216</v>
      </c>
      <c r="N787" s="334">
        <v>2078131389</v>
      </c>
      <c r="O787" s="335">
        <v>776</v>
      </c>
    </row>
    <row r="788" spans="1:16" s="336" customFormat="1" ht="30" x14ac:dyDescent="0.25">
      <c r="A788" s="332">
        <v>164</v>
      </c>
      <c r="B788" s="332"/>
      <c r="C788" s="332"/>
      <c r="D788" s="332" t="s">
        <v>7430</v>
      </c>
      <c r="E788" s="333" t="s">
        <v>7431</v>
      </c>
      <c r="F788" s="332" t="s">
        <v>5253</v>
      </c>
      <c r="G788" s="332" t="s">
        <v>4</v>
      </c>
      <c r="H788" s="332" t="s">
        <v>7432</v>
      </c>
      <c r="I788" s="332" t="s">
        <v>7433</v>
      </c>
      <c r="J788" s="333" t="s">
        <v>7434</v>
      </c>
      <c r="K788" s="333" t="s">
        <v>6648</v>
      </c>
      <c r="L788" s="332" t="s">
        <v>6649</v>
      </c>
      <c r="M788" s="334" t="s">
        <v>389</v>
      </c>
      <c r="N788" s="334">
        <v>2078131390</v>
      </c>
      <c r="O788" s="335">
        <v>777</v>
      </c>
    </row>
    <row r="789" spans="1:16" s="336" customFormat="1" ht="30" x14ac:dyDescent="0.25">
      <c r="A789" s="332">
        <v>72</v>
      </c>
      <c r="B789" s="332"/>
      <c r="C789" s="332"/>
      <c r="D789" s="332" t="s">
        <v>7435</v>
      </c>
      <c r="E789" s="333" t="s">
        <v>96</v>
      </c>
      <c r="F789" s="332" t="s">
        <v>4766</v>
      </c>
      <c r="G789" s="332" t="s">
        <v>4</v>
      </c>
      <c r="H789" s="332" t="s">
        <v>7436</v>
      </c>
      <c r="I789" s="332" t="s">
        <v>7437</v>
      </c>
      <c r="J789" s="333" t="s">
        <v>7438</v>
      </c>
      <c r="K789" s="333" t="s">
        <v>6648</v>
      </c>
      <c r="L789" s="332" t="s">
        <v>6649</v>
      </c>
      <c r="M789" s="334" t="s">
        <v>1321</v>
      </c>
      <c r="N789" s="334">
        <v>2078131391</v>
      </c>
      <c r="O789" s="335">
        <v>778</v>
      </c>
    </row>
    <row r="790" spans="1:16" s="336" customFormat="1" ht="30" x14ac:dyDescent="0.25">
      <c r="A790" s="332">
        <v>161</v>
      </c>
      <c r="B790" s="332"/>
      <c r="C790" s="332"/>
      <c r="D790" s="332" t="s">
        <v>7439</v>
      </c>
      <c r="E790" s="333" t="s">
        <v>7440</v>
      </c>
      <c r="F790" s="332" t="s">
        <v>229</v>
      </c>
      <c r="G790" s="332" t="s">
        <v>4</v>
      </c>
      <c r="H790" s="332" t="s">
        <v>7441</v>
      </c>
      <c r="I790" s="332" t="s">
        <v>7442</v>
      </c>
      <c r="J790" s="333" t="s">
        <v>7443</v>
      </c>
      <c r="K790" s="333" t="s">
        <v>6648</v>
      </c>
      <c r="L790" s="332" t="s">
        <v>6649</v>
      </c>
      <c r="M790" s="334" t="s">
        <v>1212</v>
      </c>
      <c r="N790" s="334">
        <v>2078131392</v>
      </c>
      <c r="O790" s="335">
        <v>779</v>
      </c>
    </row>
    <row r="791" spans="1:16" s="336" customFormat="1" ht="30" x14ac:dyDescent="0.25">
      <c r="A791" s="332">
        <v>216</v>
      </c>
      <c r="B791" s="332"/>
      <c r="C791" s="332"/>
      <c r="D791" s="332" t="s">
        <v>7444</v>
      </c>
      <c r="E791" s="333" t="s">
        <v>7445</v>
      </c>
      <c r="F791" s="332" t="s">
        <v>6736</v>
      </c>
      <c r="G791" s="332" t="s">
        <v>4</v>
      </c>
      <c r="H791" s="332" t="s">
        <v>7446</v>
      </c>
      <c r="I791" s="332" t="s">
        <v>7447</v>
      </c>
      <c r="J791" s="333" t="s">
        <v>7448</v>
      </c>
      <c r="K791" s="333" t="s">
        <v>6648</v>
      </c>
      <c r="L791" s="332" t="s">
        <v>6649</v>
      </c>
      <c r="M791" s="334" t="s">
        <v>1212</v>
      </c>
      <c r="N791" s="334">
        <v>2078131393</v>
      </c>
      <c r="O791" s="335">
        <v>780</v>
      </c>
    </row>
    <row r="792" spans="1:16" s="336" customFormat="1" ht="45" x14ac:dyDescent="0.25">
      <c r="A792" s="332">
        <v>152</v>
      </c>
      <c r="B792" s="332"/>
      <c r="C792" s="332"/>
      <c r="D792" s="332" t="s">
        <v>7449</v>
      </c>
      <c r="E792" s="333" t="s">
        <v>177</v>
      </c>
      <c r="F792" s="332" t="s">
        <v>7450</v>
      </c>
      <c r="G792" s="332" t="s">
        <v>5</v>
      </c>
      <c r="H792" s="332" t="s">
        <v>3861</v>
      </c>
      <c r="I792" s="332" t="s">
        <v>3862</v>
      </c>
      <c r="J792" s="333" t="s">
        <v>7451</v>
      </c>
      <c r="K792" s="333" t="s">
        <v>6648</v>
      </c>
      <c r="L792" s="332" t="s">
        <v>6649</v>
      </c>
      <c r="M792" s="334" t="s">
        <v>1386</v>
      </c>
      <c r="N792" s="334">
        <v>2078131394</v>
      </c>
      <c r="O792" s="335">
        <v>781</v>
      </c>
    </row>
    <row r="793" spans="1:16" s="337" customFormat="1" ht="30" x14ac:dyDescent="0.25">
      <c r="A793" s="327">
        <v>20</v>
      </c>
      <c r="B793" s="327"/>
      <c r="C793" s="327" t="s">
        <v>7452</v>
      </c>
      <c r="D793" s="327" t="s">
        <v>7453</v>
      </c>
      <c r="E793" s="328" t="s">
        <v>1076</v>
      </c>
      <c r="F793" s="327" t="s">
        <v>872</v>
      </c>
      <c r="G793" s="327" t="s">
        <v>4</v>
      </c>
      <c r="H793" s="327" t="s">
        <v>1077</v>
      </c>
      <c r="I793" s="327" t="s">
        <v>1701</v>
      </c>
      <c r="J793" s="328" t="s">
        <v>7454</v>
      </c>
      <c r="K793" s="328" t="s">
        <v>6648</v>
      </c>
      <c r="L793" s="327" t="s">
        <v>6649</v>
      </c>
      <c r="M793" s="329" t="s">
        <v>1603</v>
      </c>
      <c r="N793" s="329">
        <v>2078131395</v>
      </c>
      <c r="O793" s="330">
        <v>782</v>
      </c>
      <c r="P793" s="337" t="s">
        <v>2001</v>
      </c>
    </row>
    <row r="794" spans="1:16" s="337" customFormat="1" ht="30" x14ac:dyDescent="0.25">
      <c r="A794" s="327">
        <v>3</v>
      </c>
      <c r="B794" s="327"/>
      <c r="C794" s="327" t="s">
        <v>7455</v>
      </c>
      <c r="D794" s="327" t="s">
        <v>7456</v>
      </c>
      <c r="E794" s="328" t="s">
        <v>1078</v>
      </c>
      <c r="F794" s="327" t="s">
        <v>1079</v>
      </c>
      <c r="G794" s="327" t="s">
        <v>4</v>
      </c>
      <c r="H794" s="327" t="s">
        <v>1080</v>
      </c>
      <c r="I794" s="327" t="s">
        <v>1702</v>
      </c>
      <c r="J794" s="328" t="s">
        <v>7457</v>
      </c>
      <c r="K794" s="328" t="s">
        <v>6648</v>
      </c>
      <c r="L794" s="327" t="s">
        <v>6649</v>
      </c>
      <c r="M794" s="329" t="s">
        <v>76</v>
      </c>
      <c r="N794" s="329">
        <v>2078131396</v>
      </c>
      <c r="O794" s="330">
        <v>783</v>
      </c>
      <c r="P794" s="337" t="s">
        <v>2001</v>
      </c>
    </row>
    <row r="795" spans="1:16" s="337" customFormat="1" ht="30" x14ac:dyDescent="0.25">
      <c r="A795" s="327">
        <v>19</v>
      </c>
      <c r="B795" s="327"/>
      <c r="C795" s="327" t="s">
        <v>7458</v>
      </c>
      <c r="D795" s="327" t="s">
        <v>7459</v>
      </c>
      <c r="E795" s="328" t="s">
        <v>1081</v>
      </c>
      <c r="F795" s="327" t="s">
        <v>1082</v>
      </c>
      <c r="G795" s="327" t="s">
        <v>4</v>
      </c>
      <c r="H795" s="327" t="s">
        <v>1083</v>
      </c>
      <c r="I795" s="327" t="s">
        <v>1703</v>
      </c>
      <c r="J795" s="328" t="s">
        <v>7460</v>
      </c>
      <c r="K795" s="328" t="s">
        <v>6648</v>
      </c>
      <c r="L795" s="327" t="s">
        <v>6649</v>
      </c>
      <c r="M795" s="329" t="s">
        <v>76</v>
      </c>
      <c r="N795" s="329">
        <v>2078131397</v>
      </c>
      <c r="O795" s="330">
        <v>784</v>
      </c>
      <c r="P795" s="337" t="s">
        <v>2001</v>
      </c>
    </row>
    <row r="796" spans="1:16" s="336" customFormat="1" ht="45" x14ac:dyDescent="0.25">
      <c r="A796" s="332">
        <v>51</v>
      </c>
      <c r="B796" s="332"/>
      <c r="C796" s="332"/>
      <c r="D796" s="332" t="s">
        <v>7461</v>
      </c>
      <c r="E796" s="333" t="s">
        <v>7462</v>
      </c>
      <c r="F796" s="332" t="s">
        <v>6615</v>
      </c>
      <c r="G796" s="332" t="s">
        <v>4</v>
      </c>
      <c r="H796" s="332" t="s">
        <v>7463</v>
      </c>
      <c r="I796" s="332" t="s">
        <v>7464</v>
      </c>
      <c r="J796" s="333" t="s">
        <v>7465</v>
      </c>
      <c r="K796" s="333" t="s">
        <v>6648</v>
      </c>
      <c r="L796" s="332" t="s">
        <v>6649</v>
      </c>
      <c r="M796" s="334" t="s">
        <v>76</v>
      </c>
      <c r="N796" s="334">
        <v>2078131398</v>
      </c>
      <c r="O796" s="335">
        <v>785</v>
      </c>
    </row>
    <row r="797" spans="1:16" s="336" customFormat="1" ht="30" x14ac:dyDescent="0.25">
      <c r="A797" s="332">
        <v>52</v>
      </c>
      <c r="B797" s="332"/>
      <c r="C797" s="332"/>
      <c r="D797" s="332" t="s">
        <v>7466</v>
      </c>
      <c r="E797" s="333" t="s">
        <v>615</v>
      </c>
      <c r="F797" s="332" t="s">
        <v>6635</v>
      </c>
      <c r="G797" s="332" t="s">
        <v>4</v>
      </c>
      <c r="H797" s="332" t="s">
        <v>3586</v>
      </c>
      <c r="I797" s="332" t="s">
        <v>1307</v>
      </c>
      <c r="J797" s="333" t="s">
        <v>7467</v>
      </c>
      <c r="K797" s="333" t="s">
        <v>6648</v>
      </c>
      <c r="L797" s="332" t="s">
        <v>6649</v>
      </c>
      <c r="M797" s="334" t="s">
        <v>76</v>
      </c>
      <c r="N797" s="334">
        <v>2078131399</v>
      </c>
      <c r="O797" s="335">
        <v>786</v>
      </c>
    </row>
    <row r="798" spans="1:16" s="336" customFormat="1" ht="30" x14ac:dyDescent="0.25">
      <c r="A798" s="332">
        <v>86</v>
      </c>
      <c r="B798" s="332"/>
      <c r="C798" s="332"/>
      <c r="D798" s="332" t="s">
        <v>7468</v>
      </c>
      <c r="E798" s="333" t="s">
        <v>946</v>
      </c>
      <c r="F798" s="332" t="s">
        <v>558</v>
      </c>
      <c r="G798" s="332" t="s">
        <v>4</v>
      </c>
      <c r="H798" s="332" t="s">
        <v>2995</v>
      </c>
      <c r="I798" s="332" t="s">
        <v>1637</v>
      </c>
      <c r="J798" s="333" t="s">
        <v>7469</v>
      </c>
      <c r="K798" s="333" t="s">
        <v>6648</v>
      </c>
      <c r="L798" s="332" t="s">
        <v>6649</v>
      </c>
      <c r="M798" s="334" t="s">
        <v>76</v>
      </c>
      <c r="N798" s="334">
        <v>2078131400</v>
      </c>
      <c r="O798" s="335">
        <v>787</v>
      </c>
    </row>
    <row r="799" spans="1:16" s="336" customFormat="1" ht="30" x14ac:dyDescent="0.25">
      <c r="A799" s="332">
        <v>98</v>
      </c>
      <c r="B799" s="332" t="s">
        <v>4140</v>
      </c>
      <c r="C799" s="332" t="s">
        <v>7470</v>
      </c>
      <c r="D799" s="332" t="s">
        <v>7471</v>
      </c>
      <c r="E799" s="333" t="s">
        <v>1106</v>
      </c>
      <c r="F799" s="332" t="s">
        <v>794</v>
      </c>
      <c r="G799" s="332" t="s">
        <v>4</v>
      </c>
      <c r="H799" s="332" t="s">
        <v>1107</v>
      </c>
      <c r="I799" s="332" t="s">
        <v>1663</v>
      </c>
      <c r="J799" s="333" t="s">
        <v>6233</v>
      </c>
      <c r="K799" s="333" t="s">
        <v>6648</v>
      </c>
      <c r="L799" s="332" t="s">
        <v>6649</v>
      </c>
      <c r="M799" s="334" t="s">
        <v>76</v>
      </c>
      <c r="N799" s="334">
        <v>2078131401</v>
      </c>
      <c r="O799" s="335">
        <v>788</v>
      </c>
    </row>
    <row r="800" spans="1:16" s="336" customFormat="1" ht="45" x14ac:dyDescent="0.25">
      <c r="A800" s="332">
        <v>100</v>
      </c>
      <c r="B800" s="332"/>
      <c r="C800" s="332"/>
      <c r="D800" s="332" t="s">
        <v>7472</v>
      </c>
      <c r="E800" s="333" t="s">
        <v>75</v>
      </c>
      <c r="F800" s="332" t="s">
        <v>772</v>
      </c>
      <c r="G800" s="332" t="s">
        <v>4</v>
      </c>
      <c r="H800" s="332" t="s">
        <v>3026</v>
      </c>
      <c r="I800" s="332" t="s">
        <v>1640</v>
      </c>
      <c r="J800" s="333" t="s">
        <v>7473</v>
      </c>
      <c r="K800" s="333" t="s">
        <v>6648</v>
      </c>
      <c r="L800" s="332" t="s">
        <v>6649</v>
      </c>
      <c r="M800" s="334" t="s">
        <v>76</v>
      </c>
      <c r="N800" s="334">
        <v>2078131402</v>
      </c>
      <c r="O800" s="335">
        <v>789</v>
      </c>
    </row>
    <row r="801" spans="1:16" s="336" customFormat="1" ht="30" x14ac:dyDescent="0.25">
      <c r="A801" s="332">
        <v>103</v>
      </c>
      <c r="B801" s="332"/>
      <c r="C801" s="332"/>
      <c r="D801" s="332" t="s">
        <v>7474</v>
      </c>
      <c r="E801" s="333" t="s">
        <v>956</v>
      </c>
      <c r="F801" s="332" t="s">
        <v>457</v>
      </c>
      <c r="G801" s="332" t="s">
        <v>4</v>
      </c>
      <c r="H801" s="332" t="s">
        <v>2785</v>
      </c>
      <c r="I801" s="332" t="s">
        <v>1612</v>
      </c>
      <c r="J801" s="333" t="s">
        <v>7475</v>
      </c>
      <c r="K801" s="333" t="s">
        <v>6648</v>
      </c>
      <c r="L801" s="332" t="s">
        <v>6649</v>
      </c>
      <c r="M801" s="334" t="s">
        <v>76</v>
      </c>
      <c r="N801" s="334">
        <v>2078131403</v>
      </c>
      <c r="O801" s="335">
        <v>790</v>
      </c>
    </row>
    <row r="802" spans="1:16" s="336" customFormat="1" ht="30" x14ac:dyDescent="0.25">
      <c r="A802" s="332">
        <v>142</v>
      </c>
      <c r="B802" s="332"/>
      <c r="C802" s="332"/>
      <c r="D802" s="332" t="s">
        <v>7476</v>
      </c>
      <c r="E802" s="333" t="s">
        <v>7477</v>
      </c>
      <c r="F802" s="332" t="s">
        <v>4305</v>
      </c>
      <c r="G802" s="332" t="s">
        <v>4</v>
      </c>
      <c r="H802" s="332" t="s">
        <v>7478</v>
      </c>
      <c r="I802" s="332" t="s">
        <v>7479</v>
      </c>
      <c r="J802" s="333" t="s">
        <v>7480</v>
      </c>
      <c r="K802" s="333" t="s">
        <v>6648</v>
      </c>
      <c r="L802" s="332" t="s">
        <v>6649</v>
      </c>
      <c r="M802" s="334" t="s">
        <v>76</v>
      </c>
      <c r="N802" s="334">
        <v>2078131404</v>
      </c>
      <c r="O802" s="335">
        <v>791</v>
      </c>
    </row>
    <row r="803" spans="1:16" s="336" customFormat="1" ht="30" x14ac:dyDescent="0.25">
      <c r="A803" s="332">
        <v>154</v>
      </c>
      <c r="B803" s="332"/>
      <c r="C803" s="332"/>
      <c r="D803" s="332" t="s">
        <v>7481</v>
      </c>
      <c r="E803" s="333" t="s">
        <v>75</v>
      </c>
      <c r="F803" s="332" t="s">
        <v>550</v>
      </c>
      <c r="G803" s="332" t="s">
        <v>4</v>
      </c>
      <c r="H803" s="332" t="s">
        <v>7482</v>
      </c>
      <c r="I803" s="332" t="s">
        <v>7483</v>
      </c>
      <c r="J803" s="333" t="s">
        <v>7484</v>
      </c>
      <c r="K803" s="333" t="s">
        <v>6648</v>
      </c>
      <c r="L803" s="332" t="s">
        <v>6649</v>
      </c>
      <c r="M803" s="334" t="s">
        <v>76</v>
      </c>
      <c r="N803" s="334">
        <v>2078131405</v>
      </c>
      <c r="O803" s="335">
        <v>792</v>
      </c>
    </row>
    <row r="804" spans="1:16" s="336" customFormat="1" ht="30" x14ac:dyDescent="0.25">
      <c r="A804" s="332">
        <v>160</v>
      </c>
      <c r="B804" s="332"/>
      <c r="C804" s="332"/>
      <c r="D804" s="332" t="s">
        <v>7485</v>
      </c>
      <c r="E804" s="333" t="s">
        <v>7486</v>
      </c>
      <c r="F804" s="332" t="s">
        <v>4305</v>
      </c>
      <c r="G804" s="332" t="s">
        <v>4</v>
      </c>
      <c r="H804" s="332" t="s">
        <v>7487</v>
      </c>
      <c r="I804" s="332" t="s">
        <v>7488</v>
      </c>
      <c r="J804" s="333" t="s">
        <v>7489</v>
      </c>
      <c r="K804" s="333" t="s">
        <v>6648</v>
      </c>
      <c r="L804" s="332" t="s">
        <v>6649</v>
      </c>
      <c r="M804" s="334" t="s">
        <v>76</v>
      </c>
      <c r="N804" s="334">
        <v>2078131406</v>
      </c>
      <c r="O804" s="335">
        <v>793</v>
      </c>
    </row>
    <row r="805" spans="1:16" s="336" customFormat="1" ht="30" x14ac:dyDescent="0.25">
      <c r="A805" s="332">
        <v>201</v>
      </c>
      <c r="B805" s="332"/>
      <c r="C805" s="332"/>
      <c r="D805" s="332" t="s">
        <v>7490</v>
      </c>
      <c r="E805" s="333" t="s">
        <v>897</v>
      </c>
      <c r="F805" s="332" t="s">
        <v>1034</v>
      </c>
      <c r="G805" s="332" t="s">
        <v>4</v>
      </c>
      <c r="H805" s="332" t="s">
        <v>3136</v>
      </c>
      <c r="I805" s="332" t="s">
        <v>1594</v>
      </c>
      <c r="J805" s="333" t="s">
        <v>7491</v>
      </c>
      <c r="K805" s="333" t="s">
        <v>6648</v>
      </c>
      <c r="L805" s="332" t="s">
        <v>6649</v>
      </c>
      <c r="M805" s="334" t="s">
        <v>76</v>
      </c>
      <c r="N805" s="334">
        <v>2078131407</v>
      </c>
      <c r="O805" s="335">
        <v>794</v>
      </c>
    </row>
    <row r="806" spans="1:16" s="336" customFormat="1" ht="30" x14ac:dyDescent="0.25">
      <c r="A806" s="332">
        <v>165</v>
      </c>
      <c r="B806" s="332"/>
      <c r="C806" s="332"/>
      <c r="D806" s="332" t="s">
        <v>7492</v>
      </c>
      <c r="E806" s="333" t="s">
        <v>7493</v>
      </c>
      <c r="F806" s="332" t="s">
        <v>409</v>
      </c>
      <c r="G806" s="332" t="s">
        <v>5</v>
      </c>
      <c r="H806" s="332" t="s">
        <v>7494</v>
      </c>
      <c r="I806" s="332" t="s">
        <v>7495</v>
      </c>
      <c r="J806" s="333" t="s">
        <v>7496</v>
      </c>
      <c r="K806" s="333" t="s">
        <v>6648</v>
      </c>
      <c r="L806" s="332" t="s">
        <v>6649</v>
      </c>
      <c r="M806" s="334" t="s">
        <v>7497</v>
      </c>
      <c r="N806" s="334">
        <v>2078131408</v>
      </c>
      <c r="O806" s="335">
        <v>795</v>
      </c>
    </row>
    <row r="807" spans="1:16" s="336" customFormat="1" ht="30" x14ac:dyDescent="0.25">
      <c r="A807" s="332">
        <v>190</v>
      </c>
      <c r="B807" s="332"/>
      <c r="C807" s="332"/>
      <c r="D807" s="332" t="s">
        <v>7498</v>
      </c>
      <c r="E807" s="333" t="s">
        <v>7499</v>
      </c>
      <c r="F807" s="332" t="s">
        <v>463</v>
      </c>
      <c r="G807" s="332" t="s">
        <v>4</v>
      </c>
      <c r="H807" s="332" t="s">
        <v>7500</v>
      </c>
      <c r="I807" s="332" t="s">
        <v>7501</v>
      </c>
      <c r="J807" s="333" t="s">
        <v>7502</v>
      </c>
      <c r="K807" s="333" t="s">
        <v>6648</v>
      </c>
      <c r="L807" s="332" t="s">
        <v>6649</v>
      </c>
      <c r="M807" s="334" t="s">
        <v>1392</v>
      </c>
      <c r="N807" s="334">
        <v>2078131409</v>
      </c>
      <c r="O807" s="335">
        <v>796</v>
      </c>
    </row>
    <row r="808" spans="1:16" s="336" customFormat="1" ht="30" x14ac:dyDescent="0.25">
      <c r="A808" s="332">
        <v>102</v>
      </c>
      <c r="B808" s="332"/>
      <c r="C808" s="332"/>
      <c r="D808" s="332" t="s">
        <v>7503</v>
      </c>
      <c r="E808" s="333" t="s">
        <v>7504</v>
      </c>
      <c r="F808" s="332" t="s">
        <v>4738</v>
      </c>
      <c r="G808" s="332" t="s">
        <v>5</v>
      </c>
      <c r="H808" s="332" t="s">
        <v>7505</v>
      </c>
      <c r="I808" s="332" t="s">
        <v>7506</v>
      </c>
      <c r="J808" s="333" t="s">
        <v>7507</v>
      </c>
      <c r="K808" s="333" t="s">
        <v>6648</v>
      </c>
      <c r="L808" s="332" t="s">
        <v>6649</v>
      </c>
      <c r="M808" s="334" t="s">
        <v>7508</v>
      </c>
      <c r="N808" s="334">
        <v>2078131410</v>
      </c>
      <c r="O808" s="335">
        <v>797</v>
      </c>
    </row>
    <row r="809" spans="1:16" s="336" customFormat="1" ht="30" x14ac:dyDescent="0.25">
      <c r="A809" s="332">
        <v>110</v>
      </c>
      <c r="B809" s="332"/>
      <c r="C809" s="332"/>
      <c r="D809" s="332" t="s">
        <v>7509</v>
      </c>
      <c r="E809" s="333" t="s">
        <v>7510</v>
      </c>
      <c r="F809" s="332" t="s">
        <v>5621</v>
      </c>
      <c r="G809" s="332" t="s">
        <v>4</v>
      </c>
      <c r="H809" s="332" t="s">
        <v>7511</v>
      </c>
      <c r="I809" s="332" t="s">
        <v>7512</v>
      </c>
      <c r="J809" s="333" t="s">
        <v>7513</v>
      </c>
      <c r="K809" s="333" t="s">
        <v>6648</v>
      </c>
      <c r="L809" s="332" t="s">
        <v>6649</v>
      </c>
      <c r="M809" s="334" t="s">
        <v>726</v>
      </c>
      <c r="N809" s="334">
        <v>2078131411</v>
      </c>
      <c r="O809" s="335">
        <v>798</v>
      </c>
    </row>
    <row r="810" spans="1:16" s="337" customFormat="1" ht="30" x14ac:dyDescent="0.25">
      <c r="A810" s="327">
        <v>5</v>
      </c>
      <c r="B810" s="327"/>
      <c r="C810" s="327" t="s">
        <v>7514</v>
      </c>
      <c r="D810" s="327" t="s">
        <v>7515</v>
      </c>
      <c r="E810" s="328" t="s">
        <v>1084</v>
      </c>
      <c r="F810" s="327" t="s">
        <v>1085</v>
      </c>
      <c r="G810" s="327" t="s">
        <v>4</v>
      </c>
      <c r="H810" s="327" t="s">
        <v>1086</v>
      </c>
      <c r="I810" s="327" t="s">
        <v>1704</v>
      </c>
      <c r="J810" s="328" t="s">
        <v>7516</v>
      </c>
      <c r="K810" s="328" t="s">
        <v>6648</v>
      </c>
      <c r="L810" s="327" t="s">
        <v>6649</v>
      </c>
      <c r="M810" s="329" t="s">
        <v>1274</v>
      </c>
      <c r="N810" s="329">
        <v>2078131412</v>
      </c>
      <c r="O810" s="330">
        <v>799</v>
      </c>
      <c r="P810" s="337" t="s">
        <v>2001</v>
      </c>
    </row>
    <row r="811" spans="1:16" s="336" customFormat="1" ht="30" x14ac:dyDescent="0.25">
      <c r="A811" s="332">
        <v>213</v>
      </c>
      <c r="B811" s="332"/>
      <c r="C811" s="332"/>
      <c r="D811" s="332" t="s">
        <v>7517</v>
      </c>
      <c r="E811" s="333" t="s">
        <v>7518</v>
      </c>
      <c r="F811" s="332" t="s">
        <v>606</v>
      </c>
      <c r="G811" s="332" t="s">
        <v>4</v>
      </c>
      <c r="H811" s="332" t="s">
        <v>7519</v>
      </c>
      <c r="I811" s="332" t="s">
        <v>7520</v>
      </c>
      <c r="J811" s="333" t="s">
        <v>7521</v>
      </c>
      <c r="K811" s="333" t="s">
        <v>6648</v>
      </c>
      <c r="L811" s="332" t="s">
        <v>6649</v>
      </c>
      <c r="M811" s="334" t="s">
        <v>1274</v>
      </c>
      <c r="N811" s="334">
        <v>2078131413</v>
      </c>
      <c r="O811" s="335">
        <v>800</v>
      </c>
    </row>
    <row r="812" spans="1:16" s="336" customFormat="1" ht="45" x14ac:dyDescent="0.25">
      <c r="A812" s="332">
        <v>120</v>
      </c>
      <c r="B812" s="332"/>
      <c r="C812" s="332"/>
      <c r="D812" s="332" t="s">
        <v>7522</v>
      </c>
      <c r="E812" s="333" t="s">
        <v>7523</v>
      </c>
      <c r="F812" s="332" t="s">
        <v>6383</v>
      </c>
      <c r="G812" s="332" t="s">
        <v>4</v>
      </c>
      <c r="H812" s="332" t="s">
        <v>7524</v>
      </c>
      <c r="I812" s="332" t="s">
        <v>7525</v>
      </c>
      <c r="J812" s="333" t="s">
        <v>7526</v>
      </c>
      <c r="K812" s="333" t="s">
        <v>6648</v>
      </c>
      <c r="L812" s="332" t="s">
        <v>6649</v>
      </c>
      <c r="M812" s="334" t="s">
        <v>1581</v>
      </c>
      <c r="N812" s="334">
        <v>2078131414</v>
      </c>
      <c r="O812" s="335">
        <v>801</v>
      </c>
    </row>
    <row r="813" spans="1:16" s="336" customFormat="1" ht="30" x14ac:dyDescent="0.25">
      <c r="A813" s="332">
        <v>122</v>
      </c>
      <c r="B813" s="332"/>
      <c r="C813" s="332"/>
      <c r="D813" s="332" t="s">
        <v>7527</v>
      </c>
      <c r="E813" s="333" t="s">
        <v>7528</v>
      </c>
      <c r="F813" s="332" t="s">
        <v>244</v>
      </c>
      <c r="G813" s="332" t="s">
        <v>4</v>
      </c>
      <c r="H813" s="332" t="s">
        <v>7529</v>
      </c>
      <c r="I813" s="332" t="s">
        <v>7530</v>
      </c>
      <c r="J813" s="333" t="s">
        <v>7531</v>
      </c>
      <c r="K813" s="333" t="s">
        <v>6648</v>
      </c>
      <c r="L813" s="332" t="s">
        <v>6649</v>
      </c>
      <c r="M813" s="334" t="s">
        <v>1225</v>
      </c>
      <c r="N813" s="334">
        <v>2078131415</v>
      </c>
      <c r="O813" s="335">
        <v>802</v>
      </c>
    </row>
    <row r="814" spans="1:16" s="336" customFormat="1" ht="30" x14ac:dyDescent="0.25">
      <c r="A814" s="332">
        <v>158</v>
      </c>
      <c r="B814" s="332" t="s">
        <v>4140</v>
      </c>
      <c r="C814" s="332" t="s">
        <v>7532</v>
      </c>
      <c r="D814" s="332" t="s">
        <v>7533</v>
      </c>
      <c r="E814" s="333" t="s">
        <v>1111</v>
      </c>
      <c r="F814" s="332" t="s">
        <v>1090</v>
      </c>
      <c r="G814" s="332" t="s">
        <v>4</v>
      </c>
      <c r="H814" s="332" t="s">
        <v>1112</v>
      </c>
      <c r="I814" s="332" t="s">
        <v>1706</v>
      </c>
      <c r="J814" s="333" t="s">
        <v>7534</v>
      </c>
      <c r="K814" s="333" t="s">
        <v>6648</v>
      </c>
      <c r="L814" s="332" t="s">
        <v>6649</v>
      </c>
      <c r="M814" s="334" t="s">
        <v>1225</v>
      </c>
      <c r="N814" s="334">
        <v>2078131416</v>
      </c>
      <c r="O814" s="335">
        <v>803</v>
      </c>
    </row>
    <row r="815" spans="1:16" s="336" customFormat="1" ht="45" x14ac:dyDescent="0.25">
      <c r="A815" s="332">
        <v>28</v>
      </c>
      <c r="B815" s="332"/>
      <c r="C815" s="332"/>
      <c r="D815" s="332" t="s">
        <v>7535</v>
      </c>
      <c r="E815" s="333" t="s">
        <v>949</v>
      </c>
      <c r="F815" s="332" t="s">
        <v>6389</v>
      </c>
      <c r="G815" s="332" t="s">
        <v>4</v>
      </c>
      <c r="H815" s="332" t="s">
        <v>2808</v>
      </c>
      <c r="I815" s="332" t="s">
        <v>1614</v>
      </c>
      <c r="J815" s="333" t="s">
        <v>7536</v>
      </c>
      <c r="K815" s="333" t="s">
        <v>6648</v>
      </c>
      <c r="L815" s="332" t="s">
        <v>6649</v>
      </c>
      <c r="M815" s="334" t="s">
        <v>95</v>
      </c>
      <c r="N815" s="334">
        <v>2078131417</v>
      </c>
      <c r="O815" s="335">
        <v>804</v>
      </c>
    </row>
    <row r="816" spans="1:16" s="336" customFormat="1" ht="30" x14ac:dyDescent="0.25">
      <c r="A816" s="332">
        <v>66</v>
      </c>
      <c r="B816" s="332"/>
      <c r="C816" s="332"/>
      <c r="D816" s="332" t="s">
        <v>7537</v>
      </c>
      <c r="E816" s="333" t="s">
        <v>885</v>
      </c>
      <c r="F816" s="332" t="s">
        <v>7538</v>
      </c>
      <c r="G816" s="332" t="s">
        <v>4</v>
      </c>
      <c r="H816" s="332" t="s">
        <v>3140</v>
      </c>
      <c r="I816" s="332" t="s">
        <v>1597</v>
      </c>
      <c r="J816" s="333" t="s">
        <v>7539</v>
      </c>
      <c r="K816" s="333" t="s">
        <v>6648</v>
      </c>
      <c r="L816" s="332" t="s">
        <v>6649</v>
      </c>
      <c r="M816" s="334" t="s">
        <v>95</v>
      </c>
      <c r="N816" s="334">
        <v>2078131418</v>
      </c>
      <c r="O816" s="335">
        <v>805</v>
      </c>
    </row>
    <row r="817" spans="1:16" s="336" customFormat="1" ht="45" x14ac:dyDescent="0.25">
      <c r="A817" s="332">
        <v>126</v>
      </c>
      <c r="B817" s="332"/>
      <c r="C817" s="332"/>
      <c r="D817" s="332" t="s">
        <v>7540</v>
      </c>
      <c r="E817" s="333" t="s">
        <v>7541</v>
      </c>
      <c r="F817" s="332" t="s">
        <v>5544</v>
      </c>
      <c r="G817" s="332" t="s">
        <v>4</v>
      </c>
      <c r="H817" s="332" t="s">
        <v>7542</v>
      </c>
      <c r="I817" s="332" t="s">
        <v>7543</v>
      </c>
      <c r="J817" s="333" t="s">
        <v>7544</v>
      </c>
      <c r="K817" s="333" t="s">
        <v>6648</v>
      </c>
      <c r="L817" s="332" t="s">
        <v>6649</v>
      </c>
      <c r="M817" s="334" t="s">
        <v>95</v>
      </c>
      <c r="N817" s="334">
        <v>2078131419</v>
      </c>
      <c r="O817" s="335">
        <v>806</v>
      </c>
    </row>
    <row r="818" spans="1:16" s="336" customFormat="1" ht="30" x14ac:dyDescent="0.25">
      <c r="A818" s="332">
        <v>107</v>
      </c>
      <c r="B818" s="332" t="s">
        <v>4140</v>
      </c>
      <c r="C818" s="332" t="s">
        <v>7545</v>
      </c>
      <c r="D818" s="332" t="s">
        <v>7546</v>
      </c>
      <c r="E818" s="333" t="s">
        <v>1108</v>
      </c>
      <c r="F818" s="332" t="s">
        <v>860</v>
      </c>
      <c r="G818" s="332" t="s">
        <v>4</v>
      </c>
      <c r="H818" s="332" t="s">
        <v>1109</v>
      </c>
      <c r="I818" s="332" t="s">
        <v>1709</v>
      </c>
      <c r="J818" s="333" t="s">
        <v>7547</v>
      </c>
      <c r="K818" s="333" t="s">
        <v>6648</v>
      </c>
      <c r="L818" s="332" t="s">
        <v>6649</v>
      </c>
      <c r="M818" s="334" t="s">
        <v>1708</v>
      </c>
      <c r="N818" s="334">
        <v>2078131420</v>
      </c>
      <c r="O818" s="335">
        <v>807</v>
      </c>
    </row>
    <row r="819" spans="1:16" s="336" customFormat="1" ht="30" x14ac:dyDescent="0.25">
      <c r="A819" s="332">
        <v>183</v>
      </c>
      <c r="B819" s="332"/>
      <c r="C819" s="332"/>
      <c r="D819" s="332" t="s">
        <v>7548</v>
      </c>
      <c r="E819" s="333" t="s">
        <v>1161</v>
      </c>
      <c r="F819" s="332" t="s">
        <v>7549</v>
      </c>
      <c r="G819" s="332" t="s">
        <v>4</v>
      </c>
      <c r="H819" s="332" t="s">
        <v>7550</v>
      </c>
      <c r="I819" s="332" t="s">
        <v>7551</v>
      </c>
      <c r="J819" s="333" t="s">
        <v>7552</v>
      </c>
      <c r="K819" s="333" t="s">
        <v>6648</v>
      </c>
      <c r="L819" s="332" t="s">
        <v>6649</v>
      </c>
      <c r="M819" s="334" t="s">
        <v>1213</v>
      </c>
      <c r="N819" s="334">
        <v>2078131421</v>
      </c>
      <c r="O819" s="335">
        <v>808</v>
      </c>
    </row>
    <row r="820" spans="1:16" s="336" customFormat="1" ht="30" x14ac:dyDescent="0.25">
      <c r="A820" s="332">
        <v>80</v>
      </c>
      <c r="B820" s="332"/>
      <c r="C820" s="332"/>
      <c r="D820" s="332" t="s">
        <v>7553</v>
      </c>
      <c r="E820" s="333" t="s">
        <v>518</v>
      </c>
      <c r="F820" s="332" t="s">
        <v>5930</v>
      </c>
      <c r="G820" s="332" t="s">
        <v>4</v>
      </c>
      <c r="H820" s="332" t="s">
        <v>7554</v>
      </c>
      <c r="I820" s="332" t="s">
        <v>7555</v>
      </c>
      <c r="J820" s="333" t="s">
        <v>7556</v>
      </c>
      <c r="K820" s="333" t="s">
        <v>6648</v>
      </c>
      <c r="L820" s="332" t="s">
        <v>6649</v>
      </c>
      <c r="M820" s="334" t="s">
        <v>100</v>
      </c>
      <c r="N820" s="334">
        <v>2078131422</v>
      </c>
      <c r="O820" s="335">
        <v>809</v>
      </c>
    </row>
    <row r="821" spans="1:16" s="342" customFormat="1" ht="30" x14ac:dyDescent="0.25">
      <c r="A821" s="338">
        <v>116</v>
      </c>
      <c r="B821" s="338"/>
      <c r="C821" s="338" t="s">
        <v>7557</v>
      </c>
      <c r="D821" s="338" t="s">
        <v>7558</v>
      </c>
      <c r="E821" s="339" t="s">
        <v>1087</v>
      </c>
      <c r="F821" s="338" t="s">
        <v>585</v>
      </c>
      <c r="G821" s="338" t="s">
        <v>4</v>
      </c>
      <c r="H821" s="338" t="s">
        <v>1088</v>
      </c>
      <c r="I821" s="338" t="s">
        <v>1705</v>
      </c>
      <c r="J821" s="339" t="s">
        <v>7559</v>
      </c>
      <c r="K821" s="339" t="s">
        <v>6648</v>
      </c>
      <c r="L821" s="338" t="s">
        <v>6649</v>
      </c>
      <c r="M821" s="340" t="s">
        <v>100</v>
      </c>
      <c r="N821" s="340">
        <v>2078131423</v>
      </c>
      <c r="O821" s="341">
        <v>810</v>
      </c>
      <c r="P821" s="342" t="s">
        <v>4504</v>
      </c>
    </row>
    <row r="822" spans="1:16" s="336" customFormat="1" ht="30" x14ac:dyDescent="0.25">
      <c r="A822" s="332">
        <v>143</v>
      </c>
      <c r="B822" s="332"/>
      <c r="C822" s="332"/>
      <c r="D822" s="332" t="s">
        <v>7560</v>
      </c>
      <c r="E822" s="333" t="s">
        <v>7561</v>
      </c>
      <c r="F822" s="332" t="s">
        <v>6443</v>
      </c>
      <c r="G822" s="332" t="s">
        <v>4</v>
      </c>
      <c r="H822" s="332" t="s">
        <v>7562</v>
      </c>
      <c r="I822" s="332" t="s">
        <v>7563</v>
      </c>
      <c r="J822" s="333" t="s">
        <v>7564</v>
      </c>
      <c r="K822" s="333" t="s">
        <v>6648</v>
      </c>
      <c r="L822" s="332" t="s">
        <v>6649</v>
      </c>
      <c r="M822" s="334" t="s">
        <v>100</v>
      </c>
      <c r="N822" s="334">
        <v>2078131424</v>
      </c>
      <c r="O822" s="335">
        <v>811</v>
      </c>
    </row>
  </sheetData>
  <mergeCells count="7">
    <mergeCell ref="A9:L9"/>
    <mergeCell ref="K1:L1"/>
    <mergeCell ref="K2:L2"/>
    <mergeCell ref="K4:L4"/>
    <mergeCell ref="A6:L6"/>
    <mergeCell ref="A7:L7"/>
    <mergeCell ref="A8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2"/>
  <sheetViews>
    <sheetView windowProtection="1" topLeftCell="A523" workbookViewId="0">
      <selection activeCell="B523" sqref="B1:B1048576"/>
    </sheetView>
  </sheetViews>
  <sheetFormatPr defaultRowHeight="15.75" x14ac:dyDescent="0.25"/>
  <cols>
    <col min="1" max="1" width="9" style="361"/>
    <col min="2" max="2" width="11.5" style="361" customWidth="1"/>
    <col min="3" max="3" width="14.25" style="361" customWidth="1"/>
    <col min="4" max="4" width="17" style="361" customWidth="1"/>
    <col min="5" max="16384" width="9" style="361"/>
  </cols>
  <sheetData>
    <row r="1" spans="2:22" x14ac:dyDescent="0.25">
      <c r="B1" s="361">
        <v>1</v>
      </c>
      <c r="C1" s="361">
        <v>2</v>
      </c>
      <c r="D1" s="361">
        <v>3</v>
      </c>
      <c r="E1" s="361">
        <v>4</v>
      </c>
      <c r="F1" s="361">
        <v>5</v>
      </c>
      <c r="G1" s="361">
        <v>6</v>
      </c>
      <c r="H1" s="361">
        <v>7</v>
      </c>
      <c r="I1" s="361">
        <v>8</v>
      </c>
      <c r="J1" s="361">
        <v>9</v>
      </c>
      <c r="K1" s="361">
        <v>10</v>
      </c>
      <c r="L1" s="361">
        <v>11</v>
      </c>
      <c r="M1" s="361">
        <v>12</v>
      </c>
      <c r="N1" s="361">
        <v>13</v>
      </c>
      <c r="O1" s="361">
        <v>14</v>
      </c>
      <c r="P1" s="361">
        <v>15</v>
      </c>
      <c r="Q1" s="361">
        <v>16</v>
      </c>
      <c r="R1" s="361">
        <v>17</v>
      </c>
      <c r="S1" s="361">
        <v>18</v>
      </c>
      <c r="T1" s="361">
        <v>19</v>
      </c>
      <c r="U1" s="361">
        <v>20</v>
      </c>
      <c r="V1" s="361">
        <v>21</v>
      </c>
    </row>
    <row r="2" spans="2:22" ht="47.25" x14ac:dyDescent="0.25">
      <c r="B2" s="361" t="s">
        <v>7565</v>
      </c>
      <c r="C2" s="361" t="s">
        <v>7567</v>
      </c>
      <c r="D2" s="361" t="s">
        <v>7568</v>
      </c>
      <c r="E2" s="361" t="s">
        <v>7569</v>
      </c>
      <c r="F2" s="14" t="s">
        <v>1847</v>
      </c>
      <c r="G2" s="14" t="s">
        <v>1848</v>
      </c>
      <c r="H2" s="14" t="s">
        <v>1849</v>
      </c>
      <c r="I2" s="14" t="s">
        <v>1847</v>
      </c>
      <c r="J2" s="14" t="s">
        <v>1848</v>
      </c>
      <c r="K2" s="14" t="s">
        <v>1850</v>
      </c>
      <c r="L2" s="14" t="s">
        <v>1851</v>
      </c>
      <c r="M2" s="14" t="s">
        <v>1852</v>
      </c>
      <c r="N2" s="14" t="s">
        <v>1853</v>
      </c>
      <c r="O2" s="14" t="s">
        <v>1851</v>
      </c>
      <c r="P2" s="14" t="s">
        <v>1847</v>
      </c>
      <c r="Q2" s="14" t="s">
        <v>1850</v>
      </c>
      <c r="R2" s="14"/>
      <c r="S2" s="14"/>
      <c r="T2" s="14"/>
      <c r="U2" s="14" t="s">
        <v>1854</v>
      </c>
      <c r="V2" s="12" t="s">
        <v>1855</v>
      </c>
    </row>
    <row r="3" spans="2:22" ht="12" customHeight="1" x14ac:dyDescent="0.25">
      <c r="B3" s="21" t="s">
        <v>1861</v>
      </c>
      <c r="C3" s="25" t="s">
        <v>1868</v>
      </c>
      <c r="D3" s="19" t="s">
        <v>1869</v>
      </c>
      <c r="E3" s="19"/>
      <c r="F3" s="26"/>
      <c r="G3" s="26"/>
      <c r="H3" s="26"/>
      <c r="I3" s="26"/>
      <c r="J3" s="26"/>
      <c r="K3" s="26"/>
      <c r="L3" s="26">
        <v>7</v>
      </c>
      <c r="M3" s="26">
        <v>8</v>
      </c>
      <c r="N3" s="26">
        <v>8</v>
      </c>
      <c r="O3" s="26"/>
      <c r="P3" s="26"/>
      <c r="Q3" s="26"/>
      <c r="R3" s="26">
        <f>MAX(F3,I3,L3,O3)</f>
        <v>7</v>
      </c>
      <c r="S3" s="26">
        <f t="shared" ref="S3:T18" si="0">MAX(G3,J3,M3,P3)</f>
        <v>8</v>
      </c>
      <c r="T3" s="26">
        <f t="shared" si="0"/>
        <v>8</v>
      </c>
      <c r="U3" s="26">
        <f t="shared" ref="U3:U66" si="1">SUM(F3:Q3)</f>
        <v>23</v>
      </c>
      <c r="V3" s="19">
        <f t="shared" ref="V3:V66" si="2">IF(D3="KV3",0,IF(D3="KV2",0.25,IF(D3="KV2-NT",0.5,IF(D3="KV1",0.75,0))))+IF(OR(C3="01",C3="02",C3="03",C3="04"),2,IF(OR(C3="05",C3="06",C3="07"),1,0))+U3</f>
        <v>25</v>
      </c>
    </row>
    <row r="4" spans="2:22" ht="12" customHeight="1" x14ac:dyDescent="0.25">
      <c r="B4" s="31">
        <v>2077610051</v>
      </c>
      <c r="C4" s="29" t="s">
        <v>1878</v>
      </c>
      <c r="D4" s="29" t="s">
        <v>1879</v>
      </c>
      <c r="E4" s="29"/>
      <c r="F4" s="35"/>
      <c r="G4" s="35"/>
      <c r="H4" s="35"/>
      <c r="I4" s="35"/>
      <c r="J4" s="35"/>
      <c r="K4" s="35"/>
      <c r="L4" s="35">
        <v>6.1</v>
      </c>
      <c r="M4" s="35">
        <v>7</v>
      </c>
      <c r="N4" s="35">
        <v>8</v>
      </c>
      <c r="O4" s="35"/>
      <c r="P4" s="35"/>
      <c r="Q4" s="35"/>
      <c r="R4" s="26">
        <f t="shared" ref="R4:R67" si="3">MAX(F4,I4,L4,O4)</f>
        <v>6.1</v>
      </c>
      <c r="S4" s="26">
        <f t="shared" si="0"/>
        <v>7</v>
      </c>
      <c r="T4" s="26">
        <f t="shared" si="0"/>
        <v>8</v>
      </c>
      <c r="U4" s="26">
        <f t="shared" si="1"/>
        <v>21.1</v>
      </c>
      <c r="V4" s="19">
        <f t="shared" si="2"/>
        <v>21.6</v>
      </c>
    </row>
    <row r="5" spans="2:22" ht="12" customHeight="1" x14ac:dyDescent="0.25">
      <c r="B5" s="21">
        <v>2077610052</v>
      </c>
      <c r="C5" s="25" t="s">
        <v>1868</v>
      </c>
      <c r="D5" s="19" t="s">
        <v>1869</v>
      </c>
      <c r="E5" s="19" t="s">
        <v>1888</v>
      </c>
      <c r="F5" s="26"/>
      <c r="G5" s="26"/>
      <c r="H5" s="26"/>
      <c r="I5" s="26"/>
      <c r="J5" s="26"/>
      <c r="K5" s="26"/>
      <c r="L5" s="26">
        <v>7.3</v>
      </c>
      <c r="M5" s="26">
        <v>9</v>
      </c>
      <c r="N5" s="26">
        <v>8.6</v>
      </c>
      <c r="O5" s="26"/>
      <c r="P5" s="26"/>
      <c r="Q5" s="26"/>
      <c r="R5" s="26">
        <f t="shared" si="3"/>
        <v>7.3</v>
      </c>
      <c r="S5" s="26">
        <f t="shared" si="0"/>
        <v>9</v>
      </c>
      <c r="T5" s="26">
        <f t="shared" si="0"/>
        <v>8.6</v>
      </c>
      <c r="U5" s="26">
        <f t="shared" si="1"/>
        <v>24.9</v>
      </c>
      <c r="V5" s="19">
        <f t="shared" si="2"/>
        <v>26.9</v>
      </c>
    </row>
    <row r="6" spans="2:22" ht="12" customHeight="1" x14ac:dyDescent="0.25">
      <c r="B6" s="21">
        <v>2077610072</v>
      </c>
      <c r="C6" s="25" t="s">
        <v>1868</v>
      </c>
      <c r="D6" s="19" t="s">
        <v>1897</v>
      </c>
      <c r="E6" s="19"/>
      <c r="F6" s="26"/>
      <c r="G6" s="26"/>
      <c r="H6" s="26"/>
      <c r="I6" s="26"/>
      <c r="J6" s="26"/>
      <c r="K6" s="26"/>
      <c r="L6" s="26">
        <v>5.4</v>
      </c>
      <c r="M6" s="26">
        <v>6.3</v>
      </c>
      <c r="N6" s="26">
        <v>8.9</v>
      </c>
      <c r="O6" s="26"/>
      <c r="P6" s="26"/>
      <c r="Q6" s="26"/>
      <c r="R6" s="26">
        <f t="shared" si="3"/>
        <v>5.4</v>
      </c>
      <c r="S6" s="26">
        <f t="shared" si="0"/>
        <v>6.3</v>
      </c>
      <c r="T6" s="26">
        <f t="shared" si="0"/>
        <v>8.9</v>
      </c>
      <c r="U6" s="26">
        <f t="shared" si="1"/>
        <v>20.6</v>
      </c>
      <c r="V6" s="19">
        <f t="shared" si="2"/>
        <v>23.35</v>
      </c>
    </row>
    <row r="7" spans="2:22" ht="12" customHeight="1" x14ac:dyDescent="0.25">
      <c r="B7" s="21">
        <v>2077610074</v>
      </c>
      <c r="C7" s="19" t="s">
        <v>1878</v>
      </c>
      <c r="D7" s="19" t="s">
        <v>1879</v>
      </c>
      <c r="E7" s="19"/>
      <c r="F7" s="26"/>
      <c r="G7" s="26"/>
      <c r="H7" s="26"/>
      <c r="I7" s="26"/>
      <c r="J7" s="26"/>
      <c r="K7" s="26"/>
      <c r="L7" s="26">
        <v>6.4</v>
      </c>
      <c r="M7" s="26">
        <v>6.9</v>
      </c>
      <c r="N7" s="26">
        <v>6.1</v>
      </c>
      <c r="O7" s="26"/>
      <c r="P7" s="26"/>
      <c r="Q7" s="26"/>
      <c r="R7" s="26">
        <f t="shared" si="3"/>
        <v>6.4</v>
      </c>
      <c r="S7" s="26">
        <f t="shared" si="0"/>
        <v>6.9</v>
      </c>
      <c r="T7" s="26">
        <f t="shared" si="0"/>
        <v>6.1</v>
      </c>
      <c r="U7" s="26">
        <f t="shared" si="1"/>
        <v>19.399999999999999</v>
      </c>
      <c r="V7" s="19">
        <f t="shared" si="2"/>
        <v>19.899999999999999</v>
      </c>
    </row>
    <row r="8" spans="2:22" ht="12" customHeight="1" x14ac:dyDescent="0.25">
      <c r="B8" s="21">
        <v>2077610076</v>
      </c>
      <c r="C8" s="19" t="s">
        <v>1878</v>
      </c>
      <c r="D8" s="19" t="s">
        <v>1879</v>
      </c>
      <c r="E8" s="19"/>
      <c r="F8" s="26">
        <v>8</v>
      </c>
      <c r="G8" s="26">
        <v>7</v>
      </c>
      <c r="H8" s="26">
        <v>8</v>
      </c>
      <c r="I8" s="26"/>
      <c r="J8" s="26"/>
      <c r="K8" s="26"/>
      <c r="L8" s="26"/>
      <c r="M8" s="26"/>
      <c r="N8" s="26"/>
      <c r="O8" s="26"/>
      <c r="P8" s="26"/>
      <c r="Q8" s="26"/>
      <c r="R8" s="26">
        <f t="shared" si="3"/>
        <v>8</v>
      </c>
      <c r="S8" s="26">
        <f t="shared" si="0"/>
        <v>7</v>
      </c>
      <c r="T8" s="26">
        <f t="shared" si="0"/>
        <v>8</v>
      </c>
      <c r="U8" s="26">
        <f t="shared" si="1"/>
        <v>23</v>
      </c>
      <c r="V8" s="19">
        <f t="shared" si="2"/>
        <v>23.5</v>
      </c>
    </row>
    <row r="9" spans="2:22" ht="12" customHeight="1" x14ac:dyDescent="0.25">
      <c r="B9" s="21">
        <v>2077610077</v>
      </c>
      <c r="C9" s="19" t="s">
        <v>1878</v>
      </c>
      <c r="D9" s="19" t="s">
        <v>1869</v>
      </c>
      <c r="E9" s="19" t="s">
        <v>1888</v>
      </c>
      <c r="F9" s="26"/>
      <c r="G9" s="26"/>
      <c r="H9" s="26"/>
      <c r="I9" s="26"/>
      <c r="J9" s="26"/>
      <c r="K9" s="26"/>
      <c r="L9" s="26">
        <v>7.2</v>
      </c>
      <c r="M9" s="26">
        <v>8.3000000000000007</v>
      </c>
      <c r="N9" s="26">
        <v>6.7</v>
      </c>
      <c r="O9" s="26"/>
      <c r="P9" s="26"/>
      <c r="Q9" s="26"/>
      <c r="R9" s="26">
        <f t="shared" si="3"/>
        <v>7.2</v>
      </c>
      <c r="S9" s="26">
        <f t="shared" si="0"/>
        <v>8.3000000000000007</v>
      </c>
      <c r="T9" s="26">
        <f t="shared" si="0"/>
        <v>6.7</v>
      </c>
      <c r="U9" s="26">
        <f t="shared" si="1"/>
        <v>22.2</v>
      </c>
      <c r="V9" s="19">
        <f t="shared" si="2"/>
        <v>22.2</v>
      </c>
    </row>
    <row r="10" spans="2:22" ht="12" customHeight="1" x14ac:dyDescent="0.25">
      <c r="B10" s="21">
        <v>2077610078</v>
      </c>
      <c r="C10" s="19"/>
      <c r="D10" s="19"/>
      <c r="E10" s="19" t="s">
        <v>1888</v>
      </c>
      <c r="F10" s="26"/>
      <c r="G10" s="26"/>
      <c r="H10" s="26"/>
      <c r="I10" s="26"/>
      <c r="J10" s="26"/>
      <c r="K10" s="26"/>
      <c r="L10" s="26">
        <v>7.7</v>
      </c>
      <c r="M10" s="26">
        <v>8.1</v>
      </c>
      <c r="N10" s="26">
        <v>8.1</v>
      </c>
      <c r="O10" s="26"/>
      <c r="P10" s="26"/>
      <c r="Q10" s="26"/>
      <c r="R10" s="26">
        <f t="shared" si="3"/>
        <v>7.7</v>
      </c>
      <c r="S10" s="26">
        <f t="shared" si="0"/>
        <v>8.1</v>
      </c>
      <c r="T10" s="26">
        <f t="shared" si="0"/>
        <v>8.1</v>
      </c>
      <c r="U10" s="26">
        <f t="shared" si="1"/>
        <v>23.9</v>
      </c>
      <c r="V10" s="19">
        <f t="shared" si="2"/>
        <v>23.9</v>
      </c>
    </row>
    <row r="11" spans="2:22" ht="12" customHeight="1" x14ac:dyDescent="0.25">
      <c r="B11" s="21">
        <v>2077610079</v>
      </c>
      <c r="C11" s="19" t="s">
        <v>1878</v>
      </c>
      <c r="D11" s="19" t="s">
        <v>1897</v>
      </c>
      <c r="E11" s="19" t="s">
        <v>1888</v>
      </c>
      <c r="F11" s="26"/>
      <c r="G11" s="26"/>
      <c r="H11" s="26"/>
      <c r="I11" s="26"/>
      <c r="J11" s="26"/>
      <c r="K11" s="26"/>
      <c r="L11" s="26">
        <v>7.9</v>
      </c>
      <c r="M11" s="26">
        <v>7.8</v>
      </c>
      <c r="N11" s="26">
        <v>8.6</v>
      </c>
      <c r="O11" s="26"/>
      <c r="P11" s="26"/>
      <c r="Q11" s="26"/>
      <c r="R11" s="26">
        <f t="shared" si="3"/>
        <v>7.9</v>
      </c>
      <c r="S11" s="26">
        <f t="shared" si="0"/>
        <v>7.8</v>
      </c>
      <c r="T11" s="26">
        <f t="shared" si="0"/>
        <v>8.6</v>
      </c>
      <c r="U11" s="26">
        <f t="shared" si="1"/>
        <v>24.299999999999997</v>
      </c>
      <c r="V11" s="19">
        <f t="shared" si="2"/>
        <v>25.049999999999997</v>
      </c>
    </row>
    <row r="12" spans="2:22" ht="12" customHeight="1" x14ac:dyDescent="0.25">
      <c r="B12" s="40">
        <v>2077610080</v>
      </c>
      <c r="C12" s="45" t="s">
        <v>1868</v>
      </c>
      <c r="D12" s="42" t="s">
        <v>1897</v>
      </c>
      <c r="E12" s="42" t="s">
        <v>1928</v>
      </c>
      <c r="F12" s="46">
        <v>8.5</v>
      </c>
      <c r="G12" s="46">
        <v>8.6999999999999993</v>
      </c>
      <c r="H12" s="46">
        <v>7.9</v>
      </c>
      <c r="I12" s="46"/>
      <c r="J12" s="46"/>
      <c r="K12" s="46"/>
      <c r="L12" s="46"/>
      <c r="M12" s="46"/>
      <c r="N12" s="46"/>
      <c r="O12" s="46"/>
      <c r="P12" s="46"/>
      <c r="Q12" s="46"/>
      <c r="R12" s="26">
        <f t="shared" si="3"/>
        <v>8.5</v>
      </c>
      <c r="S12" s="26">
        <f t="shared" si="0"/>
        <v>8.6999999999999993</v>
      </c>
      <c r="T12" s="26">
        <f t="shared" si="0"/>
        <v>7.9</v>
      </c>
      <c r="U12" s="26">
        <f t="shared" si="1"/>
        <v>25.1</v>
      </c>
      <c r="V12" s="19">
        <f t="shared" si="2"/>
        <v>27.85</v>
      </c>
    </row>
    <row r="13" spans="2:22" ht="12" customHeight="1" x14ac:dyDescent="0.25">
      <c r="B13" s="40">
        <v>2077610081</v>
      </c>
      <c r="C13" s="42" t="s">
        <v>1878</v>
      </c>
      <c r="D13" s="42" t="s">
        <v>1933</v>
      </c>
      <c r="E13" s="42" t="s">
        <v>1928</v>
      </c>
      <c r="F13" s="46">
        <v>8.6999999999999993</v>
      </c>
      <c r="G13" s="46">
        <v>8.9</v>
      </c>
      <c r="H13" s="46">
        <v>9.3000000000000007</v>
      </c>
      <c r="I13" s="46"/>
      <c r="J13" s="46"/>
      <c r="K13" s="46"/>
      <c r="L13" s="46"/>
      <c r="M13" s="46"/>
      <c r="N13" s="46"/>
      <c r="O13" s="46"/>
      <c r="P13" s="46"/>
      <c r="Q13" s="46"/>
      <c r="R13" s="26">
        <f t="shared" si="3"/>
        <v>8.6999999999999993</v>
      </c>
      <c r="S13" s="26">
        <f t="shared" si="0"/>
        <v>8.9</v>
      </c>
      <c r="T13" s="26">
        <f t="shared" si="0"/>
        <v>9.3000000000000007</v>
      </c>
      <c r="U13" s="26">
        <f t="shared" si="1"/>
        <v>26.900000000000002</v>
      </c>
      <c r="V13" s="19">
        <f t="shared" si="2"/>
        <v>27.150000000000002</v>
      </c>
    </row>
    <row r="14" spans="2:22" ht="12" customHeight="1" x14ac:dyDescent="0.25">
      <c r="B14" s="40">
        <v>2077610082</v>
      </c>
      <c r="C14" s="42" t="s">
        <v>1878</v>
      </c>
      <c r="D14" s="42" t="s">
        <v>1869</v>
      </c>
      <c r="E14" s="42" t="s">
        <v>1928</v>
      </c>
      <c r="F14" s="46">
        <v>6.3</v>
      </c>
      <c r="G14" s="46">
        <v>7.2</v>
      </c>
      <c r="H14" s="46">
        <v>8.1999999999999993</v>
      </c>
      <c r="I14" s="46"/>
      <c r="J14" s="46"/>
      <c r="K14" s="46"/>
      <c r="L14" s="46"/>
      <c r="M14" s="46"/>
      <c r="N14" s="46"/>
      <c r="O14" s="46"/>
      <c r="P14" s="46"/>
      <c r="Q14" s="46"/>
      <c r="R14" s="26">
        <f t="shared" si="3"/>
        <v>6.3</v>
      </c>
      <c r="S14" s="26">
        <f t="shared" si="0"/>
        <v>7.2</v>
      </c>
      <c r="T14" s="26">
        <f t="shared" si="0"/>
        <v>8.1999999999999993</v>
      </c>
      <c r="U14" s="26">
        <f t="shared" si="1"/>
        <v>21.7</v>
      </c>
      <c r="V14" s="19">
        <f t="shared" si="2"/>
        <v>21.7</v>
      </c>
    </row>
    <row r="15" spans="2:22" ht="12" customHeight="1" x14ac:dyDescent="0.25">
      <c r="B15" s="40">
        <v>2077610085</v>
      </c>
      <c r="C15" s="45" t="s">
        <v>1868</v>
      </c>
      <c r="D15" s="42" t="s">
        <v>1897</v>
      </c>
      <c r="E15" s="42" t="s">
        <v>1944</v>
      </c>
      <c r="F15" s="46"/>
      <c r="G15" s="46"/>
      <c r="H15" s="46"/>
      <c r="I15" s="46">
        <v>6.9</v>
      </c>
      <c r="J15" s="46">
        <v>7.8</v>
      </c>
      <c r="K15" s="46">
        <v>7.2</v>
      </c>
      <c r="L15" s="46"/>
      <c r="M15" s="46"/>
      <c r="N15" s="46"/>
      <c r="O15" s="46"/>
      <c r="P15" s="46"/>
      <c r="Q15" s="46"/>
      <c r="R15" s="26">
        <f t="shared" si="3"/>
        <v>6.9</v>
      </c>
      <c r="S15" s="26">
        <f t="shared" si="0"/>
        <v>7.8</v>
      </c>
      <c r="T15" s="26">
        <f t="shared" si="0"/>
        <v>7.2</v>
      </c>
      <c r="U15" s="26">
        <f t="shared" si="1"/>
        <v>21.9</v>
      </c>
      <c r="V15" s="19">
        <f t="shared" si="2"/>
        <v>24.65</v>
      </c>
    </row>
    <row r="16" spans="2:22" ht="12" customHeight="1" x14ac:dyDescent="0.25">
      <c r="B16" s="40">
        <v>2077610118</v>
      </c>
      <c r="C16" s="42" t="s">
        <v>1878</v>
      </c>
      <c r="D16" s="42" t="s">
        <v>1879</v>
      </c>
      <c r="E16" s="42" t="s">
        <v>1888</v>
      </c>
      <c r="F16" s="46"/>
      <c r="G16" s="46"/>
      <c r="H16" s="46"/>
      <c r="I16" s="46"/>
      <c r="J16" s="46"/>
      <c r="K16" s="46"/>
      <c r="L16" s="46">
        <v>6.8</v>
      </c>
      <c r="M16" s="46">
        <v>8.1</v>
      </c>
      <c r="N16" s="46">
        <v>8.1999999999999993</v>
      </c>
      <c r="O16" s="46"/>
      <c r="P16" s="46"/>
      <c r="Q16" s="46"/>
      <c r="R16" s="26">
        <f t="shared" si="3"/>
        <v>6.8</v>
      </c>
      <c r="S16" s="26">
        <f t="shared" si="0"/>
        <v>8.1</v>
      </c>
      <c r="T16" s="26">
        <f t="shared" si="0"/>
        <v>8.1999999999999993</v>
      </c>
      <c r="U16" s="26">
        <f t="shared" si="1"/>
        <v>23.099999999999998</v>
      </c>
      <c r="V16" s="19">
        <f t="shared" si="2"/>
        <v>23.599999999999998</v>
      </c>
    </row>
    <row r="17" spans="2:22" ht="12" customHeight="1" x14ac:dyDescent="0.25">
      <c r="B17" s="40">
        <v>2077610139</v>
      </c>
      <c r="C17" s="42" t="s">
        <v>1878</v>
      </c>
      <c r="D17" s="42" t="s">
        <v>1897</v>
      </c>
      <c r="E17" s="42" t="s">
        <v>1888</v>
      </c>
      <c r="F17" s="46"/>
      <c r="G17" s="46"/>
      <c r="H17" s="46"/>
      <c r="I17" s="46"/>
      <c r="J17" s="46"/>
      <c r="K17" s="46"/>
      <c r="L17" s="46">
        <v>7</v>
      </c>
      <c r="M17" s="46">
        <v>7</v>
      </c>
      <c r="N17" s="46">
        <v>7</v>
      </c>
      <c r="O17" s="46"/>
      <c r="P17" s="46"/>
      <c r="Q17" s="46"/>
      <c r="R17" s="26">
        <f t="shared" si="3"/>
        <v>7</v>
      </c>
      <c r="S17" s="26">
        <f t="shared" si="0"/>
        <v>7</v>
      </c>
      <c r="T17" s="26">
        <f t="shared" si="0"/>
        <v>7</v>
      </c>
      <c r="U17" s="26">
        <f t="shared" si="1"/>
        <v>21</v>
      </c>
      <c r="V17" s="19">
        <f t="shared" si="2"/>
        <v>21.75</v>
      </c>
    </row>
    <row r="18" spans="2:22" ht="12" customHeight="1" x14ac:dyDescent="0.25">
      <c r="B18" s="21">
        <v>2077610140</v>
      </c>
      <c r="C18" s="25" t="s">
        <v>1962</v>
      </c>
      <c r="D18" s="19" t="s">
        <v>1897</v>
      </c>
      <c r="E18" s="19" t="s">
        <v>1888</v>
      </c>
      <c r="F18" s="26"/>
      <c r="G18" s="26"/>
      <c r="H18" s="26"/>
      <c r="I18" s="26"/>
      <c r="J18" s="26"/>
      <c r="K18" s="26"/>
      <c r="L18" s="26">
        <v>7</v>
      </c>
      <c r="M18" s="26">
        <v>5</v>
      </c>
      <c r="N18" s="26">
        <v>6</v>
      </c>
      <c r="O18" s="26"/>
      <c r="P18" s="26"/>
      <c r="Q18" s="26"/>
      <c r="R18" s="26">
        <f t="shared" si="3"/>
        <v>7</v>
      </c>
      <c r="S18" s="26">
        <f t="shared" si="0"/>
        <v>5</v>
      </c>
      <c r="T18" s="26">
        <f t="shared" si="0"/>
        <v>6</v>
      </c>
      <c r="U18" s="26">
        <f t="shared" si="1"/>
        <v>18</v>
      </c>
      <c r="V18" s="19">
        <f t="shared" si="2"/>
        <v>20.75</v>
      </c>
    </row>
    <row r="19" spans="2:22" ht="12" customHeight="1" x14ac:dyDescent="0.25">
      <c r="B19" s="21">
        <v>2077610183</v>
      </c>
      <c r="C19" s="42" t="s">
        <v>1878</v>
      </c>
      <c r="D19" s="42" t="s">
        <v>1879</v>
      </c>
      <c r="E19" s="42" t="s">
        <v>1888</v>
      </c>
      <c r="F19" s="46"/>
      <c r="G19" s="46"/>
      <c r="H19" s="46"/>
      <c r="I19" s="46"/>
      <c r="J19" s="46"/>
      <c r="K19" s="46"/>
      <c r="L19" s="46">
        <v>7.7</v>
      </c>
      <c r="M19" s="46">
        <v>6.8</v>
      </c>
      <c r="N19" s="46">
        <v>7.5</v>
      </c>
      <c r="O19" s="46"/>
      <c r="P19" s="46"/>
      <c r="Q19" s="46"/>
      <c r="R19" s="26">
        <f t="shared" si="3"/>
        <v>7.7</v>
      </c>
      <c r="S19" s="26">
        <f t="shared" ref="S19:S82" si="4">MAX(G19,J19,M19,P19)</f>
        <v>6.8</v>
      </c>
      <c r="T19" s="26">
        <f t="shared" ref="T19:T82" si="5">MAX(H19,K19,N19,Q19)</f>
        <v>7.5</v>
      </c>
      <c r="U19" s="26">
        <f t="shared" si="1"/>
        <v>22</v>
      </c>
      <c r="V19" s="19">
        <f t="shared" si="2"/>
        <v>22.5</v>
      </c>
    </row>
    <row r="20" spans="2:22" ht="12" customHeight="1" x14ac:dyDescent="0.25">
      <c r="B20" s="21">
        <v>2077610191</v>
      </c>
      <c r="C20" s="42"/>
      <c r="D20" s="42"/>
      <c r="E20" s="42" t="s">
        <v>1888</v>
      </c>
      <c r="F20" s="46"/>
      <c r="G20" s="46"/>
      <c r="H20" s="46"/>
      <c r="I20" s="46">
        <v>6.7</v>
      </c>
      <c r="J20" s="46">
        <v>8.3000000000000007</v>
      </c>
      <c r="K20" s="46">
        <v>8.4</v>
      </c>
      <c r="L20" s="46"/>
      <c r="M20" s="46"/>
      <c r="N20" s="46"/>
      <c r="O20" s="46"/>
      <c r="P20" s="46"/>
      <c r="Q20" s="46"/>
      <c r="R20" s="26">
        <f t="shared" si="3"/>
        <v>6.7</v>
      </c>
      <c r="S20" s="26">
        <f t="shared" si="4"/>
        <v>8.3000000000000007</v>
      </c>
      <c r="T20" s="26">
        <f t="shared" si="5"/>
        <v>8.4</v>
      </c>
      <c r="U20" s="26">
        <f t="shared" si="1"/>
        <v>23.4</v>
      </c>
      <c r="V20" s="19">
        <f t="shared" si="2"/>
        <v>23.4</v>
      </c>
    </row>
    <row r="21" spans="2:22" ht="12" customHeight="1" x14ac:dyDescent="0.25">
      <c r="B21" s="21">
        <v>2077610192</v>
      </c>
      <c r="C21" s="19"/>
      <c r="D21" s="19"/>
      <c r="E21" s="19" t="s">
        <v>1888</v>
      </c>
      <c r="F21" s="26"/>
      <c r="G21" s="26"/>
      <c r="H21" s="26"/>
      <c r="I21" s="26"/>
      <c r="J21" s="26"/>
      <c r="K21" s="26"/>
      <c r="L21" s="26">
        <v>5.5</v>
      </c>
      <c r="M21" s="26">
        <v>8</v>
      </c>
      <c r="N21" s="26">
        <v>8</v>
      </c>
      <c r="O21" s="26"/>
      <c r="P21" s="26"/>
      <c r="Q21" s="26"/>
      <c r="R21" s="26">
        <f t="shared" si="3"/>
        <v>5.5</v>
      </c>
      <c r="S21" s="26">
        <f t="shared" si="4"/>
        <v>8</v>
      </c>
      <c r="T21" s="26">
        <f t="shared" si="5"/>
        <v>8</v>
      </c>
      <c r="U21" s="26">
        <f t="shared" si="1"/>
        <v>21.5</v>
      </c>
      <c r="V21" s="19">
        <f t="shared" si="2"/>
        <v>21.5</v>
      </c>
    </row>
    <row r="22" spans="2:22" ht="12" customHeight="1" x14ac:dyDescent="0.25">
      <c r="B22" s="21">
        <v>2077610193</v>
      </c>
      <c r="C22" s="21" t="s">
        <v>1878</v>
      </c>
      <c r="D22" s="19" t="s">
        <v>1933</v>
      </c>
      <c r="E22" s="19" t="s">
        <v>1888</v>
      </c>
      <c r="F22" s="26"/>
      <c r="G22" s="26"/>
      <c r="H22" s="26"/>
      <c r="I22" s="26"/>
      <c r="J22" s="26"/>
      <c r="K22" s="26"/>
      <c r="L22" s="26">
        <v>7.5</v>
      </c>
      <c r="M22" s="26">
        <v>7.5</v>
      </c>
      <c r="N22" s="26">
        <v>8.6999999999999993</v>
      </c>
      <c r="O22" s="26"/>
      <c r="P22" s="26"/>
      <c r="Q22" s="26"/>
      <c r="R22" s="26">
        <f t="shared" si="3"/>
        <v>7.5</v>
      </c>
      <c r="S22" s="26">
        <f t="shared" si="4"/>
        <v>7.5</v>
      </c>
      <c r="T22" s="26">
        <f t="shared" si="5"/>
        <v>8.6999999999999993</v>
      </c>
      <c r="U22" s="26">
        <f t="shared" si="1"/>
        <v>23.7</v>
      </c>
      <c r="V22" s="19">
        <f t="shared" si="2"/>
        <v>23.95</v>
      </c>
    </row>
    <row r="23" spans="2:22" ht="12" customHeight="1" x14ac:dyDescent="0.25">
      <c r="B23" s="21">
        <v>2077610152</v>
      </c>
      <c r="C23" s="19" t="s">
        <v>1878</v>
      </c>
      <c r="D23" s="19" t="s">
        <v>1869</v>
      </c>
      <c r="E23" s="19" t="s">
        <v>1888</v>
      </c>
      <c r="F23" s="26"/>
      <c r="G23" s="26"/>
      <c r="H23" s="26"/>
      <c r="I23" s="26"/>
      <c r="J23" s="26"/>
      <c r="K23" s="26"/>
      <c r="L23" s="26">
        <v>6.5</v>
      </c>
      <c r="M23" s="26">
        <v>6.5</v>
      </c>
      <c r="N23" s="26">
        <v>6.7</v>
      </c>
      <c r="O23" s="26"/>
      <c r="P23" s="26"/>
      <c r="Q23" s="26"/>
      <c r="R23" s="26">
        <f t="shared" si="3"/>
        <v>6.5</v>
      </c>
      <c r="S23" s="26">
        <f t="shared" si="4"/>
        <v>6.5</v>
      </c>
      <c r="T23" s="26">
        <f t="shared" si="5"/>
        <v>6.7</v>
      </c>
      <c r="U23" s="26">
        <f t="shared" si="1"/>
        <v>19.7</v>
      </c>
      <c r="V23" s="19">
        <f t="shared" si="2"/>
        <v>19.7</v>
      </c>
    </row>
    <row r="24" spans="2:22" ht="12" customHeight="1" x14ac:dyDescent="0.25">
      <c r="B24" s="21">
        <v>2077610195</v>
      </c>
      <c r="C24" s="21"/>
      <c r="D24" s="19" t="s">
        <v>1897</v>
      </c>
      <c r="E24" s="19" t="s">
        <v>1888</v>
      </c>
      <c r="F24" s="26"/>
      <c r="G24" s="26"/>
      <c r="H24" s="26"/>
      <c r="I24" s="26"/>
      <c r="J24" s="26"/>
      <c r="K24" s="26"/>
      <c r="L24" s="26">
        <v>6.7</v>
      </c>
      <c r="M24" s="26">
        <v>7.9</v>
      </c>
      <c r="N24" s="26">
        <v>7.1</v>
      </c>
      <c r="O24" s="26"/>
      <c r="P24" s="26"/>
      <c r="Q24" s="26"/>
      <c r="R24" s="26">
        <f t="shared" si="3"/>
        <v>6.7</v>
      </c>
      <c r="S24" s="26">
        <f t="shared" si="4"/>
        <v>7.9</v>
      </c>
      <c r="T24" s="26">
        <f t="shared" si="5"/>
        <v>7.1</v>
      </c>
      <c r="U24" s="26">
        <f t="shared" si="1"/>
        <v>21.700000000000003</v>
      </c>
      <c r="V24" s="19">
        <f t="shared" si="2"/>
        <v>22.450000000000003</v>
      </c>
    </row>
    <row r="25" spans="2:22" ht="12" customHeight="1" x14ac:dyDescent="0.25">
      <c r="B25" s="51">
        <v>2077610114</v>
      </c>
      <c r="C25" s="56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26">
        <f t="shared" si="3"/>
        <v>0</v>
      </c>
      <c r="S25" s="26">
        <f t="shared" si="4"/>
        <v>0</v>
      </c>
      <c r="T25" s="26">
        <f t="shared" si="5"/>
        <v>0</v>
      </c>
      <c r="U25" s="26">
        <f t="shared" si="1"/>
        <v>0</v>
      </c>
      <c r="V25" s="19">
        <f t="shared" si="2"/>
        <v>0</v>
      </c>
    </row>
    <row r="26" spans="2:22" ht="12" customHeight="1" x14ac:dyDescent="0.25">
      <c r="B26" s="59">
        <v>2077610194</v>
      </c>
      <c r="C26" s="59"/>
      <c r="D26" s="61" t="s">
        <v>1869</v>
      </c>
      <c r="E26" s="61" t="s">
        <v>1888</v>
      </c>
      <c r="F26" s="64"/>
      <c r="G26" s="64"/>
      <c r="H26" s="64"/>
      <c r="I26" s="64"/>
      <c r="J26" s="64"/>
      <c r="K26" s="64"/>
      <c r="L26" s="64">
        <v>7.5</v>
      </c>
      <c r="M26" s="64">
        <v>8.3000000000000007</v>
      </c>
      <c r="N26" s="64">
        <v>8.5</v>
      </c>
      <c r="O26" s="64"/>
      <c r="P26" s="64"/>
      <c r="Q26" s="64"/>
      <c r="R26" s="26">
        <f t="shared" si="3"/>
        <v>7.5</v>
      </c>
      <c r="S26" s="26">
        <f t="shared" si="4"/>
        <v>8.3000000000000007</v>
      </c>
      <c r="T26" s="26">
        <f t="shared" si="5"/>
        <v>8.5</v>
      </c>
      <c r="U26" s="26">
        <f t="shared" si="1"/>
        <v>24.3</v>
      </c>
      <c r="V26" s="19">
        <f t="shared" si="2"/>
        <v>24.3</v>
      </c>
    </row>
    <row r="27" spans="2:22" ht="12" customHeight="1" x14ac:dyDescent="0.25">
      <c r="B27" s="66">
        <v>2077610197</v>
      </c>
      <c r="C27" s="66"/>
      <c r="D27" s="68" t="s">
        <v>1897</v>
      </c>
      <c r="E27" s="68" t="s">
        <v>1888</v>
      </c>
      <c r="F27" s="71"/>
      <c r="G27" s="71"/>
      <c r="H27" s="71"/>
      <c r="I27" s="71"/>
      <c r="J27" s="71"/>
      <c r="K27" s="71"/>
      <c r="L27" s="71">
        <v>6.6</v>
      </c>
      <c r="M27" s="71">
        <v>7.4</v>
      </c>
      <c r="N27" s="71">
        <v>7.6</v>
      </c>
      <c r="O27" s="71"/>
      <c r="P27" s="71"/>
      <c r="Q27" s="71"/>
      <c r="R27" s="26">
        <f t="shared" si="3"/>
        <v>6.6</v>
      </c>
      <c r="S27" s="26">
        <f t="shared" si="4"/>
        <v>7.4</v>
      </c>
      <c r="T27" s="26">
        <f t="shared" si="5"/>
        <v>7.6</v>
      </c>
      <c r="U27" s="26">
        <f t="shared" si="1"/>
        <v>21.6</v>
      </c>
      <c r="V27" s="19">
        <f t="shared" si="2"/>
        <v>22.35</v>
      </c>
    </row>
    <row r="28" spans="2:22" ht="12" customHeight="1" x14ac:dyDescent="0.25">
      <c r="B28" s="72">
        <v>2077610170</v>
      </c>
      <c r="C28" s="76" t="s">
        <v>1868</v>
      </c>
      <c r="D28" s="74" t="s">
        <v>1869</v>
      </c>
      <c r="E28" s="74" t="s">
        <v>1888</v>
      </c>
      <c r="F28" s="78"/>
      <c r="G28" s="78"/>
      <c r="H28" s="78"/>
      <c r="I28" s="78"/>
      <c r="J28" s="78"/>
      <c r="K28" s="78"/>
      <c r="L28" s="78">
        <v>7</v>
      </c>
      <c r="M28" s="78">
        <v>7.6</v>
      </c>
      <c r="N28" s="78">
        <v>8</v>
      </c>
      <c r="O28" s="78"/>
      <c r="P28" s="78"/>
      <c r="Q28" s="78"/>
      <c r="R28" s="26">
        <f t="shared" si="3"/>
        <v>7</v>
      </c>
      <c r="S28" s="26">
        <f t="shared" si="4"/>
        <v>7.6</v>
      </c>
      <c r="T28" s="26">
        <f t="shared" si="5"/>
        <v>8</v>
      </c>
      <c r="U28" s="26">
        <f t="shared" si="1"/>
        <v>22.6</v>
      </c>
      <c r="V28" s="19">
        <f t="shared" si="2"/>
        <v>24.6</v>
      </c>
    </row>
    <row r="29" spans="2:22" ht="12" customHeight="1" x14ac:dyDescent="0.25">
      <c r="B29" s="84">
        <v>2077610198</v>
      </c>
      <c r="C29" s="87"/>
      <c r="D29" s="84" t="s">
        <v>1897</v>
      </c>
      <c r="E29" s="88" t="s">
        <v>1888</v>
      </c>
      <c r="F29" s="89"/>
      <c r="G29" s="89"/>
      <c r="H29" s="89"/>
      <c r="I29" s="89"/>
      <c r="J29" s="89"/>
      <c r="K29" s="89"/>
      <c r="L29" s="89">
        <v>7</v>
      </c>
      <c r="M29" s="89">
        <v>7.5</v>
      </c>
      <c r="N29" s="89">
        <v>8.4</v>
      </c>
      <c r="O29" s="89"/>
      <c r="P29" s="89"/>
      <c r="Q29" s="89"/>
      <c r="R29" s="26">
        <f t="shared" si="3"/>
        <v>7</v>
      </c>
      <c r="S29" s="26">
        <f t="shared" si="4"/>
        <v>7.5</v>
      </c>
      <c r="T29" s="26">
        <f t="shared" si="5"/>
        <v>8.4</v>
      </c>
      <c r="U29" s="26">
        <f t="shared" si="1"/>
        <v>22.9</v>
      </c>
      <c r="V29" s="19">
        <f t="shared" si="2"/>
        <v>23.65</v>
      </c>
    </row>
    <row r="30" spans="2:22" ht="12" customHeight="1" x14ac:dyDescent="0.25">
      <c r="B30" s="21">
        <v>2073810031</v>
      </c>
      <c r="C30" s="19" t="s">
        <v>1878</v>
      </c>
      <c r="D30" s="19" t="s">
        <v>1933</v>
      </c>
      <c r="E30" s="19" t="s">
        <v>1888</v>
      </c>
      <c r="F30" s="26"/>
      <c r="G30" s="26"/>
      <c r="H30" s="26"/>
      <c r="I30" s="26"/>
      <c r="J30" s="26"/>
      <c r="K30" s="26"/>
      <c r="L30" s="26">
        <v>6</v>
      </c>
      <c r="M30" s="26">
        <v>8.6</v>
      </c>
      <c r="N30" s="26">
        <v>8.6999999999999993</v>
      </c>
      <c r="O30" s="26"/>
      <c r="P30" s="26"/>
      <c r="Q30" s="26"/>
      <c r="R30" s="26">
        <f t="shared" si="3"/>
        <v>6</v>
      </c>
      <c r="S30" s="26">
        <f t="shared" si="4"/>
        <v>8.6</v>
      </c>
      <c r="T30" s="26">
        <f t="shared" si="5"/>
        <v>8.6999999999999993</v>
      </c>
      <c r="U30" s="26">
        <f t="shared" si="1"/>
        <v>23.299999999999997</v>
      </c>
      <c r="V30" s="19">
        <f t="shared" si="2"/>
        <v>23.549999999999997</v>
      </c>
    </row>
    <row r="31" spans="2:22" ht="12" customHeight="1" x14ac:dyDescent="0.25">
      <c r="B31" s="21">
        <v>2073810047</v>
      </c>
      <c r="C31" s="19" t="s">
        <v>1878</v>
      </c>
      <c r="D31" s="19" t="s">
        <v>1897</v>
      </c>
      <c r="E31" s="19" t="s">
        <v>1888</v>
      </c>
      <c r="F31" s="26"/>
      <c r="G31" s="26"/>
      <c r="H31" s="26"/>
      <c r="I31" s="26"/>
      <c r="J31" s="26"/>
      <c r="K31" s="26"/>
      <c r="L31" s="26">
        <v>7</v>
      </c>
      <c r="M31" s="26">
        <v>5.2</v>
      </c>
      <c r="N31" s="26">
        <v>7.9</v>
      </c>
      <c r="O31" s="26"/>
      <c r="P31" s="26"/>
      <c r="Q31" s="26"/>
      <c r="R31" s="26">
        <f t="shared" si="3"/>
        <v>7</v>
      </c>
      <c r="S31" s="26">
        <f t="shared" si="4"/>
        <v>5.2</v>
      </c>
      <c r="T31" s="26">
        <f t="shared" si="5"/>
        <v>7.9</v>
      </c>
      <c r="U31" s="26">
        <f t="shared" si="1"/>
        <v>20.100000000000001</v>
      </c>
      <c r="V31" s="19">
        <f t="shared" si="2"/>
        <v>20.85</v>
      </c>
    </row>
    <row r="32" spans="2:22" ht="12" customHeight="1" x14ac:dyDescent="0.25">
      <c r="B32" s="21">
        <v>2073810069</v>
      </c>
      <c r="C32" s="19" t="s">
        <v>1878</v>
      </c>
      <c r="D32" s="19" t="s">
        <v>1869</v>
      </c>
      <c r="E32" s="19" t="s">
        <v>1888</v>
      </c>
      <c r="F32" s="26"/>
      <c r="G32" s="26"/>
      <c r="H32" s="26"/>
      <c r="I32" s="26"/>
      <c r="J32" s="26"/>
      <c r="K32" s="26"/>
      <c r="L32" s="26">
        <v>8.1</v>
      </c>
      <c r="M32" s="26">
        <v>8</v>
      </c>
      <c r="N32" s="26">
        <v>8.1</v>
      </c>
      <c r="O32" s="26"/>
      <c r="P32" s="26"/>
      <c r="Q32" s="26"/>
      <c r="R32" s="26">
        <f t="shared" si="3"/>
        <v>8.1</v>
      </c>
      <c r="S32" s="26">
        <f t="shared" si="4"/>
        <v>8</v>
      </c>
      <c r="T32" s="26">
        <f t="shared" si="5"/>
        <v>8.1</v>
      </c>
      <c r="U32" s="26">
        <f t="shared" si="1"/>
        <v>24.200000000000003</v>
      </c>
      <c r="V32" s="19">
        <f t="shared" si="2"/>
        <v>24.200000000000003</v>
      </c>
    </row>
    <row r="33" spans="2:22" ht="12" customHeight="1" x14ac:dyDescent="0.25">
      <c r="B33" s="21">
        <v>2073810085</v>
      </c>
      <c r="C33" s="19" t="s">
        <v>1878</v>
      </c>
      <c r="D33" s="19" t="s">
        <v>1897</v>
      </c>
      <c r="E33" s="19" t="s">
        <v>1888</v>
      </c>
      <c r="F33" s="26"/>
      <c r="G33" s="26"/>
      <c r="H33" s="26"/>
      <c r="I33" s="26"/>
      <c r="J33" s="26"/>
      <c r="K33" s="26"/>
      <c r="L33" s="26">
        <v>7.4</v>
      </c>
      <c r="M33" s="26">
        <v>6.6</v>
      </c>
      <c r="N33" s="26">
        <v>7.1</v>
      </c>
      <c r="O33" s="26"/>
      <c r="P33" s="26"/>
      <c r="Q33" s="26"/>
      <c r="R33" s="26">
        <f t="shared" si="3"/>
        <v>7.4</v>
      </c>
      <c r="S33" s="26">
        <f t="shared" si="4"/>
        <v>6.6</v>
      </c>
      <c r="T33" s="26">
        <f t="shared" si="5"/>
        <v>7.1</v>
      </c>
      <c r="U33" s="26">
        <f t="shared" si="1"/>
        <v>21.1</v>
      </c>
      <c r="V33" s="19">
        <f t="shared" si="2"/>
        <v>21.85</v>
      </c>
    </row>
    <row r="34" spans="2:22" ht="12" customHeight="1" x14ac:dyDescent="0.25">
      <c r="B34" s="21">
        <v>2073810092</v>
      </c>
      <c r="C34" s="25" t="s">
        <v>1868</v>
      </c>
      <c r="D34" s="19" t="s">
        <v>1897</v>
      </c>
      <c r="E34" s="19"/>
      <c r="F34" s="26"/>
      <c r="G34" s="26"/>
      <c r="H34" s="26"/>
      <c r="I34" s="26"/>
      <c r="J34" s="26"/>
      <c r="K34" s="26"/>
      <c r="L34" s="26">
        <v>6.3</v>
      </c>
      <c r="M34" s="26">
        <v>5.8</v>
      </c>
      <c r="N34" s="26">
        <v>7.6</v>
      </c>
      <c r="O34" s="26"/>
      <c r="P34" s="26"/>
      <c r="Q34" s="26"/>
      <c r="R34" s="26">
        <f t="shared" si="3"/>
        <v>6.3</v>
      </c>
      <c r="S34" s="26">
        <f t="shared" si="4"/>
        <v>5.8</v>
      </c>
      <c r="T34" s="26">
        <f t="shared" si="5"/>
        <v>7.6</v>
      </c>
      <c r="U34" s="26">
        <f t="shared" si="1"/>
        <v>19.7</v>
      </c>
      <c r="V34" s="19">
        <f t="shared" si="2"/>
        <v>22.45</v>
      </c>
    </row>
    <row r="35" spans="2:22" ht="12" customHeight="1" x14ac:dyDescent="0.25">
      <c r="B35" s="21">
        <v>2073810099</v>
      </c>
      <c r="C35" s="19" t="s">
        <v>1878</v>
      </c>
      <c r="D35" s="19" t="s">
        <v>1869</v>
      </c>
      <c r="E35" s="19"/>
      <c r="F35" s="26"/>
      <c r="G35" s="26"/>
      <c r="H35" s="26"/>
      <c r="I35" s="26"/>
      <c r="J35" s="26"/>
      <c r="K35" s="26"/>
      <c r="L35" s="26">
        <v>8.6</v>
      </c>
      <c r="M35" s="26">
        <v>9</v>
      </c>
      <c r="N35" s="26">
        <v>8.5</v>
      </c>
      <c r="O35" s="26"/>
      <c r="P35" s="26"/>
      <c r="Q35" s="26"/>
      <c r="R35" s="26">
        <f t="shared" si="3"/>
        <v>8.6</v>
      </c>
      <c r="S35" s="26">
        <f t="shared" si="4"/>
        <v>9</v>
      </c>
      <c r="T35" s="26">
        <f t="shared" si="5"/>
        <v>8.5</v>
      </c>
      <c r="U35" s="26">
        <f t="shared" si="1"/>
        <v>26.1</v>
      </c>
      <c r="V35" s="19">
        <f t="shared" si="2"/>
        <v>26.1</v>
      </c>
    </row>
    <row r="36" spans="2:22" ht="12" customHeight="1" x14ac:dyDescent="0.25">
      <c r="B36" s="21">
        <v>2073810122</v>
      </c>
      <c r="C36" s="25" t="s">
        <v>1868</v>
      </c>
      <c r="D36" s="19" t="s">
        <v>1869</v>
      </c>
      <c r="E36" s="19"/>
      <c r="F36" s="26"/>
      <c r="G36" s="26"/>
      <c r="H36" s="26"/>
      <c r="I36" s="26"/>
      <c r="J36" s="26"/>
      <c r="K36" s="26"/>
      <c r="L36" s="26"/>
      <c r="M36" s="26"/>
      <c r="N36" s="26"/>
      <c r="O36" s="26">
        <v>7</v>
      </c>
      <c r="P36" s="26">
        <v>8</v>
      </c>
      <c r="Q36" s="26">
        <v>8</v>
      </c>
      <c r="R36" s="26">
        <f t="shared" si="3"/>
        <v>7</v>
      </c>
      <c r="S36" s="26">
        <f t="shared" si="4"/>
        <v>8</v>
      </c>
      <c r="T36" s="26">
        <f t="shared" si="5"/>
        <v>8</v>
      </c>
      <c r="U36" s="26">
        <f t="shared" si="1"/>
        <v>23</v>
      </c>
      <c r="V36" s="19">
        <f t="shared" si="2"/>
        <v>25</v>
      </c>
    </row>
    <row r="37" spans="2:22" ht="12" customHeight="1" x14ac:dyDescent="0.25">
      <c r="B37" s="21">
        <v>2073810142</v>
      </c>
      <c r="C37" s="19" t="s">
        <v>1878</v>
      </c>
      <c r="D37" s="19" t="s">
        <v>1869</v>
      </c>
      <c r="E37" s="19"/>
      <c r="F37" s="26"/>
      <c r="G37" s="26"/>
      <c r="H37" s="26"/>
      <c r="I37" s="26"/>
      <c r="J37" s="26"/>
      <c r="K37" s="26"/>
      <c r="L37" s="26">
        <v>8.1999999999999993</v>
      </c>
      <c r="M37" s="26">
        <v>7.7</v>
      </c>
      <c r="N37" s="26">
        <v>7.1</v>
      </c>
      <c r="O37" s="26"/>
      <c r="P37" s="26"/>
      <c r="Q37" s="26"/>
      <c r="R37" s="26">
        <f t="shared" si="3"/>
        <v>8.1999999999999993</v>
      </c>
      <c r="S37" s="26">
        <f t="shared" si="4"/>
        <v>7.7</v>
      </c>
      <c r="T37" s="26">
        <f t="shared" si="5"/>
        <v>7.1</v>
      </c>
      <c r="U37" s="26">
        <f t="shared" si="1"/>
        <v>23</v>
      </c>
      <c r="V37" s="19">
        <f t="shared" si="2"/>
        <v>23</v>
      </c>
    </row>
    <row r="38" spans="2:22" ht="12" customHeight="1" x14ac:dyDescent="0.25">
      <c r="B38" s="21">
        <v>2073810149</v>
      </c>
      <c r="C38" s="19" t="s">
        <v>1878</v>
      </c>
      <c r="D38" s="19" t="s">
        <v>1879</v>
      </c>
      <c r="E38" s="19"/>
      <c r="F38" s="26"/>
      <c r="G38" s="26"/>
      <c r="H38" s="26"/>
      <c r="I38" s="26"/>
      <c r="J38" s="26"/>
      <c r="K38" s="26"/>
      <c r="L38" s="26"/>
      <c r="M38" s="26"/>
      <c r="N38" s="26"/>
      <c r="O38" s="26">
        <v>7.9</v>
      </c>
      <c r="P38" s="26">
        <v>8</v>
      </c>
      <c r="Q38" s="26">
        <v>8.1</v>
      </c>
      <c r="R38" s="26">
        <f t="shared" si="3"/>
        <v>7.9</v>
      </c>
      <c r="S38" s="26">
        <f t="shared" si="4"/>
        <v>8</v>
      </c>
      <c r="T38" s="26">
        <f t="shared" si="5"/>
        <v>8.1</v>
      </c>
      <c r="U38" s="26">
        <f t="shared" si="1"/>
        <v>24</v>
      </c>
      <c r="V38" s="19">
        <f t="shared" si="2"/>
        <v>24.5</v>
      </c>
    </row>
    <row r="39" spans="2:22" ht="12" customHeight="1" x14ac:dyDescent="0.25">
      <c r="B39" s="21">
        <v>2073810159</v>
      </c>
      <c r="C39" s="19" t="s">
        <v>1878</v>
      </c>
      <c r="D39" s="19" t="s">
        <v>1869</v>
      </c>
      <c r="E39" s="19"/>
      <c r="F39" s="26">
        <v>5.6</v>
      </c>
      <c r="G39" s="26">
        <v>7</v>
      </c>
      <c r="H39" s="26">
        <v>7.5</v>
      </c>
      <c r="I39" s="26"/>
      <c r="J39" s="26"/>
      <c r="K39" s="26"/>
      <c r="L39" s="26"/>
      <c r="M39" s="26"/>
      <c r="N39" s="26"/>
      <c r="O39" s="26"/>
      <c r="P39" s="26"/>
      <c r="Q39" s="26"/>
      <c r="R39" s="26">
        <f t="shared" si="3"/>
        <v>5.6</v>
      </c>
      <c r="S39" s="26">
        <f t="shared" si="4"/>
        <v>7</v>
      </c>
      <c r="T39" s="26">
        <f t="shared" si="5"/>
        <v>7.5</v>
      </c>
      <c r="U39" s="26">
        <f t="shared" si="1"/>
        <v>20.100000000000001</v>
      </c>
      <c r="V39" s="19">
        <f t="shared" si="2"/>
        <v>20.100000000000001</v>
      </c>
    </row>
    <row r="40" spans="2:22" ht="12" customHeight="1" x14ac:dyDescent="0.25">
      <c r="B40" s="21">
        <v>2073810166</v>
      </c>
      <c r="C40" s="19" t="s">
        <v>1878</v>
      </c>
      <c r="D40" s="19" t="s">
        <v>2057</v>
      </c>
      <c r="E40" s="19" t="s">
        <v>2058</v>
      </c>
      <c r="F40" s="26"/>
      <c r="G40" s="26"/>
      <c r="H40" s="26"/>
      <c r="I40" s="26"/>
      <c r="J40" s="26"/>
      <c r="K40" s="26"/>
      <c r="L40" s="26"/>
      <c r="M40" s="26"/>
      <c r="N40" s="26"/>
      <c r="O40" s="26">
        <v>6.7</v>
      </c>
      <c r="P40" s="26">
        <v>6.2</v>
      </c>
      <c r="Q40" s="26">
        <v>6.8</v>
      </c>
      <c r="R40" s="26">
        <f t="shared" si="3"/>
        <v>6.7</v>
      </c>
      <c r="S40" s="26">
        <f t="shared" si="4"/>
        <v>6.2</v>
      </c>
      <c r="T40" s="26">
        <f t="shared" si="5"/>
        <v>6.8</v>
      </c>
      <c r="U40" s="26">
        <f t="shared" si="1"/>
        <v>19.7</v>
      </c>
      <c r="V40" s="19">
        <f t="shared" si="2"/>
        <v>19.7</v>
      </c>
    </row>
    <row r="41" spans="2:22" ht="12" customHeight="1" x14ac:dyDescent="0.25">
      <c r="B41" s="21">
        <v>2073810167</v>
      </c>
      <c r="C41" s="19"/>
      <c r="D41" s="19"/>
      <c r="E41" s="19" t="s">
        <v>2058</v>
      </c>
      <c r="F41" s="26"/>
      <c r="G41" s="26"/>
      <c r="H41" s="26"/>
      <c r="I41" s="26"/>
      <c r="J41" s="26"/>
      <c r="K41" s="26"/>
      <c r="L41" s="26"/>
      <c r="M41" s="26"/>
      <c r="N41" s="26"/>
      <c r="O41" s="26">
        <v>6.6</v>
      </c>
      <c r="P41" s="26">
        <v>7.3</v>
      </c>
      <c r="Q41" s="26">
        <v>6.9</v>
      </c>
      <c r="R41" s="26">
        <f t="shared" si="3"/>
        <v>6.6</v>
      </c>
      <c r="S41" s="26">
        <f t="shared" si="4"/>
        <v>7.3</v>
      </c>
      <c r="T41" s="26">
        <f t="shared" si="5"/>
        <v>6.9</v>
      </c>
      <c r="U41" s="26">
        <f t="shared" si="1"/>
        <v>20.799999999999997</v>
      </c>
      <c r="V41" s="19">
        <f t="shared" si="2"/>
        <v>20.799999999999997</v>
      </c>
    </row>
    <row r="42" spans="2:22" ht="12" customHeight="1" x14ac:dyDescent="0.25">
      <c r="B42" s="21">
        <v>2073810168</v>
      </c>
      <c r="C42" s="19"/>
      <c r="D42" s="19"/>
      <c r="E42" s="19" t="s">
        <v>1888</v>
      </c>
      <c r="F42" s="26"/>
      <c r="G42" s="26"/>
      <c r="H42" s="26"/>
      <c r="I42" s="26"/>
      <c r="J42" s="26"/>
      <c r="K42" s="26"/>
      <c r="L42" s="26"/>
      <c r="M42" s="26">
        <v>6.5</v>
      </c>
      <c r="N42" s="26">
        <v>7.7</v>
      </c>
      <c r="O42" s="26">
        <v>7.1</v>
      </c>
      <c r="P42" s="26"/>
      <c r="Q42" s="26"/>
      <c r="R42" s="26">
        <f t="shared" si="3"/>
        <v>7.1</v>
      </c>
      <c r="S42" s="26">
        <f t="shared" si="4"/>
        <v>6.5</v>
      </c>
      <c r="T42" s="26">
        <f t="shared" si="5"/>
        <v>7.7</v>
      </c>
      <c r="U42" s="26">
        <f t="shared" si="1"/>
        <v>21.299999999999997</v>
      </c>
      <c r="V42" s="19">
        <f t="shared" si="2"/>
        <v>21.299999999999997</v>
      </c>
    </row>
    <row r="43" spans="2:22" ht="12" customHeight="1" x14ac:dyDescent="0.25">
      <c r="B43" s="21">
        <v>2073810174</v>
      </c>
      <c r="C43" s="19" t="s">
        <v>1878</v>
      </c>
      <c r="D43" s="19" t="s">
        <v>1869</v>
      </c>
      <c r="E43" s="19" t="s">
        <v>1928</v>
      </c>
      <c r="F43" s="26">
        <v>8</v>
      </c>
      <c r="G43" s="26">
        <v>7.8</v>
      </c>
      <c r="H43" s="26">
        <v>8.4</v>
      </c>
      <c r="I43" s="26"/>
      <c r="J43" s="26"/>
      <c r="K43" s="26"/>
      <c r="L43" s="26"/>
      <c r="M43" s="26"/>
      <c r="N43" s="26"/>
      <c r="O43" s="26"/>
      <c r="P43" s="26"/>
      <c r="Q43" s="26"/>
      <c r="R43" s="26">
        <f t="shared" si="3"/>
        <v>8</v>
      </c>
      <c r="S43" s="26">
        <f t="shared" si="4"/>
        <v>7.8</v>
      </c>
      <c r="T43" s="26">
        <f t="shared" si="5"/>
        <v>8.4</v>
      </c>
      <c r="U43" s="26">
        <f t="shared" si="1"/>
        <v>24.200000000000003</v>
      </c>
      <c r="V43" s="19">
        <f t="shared" si="2"/>
        <v>24.200000000000003</v>
      </c>
    </row>
    <row r="44" spans="2:22" ht="12" customHeight="1" x14ac:dyDescent="0.25">
      <c r="B44" s="40">
        <v>2073810178</v>
      </c>
      <c r="C44" s="42" t="s">
        <v>1878</v>
      </c>
      <c r="D44" s="42" t="s">
        <v>1933</v>
      </c>
      <c r="E44" s="42" t="s">
        <v>1928</v>
      </c>
      <c r="F44" s="46">
        <v>5.3</v>
      </c>
      <c r="G44" s="46">
        <v>5.2</v>
      </c>
      <c r="H44" s="46">
        <v>7.5</v>
      </c>
      <c r="I44" s="46"/>
      <c r="J44" s="46"/>
      <c r="K44" s="46"/>
      <c r="L44" s="46"/>
      <c r="M44" s="46"/>
      <c r="N44" s="46"/>
      <c r="O44" s="46"/>
      <c r="P44" s="46"/>
      <c r="Q44" s="46"/>
      <c r="R44" s="26">
        <f t="shared" si="3"/>
        <v>5.3</v>
      </c>
      <c r="S44" s="26">
        <f t="shared" si="4"/>
        <v>5.2</v>
      </c>
      <c r="T44" s="26">
        <f t="shared" si="5"/>
        <v>7.5</v>
      </c>
      <c r="U44" s="26">
        <f t="shared" si="1"/>
        <v>18</v>
      </c>
      <c r="V44" s="19">
        <f t="shared" si="2"/>
        <v>18.25</v>
      </c>
    </row>
    <row r="45" spans="2:22" ht="12" customHeight="1" x14ac:dyDescent="0.25">
      <c r="B45" s="40">
        <v>2073810188</v>
      </c>
      <c r="C45" s="45" t="s">
        <v>1868</v>
      </c>
      <c r="D45" s="42" t="s">
        <v>1897</v>
      </c>
      <c r="E45" s="42" t="s">
        <v>1888</v>
      </c>
      <c r="F45" s="46"/>
      <c r="G45" s="46"/>
      <c r="H45" s="46"/>
      <c r="I45" s="46"/>
      <c r="J45" s="46"/>
      <c r="K45" s="46"/>
      <c r="L45" s="46">
        <v>8.3000000000000007</v>
      </c>
      <c r="M45" s="46">
        <v>7.6</v>
      </c>
      <c r="N45" s="46">
        <v>8.3000000000000007</v>
      </c>
      <c r="O45" s="46"/>
      <c r="P45" s="46"/>
      <c r="Q45" s="46"/>
      <c r="R45" s="26">
        <f t="shared" si="3"/>
        <v>8.3000000000000007</v>
      </c>
      <c r="S45" s="26">
        <f t="shared" si="4"/>
        <v>7.6</v>
      </c>
      <c r="T45" s="26">
        <f t="shared" si="5"/>
        <v>8.3000000000000007</v>
      </c>
      <c r="U45" s="26">
        <f t="shared" si="1"/>
        <v>24.200000000000003</v>
      </c>
      <c r="V45" s="19">
        <f t="shared" si="2"/>
        <v>26.950000000000003</v>
      </c>
    </row>
    <row r="46" spans="2:22" ht="12" customHeight="1" x14ac:dyDescent="0.25">
      <c r="B46" s="97">
        <v>2073810197</v>
      </c>
      <c r="C46" s="101" t="s">
        <v>1868</v>
      </c>
      <c r="D46" s="47" t="s">
        <v>1933</v>
      </c>
      <c r="E46" s="47" t="s">
        <v>1888</v>
      </c>
      <c r="F46" s="102"/>
      <c r="G46" s="102"/>
      <c r="H46" s="102"/>
      <c r="I46" s="102"/>
      <c r="J46" s="102"/>
      <c r="K46" s="102"/>
      <c r="L46" s="102">
        <v>8</v>
      </c>
      <c r="M46" s="102">
        <v>8</v>
      </c>
      <c r="N46" s="102">
        <v>8</v>
      </c>
      <c r="O46" s="102"/>
      <c r="P46" s="102"/>
      <c r="Q46" s="102"/>
      <c r="R46" s="26">
        <f t="shared" si="3"/>
        <v>8</v>
      </c>
      <c r="S46" s="26">
        <f t="shared" si="4"/>
        <v>8</v>
      </c>
      <c r="T46" s="26">
        <f t="shared" si="5"/>
        <v>8</v>
      </c>
      <c r="U46" s="26">
        <f t="shared" si="1"/>
        <v>24</v>
      </c>
      <c r="V46" s="19">
        <f t="shared" si="2"/>
        <v>26.25</v>
      </c>
    </row>
    <row r="47" spans="2:22" ht="12" customHeight="1" x14ac:dyDescent="0.25">
      <c r="B47" s="40">
        <v>2073810198</v>
      </c>
      <c r="C47" s="42" t="s">
        <v>1878</v>
      </c>
      <c r="D47" s="42" t="s">
        <v>1933</v>
      </c>
      <c r="E47" s="42" t="s">
        <v>1888</v>
      </c>
      <c r="F47" s="46"/>
      <c r="G47" s="46"/>
      <c r="H47" s="46"/>
      <c r="I47" s="46"/>
      <c r="J47" s="46"/>
      <c r="K47" s="46"/>
      <c r="L47" s="46">
        <v>7.6</v>
      </c>
      <c r="M47" s="46">
        <v>9.1999999999999993</v>
      </c>
      <c r="N47" s="46">
        <v>9.1</v>
      </c>
      <c r="O47" s="46"/>
      <c r="P47" s="46"/>
      <c r="Q47" s="46"/>
      <c r="R47" s="26">
        <f t="shared" si="3"/>
        <v>7.6</v>
      </c>
      <c r="S47" s="26">
        <f t="shared" si="4"/>
        <v>9.1999999999999993</v>
      </c>
      <c r="T47" s="26">
        <f t="shared" si="5"/>
        <v>9.1</v>
      </c>
      <c r="U47" s="26">
        <f t="shared" si="1"/>
        <v>25.9</v>
      </c>
      <c r="V47" s="19">
        <f t="shared" si="2"/>
        <v>26.15</v>
      </c>
    </row>
    <row r="48" spans="2:22" ht="12" customHeight="1" x14ac:dyDescent="0.25">
      <c r="B48" s="40">
        <v>2073810200</v>
      </c>
      <c r="C48" s="42" t="s">
        <v>1878</v>
      </c>
      <c r="D48" s="42" t="s">
        <v>1869</v>
      </c>
      <c r="E48" s="42" t="s">
        <v>1888</v>
      </c>
      <c r="F48" s="46"/>
      <c r="G48" s="46"/>
      <c r="H48" s="46"/>
      <c r="I48" s="46"/>
      <c r="J48" s="46"/>
      <c r="K48" s="46"/>
      <c r="L48" s="46">
        <v>8.4</v>
      </c>
      <c r="M48" s="46">
        <v>8.5</v>
      </c>
      <c r="N48" s="46">
        <v>9</v>
      </c>
      <c r="O48" s="46"/>
      <c r="P48" s="46"/>
      <c r="Q48" s="46"/>
      <c r="R48" s="26">
        <f t="shared" si="3"/>
        <v>8.4</v>
      </c>
      <c r="S48" s="26">
        <f t="shared" si="4"/>
        <v>8.5</v>
      </c>
      <c r="T48" s="26">
        <f t="shared" si="5"/>
        <v>9</v>
      </c>
      <c r="U48" s="26">
        <f t="shared" si="1"/>
        <v>25.9</v>
      </c>
      <c r="V48" s="19">
        <f t="shared" si="2"/>
        <v>25.9</v>
      </c>
    </row>
    <row r="49" spans="2:22" ht="12" customHeight="1" x14ac:dyDescent="0.25">
      <c r="B49" s="40">
        <v>2073810216</v>
      </c>
      <c r="C49" s="42" t="s">
        <v>1878</v>
      </c>
      <c r="D49" s="42" t="s">
        <v>1897</v>
      </c>
      <c r="E49" s="42" t="s">
        <v>1888</v>
      </c>
      <c r="F49" s="46"/>
      <c r="G49" s="46"/>
      <c r="H49" s="46"/>
      <c r="I49" s="46"/>
      <c r="J49" s="46"/>
      <c r="K49" s="46"/>
      <c r="L49" s="46">
        <v>7</v>
      </c>
      <c r="M49" s="46">
        <v>9</v>
      </c>
      <c r="N49" s="46">
        <v>8</v>
      </c>
      <c r="O49" s="46"/>
      <c r="P49" s="46"/>
      <c r="Q49" s="46"/>
      <c r="R49" s="26">
        <f t="shared" si="3"/>
        <v>7</v>
      </c>
      <c r="S49" s="26">
        <f t="shared" si="4"/>
        <v>9</v>
      </c>
      <c r="T49" s="26">
        <f t="shared" si="5"/>
        <v>8</v>
      </c>
      <c r="U49" s="26">
        <f t="shared" si="1"/>
        <v>24</v>
      </c>
      <c r="V49" s="19">
        <f t="shared" si="2"/>
        <v>24.75</v>
      </c>
    </row>
    <row r="50" spans="2:22" ht="12" customHeight="1" x14ac:dyDescent="0.25">
      <c r="B50" s="40">
        <v>2073810241</v>
      </c>
      <c r="C50" s="45" t="s">
        <v>1868</v>
      </c>
      <c r="D50" s="42" t="s">
        <v>1869</v>
      </c>
      <c r="E50" s="42" t="s">
        <v>1888</v>
      </c>
      <c r="F50" s="46"/>
      <c r="G50" s="46"/>
      <c r="H50" s="46"/>
      <c r="I50" s="46"/>
      <c r="J50" s="46"/>
      <c r="K50" s="46"/>
      <c r="L50" s="46">
        <v>8</v>
      </c>
      <c r="M50" s="46">
        <v>6.3</v>
      </c>
      <c r="N50" s="46">
        <v>7</v>
      </c>
      <c r="O50" s="46"/>
      <c r="P50" s="46"/>
      <c r="Q50" s="46"/>
      <c r="R50" s="26">
        <f t="shared" si="3"/>
        <v>8</v>
      </c>
      <c r="S50" s="26">
        <f t="shared" si="4"/>
        <v>6.3</v>
      </c>
      <c r="T50" s="26">
        <f t="shared" si="5"/>
        <v>7</v>
      </c>
      <c r="U50" s="26">
        <f t="shared" si="1"/>
        <v>21.3</v>
      </c>
      <c r="V50" s="19">
        <f t="shared" si="2"/>
        <v>23.3</v>
      </c>
    </row>
    <row r="51" spans="2:22" ht="12" customHeight="1" x14ac:dyDescent="0.25">
      <c r="B51" s="40">
        <v>2073810251</v>
      </c>
      <c r="C51" s="42" t="s">
        <v>1878</v>
      </c>
      <c r="D51" s="42" t="s">
        <v>1869</v>
      </c>
      <c r="E51" s="42" t="s">
        <v>1888</v>
      </c>
      <c r="F51" s="46"/>
      <c r="G51" s="46"/>
      <c r="H51" s="46"/>
      <c r="I51" s="46"/>
      <c r="J51" s="46"/>
      <c r="K51" s="46"/>
      <c r="L51" s="46">
        <v>7</v>
      </c>
      <c r="M51" s="46">
        <v>9</v>
      </c>
      <c r="N51" s="46">
        <v>7</v>
      </c>
      <c r="O51" s="46"/>
      <c r="P51" s="46"/>
      <c r="Q51" s="46"/>
      <c r="R51" s="26">
        <f t="shared" si="3"/>
        <v>7</v>
      </c>
      <c r="S51" s="26">
        <f t="shared" si="4"/>
        <v>9</v>
      </c>
      <c r="T51" s="26">
        <f t="shared" si="5"/>
        <v>7</v>
      </c>
      <c r="U51" s="26">
        <f t="shared" si="1"/>
        <v>23</v>
      </c>
      <c r="V51" s="19">
        <f t="shared" si="2"/>
        <v>23</v>
      </c>
    </row>
    <row r="52" spans="2:22" ht="12" customHeight="1" x14ac:dyDescent="0.25">
      <c r="B52" s="40">
        <v>2073810254</v>
      </c>
      <c r="C52" s="42" t="s">
        <v>1878</v>
      </c>
      <c r="D52" s="42" t="s">
        <v>1869</v>
      </c>
      <c r="E52" s="42" t="s">
        <v>1888</v>
      </c>
      <c r="F52" s="46"/>
      <c r="G52" s="46"/>
      <c r="H52" s="46"/>
      <c r="I52" s="46"/>
      <c r="J52" s="46"/>
      <c r="K52" s="46"/>
      <c r="L52" s="46">
        <v>7.1</v>
      </c>
      <c r="M52" s="46">
        <v>7.1</v>
      </c>
      <c r="N52" s="46">
        <v>8.6</v>
      </c>
      <c r="O52" s="46"/>
      <c r="P52" s="46"/>
      <c r="Q52" s="46"/>
      <c r="R52" s="26">
        <f t="shared" si="3"/>
        <v>7.1</v>
      </c>
      <c r="S52" s="26">
        <f t="shared" si="4"/>
        <v>7.1</v>
      </c>
      <c r="T52" s="26">
        <f t="shared" si="5"/>
        <v>8.6</v>
      </c>
      <c r="U52" s="26">
        <f t="shared" si="1"/>
        <v>22.799999999999997</v>
      </c>
      <c r="V52" s="19">
        <f t="shared" si="2"/>
        <v>22.799999999999997</v>
      </c>
    </row>
    <row r="53" spans="2:22" ht="12" customHeight="1" x14ac:dyDescent="0.25">
      <c r="B53" s="40">
        <v>2073810263</v>
      </c>
      <c r="C53" s="42" t="s">
        <v>1878</v>
      </c>
      <c r="D53" s="42" t="s">
        <v>1933</v>
      </c>
      <c r="E53" s="42" t="s">
        <v>1888</v>
      </c>
      <c r="F53" s="46"/>
      <c r="G53" s="46"/>
      <c r="H53" s="46"/>
      <c r="I53" s="46"/>
      <c r="J53" s="46"/>
      <c r="K53" s="46"/>
      <c r="L53" s="46">
        <v>7</v>
      </c>
      <c r="M53" s="46">
        <v>7.8</v>
      </c>
      <c r="N53" s="46">
        <v>6.7</v>
      </c>
      <c r="O53" s="46"/>
      <c r="P53" s="46"/>
      <c r="Q53" s="46"/>
      <c r="R53" s="26">
        <f t="shared" si="3"/>
        <v>7</v>
      </c>
      <c r="S53" s="26">
        <f t="shared" si="4"/>
        <v>7.8</v>
      </c>
      <c r="T53" s="26">
        <f t="shared" si="5"/>
        <v>6.7</v>
      </c>
      <c r="U53" s="26">
        <f t="shared" si="1"/>
        <v>21.5</v>
      </c>
      <c r="V53" s="19">
        <f t="shared" si="2"/>
        <v>21.75</v>
      </c>
    </row>
    <row r="54" spans="2:22" ht="12" customHeight="1" x14ac:dyDescent="0.25">
      <c r="B54" s="40">
        <v>2073810273</v>
      </c>
      <c r="C54" s="42" t="s">
        <v>1878</v>
      </c>
      <c r="D54" s="42" t="s">
        <v>1869</v>
      </c>
      <c r="E54" s="42" t="s">
        <v>2058</v>
      </c>
      <c r="F54" s="46"/>
      <c r="G54" s="46"/>
      <c r="H54" s="46"/>
      <c r="I54" s="46"/>
      <c r="J54" s="46"/>
      <c r="K54" s="46"/>
      <c r="L54" s="46"/>
      <c r="M54" s="46"/>
      <c r="N54" s="46"/>
      <c r="O54" s="46">
        <v>8.6</v>
      </c>
      <c r="P54" s="46">
        <v>9</v>
      </c>
      <c r="Q54" s="46">
        <v>9.3000000000000007</v>
      </c>
      <c r="R54" s="26">
        <f t="shared" si="3"/>
        <v>8.6</v>
      </c>
      <c r="S54" s="26">
        <f t="shared" si="4"/>
        <v>9</v>
      </c>
      <c r="T54" s="26">
        <f t="shared" si="5"/>
        <v>9.3000000000000007</v>
      </c>
      <c r="U54" s="26">
        <f t="shared" si="1"/>
        <v>26.900000000000002</v>
      </c>
      <c r="V54" s="19">
        <f t="shared" si="2"/>
        <v>26.900000000000002</v>
      </c>
    </row>
    <row r="55" spans="2:22" ht="12" customHeight="1" x14ac:dyDescent="0.25">
      <c r="B55" s="40">
        <v>2073810286</v>
      </c>
      <c r="C55" s="42" t="s">
        <v>1878</v>
      </c>
      <c r="D55" s="42" t="s">
        <v>1933</v>
      </c>
      <c r="E55" s="42" t="s">
        <v>2058</v>
      </c>
      <c r="F55" s="46"/>
      <c r="G55" s="46"/>
      <c r="H55" s="46"/>
      <c r="I55" s="46"/>
      <c r="J55" s="46"/>
      <c r="K55" s="46"/>
      <c r="L55" s="46"/>
      <c r="M55" s="46"/>
      <c r="N55" s="46"/>
      <c r="O55" s="46">
        <v>7.7</v>
      </c>
      <c r="P55" s="46">
        <v>7.1</v>
      </c>
      <c r="Q55" s="46">
        <v>7.1</v>
      </c>
      <c r="R55" s="26">
        <f t="shared" si="3"/>
        <v>7.7</v>
      </c>
      <c r="S55" s="26">
        <f t="shared" si="4"/>
        <v>7.1</v>
      </c>
      <c r="T55" s="26">
        <f t="shared" si="5"/>
        <v>7.1</v>
      </c>
      <c r="U55" s="26">
        <f t="shared" si="1"/>
        <v>21.9</v>
      </c>
      <c r="V55" s="19">
        <f t="shared" si="2"/>
        <v>22.15</v>
      </c>
    </row>
    <row r="56" spans="2:22" ht="12" customHeight="1" x14ac:dyDescent="0.25">
      <c r="B56" s="40">
        <v>2073810293</v>
      </c>
      <c r="C56" s="42"/>
      <c r="D56" s="42" t="s">
        <v>1879</v>
      </c>
      <c r="E56" s="42" t="s">
        <v>1888</v>
      </c>
      <c r="F56" s="46"/>
      <c r="G56" s="46"/>
      <c r="H56" s="46"/>
      <c r="I56" s="46"/>
      <c r="J56" s="46"/>
      <c r="K56" s="46"/>
      <c r="L56" s="46">
        <v>5.3</v>
      </c>
      <c r="M56" s="46">
        <v>6.9</v>
      </c>
      <c r="N56" s="46">
        <v>5.7</v>
      </c>
      <c r="O56" s="46"/>
      <c r="P56" s="46"/>
      <c r="Q56" s="46"/>
      <c r="R56" s="26">
        <f t="shared" si="3"/>
        <v>5.3</v>
      </c>
      <c r="S56" s="26">
        <f t="shared" si="4"/>
        <v>6.9</v>
      </c>
      <c r="T56" s="26">
        <f t="shared" si="5"/>
        <v>5.7</v>
      </c>
      <c r="U56" s="26">
        <f t="shared" si="1"/>
        <v>17.899999999999999</v>
      </c>
      <c r="V56" s="19">
        <f t="shared" si="2"/>
        <v>18.399999999999999</v>
      </c>
    </row>
    <row r="57" spans="2:22" ht="12" customHeight="1" x14ac:dyDescent="0.25">
      <c r="B57" s="40">
        <v>2073810294</v>
      </c>
      <c r="C57" s="42" t="s">
        <v>1878</v>
      </c>
      <c r="D57" s="42" t="s">
        <v>1869</v>
      </c>
      <c r="E57" s="42" t="s">
        <v>1888</v>
      </c>
      <c r="F57" s="46"/>
      <c r="G57" s="46"/>
      <c r="H57" s="46"/>
      <c r="I57" s="46"/>
      <c r="J57" s="46"/>
      <c r="K57" s="46"/>
      <c r="L57" s="46">
        <v>7.7</v>
      </c>
      <c r="M57" s="46">
        <v>7.1</v>
      </c>
      <c r="N57" s="46">
        <v>8.4</v>
      </c>
      <c r="O57" s="46"/>
      <c r="P57" s="46"/>
      <c r="Q57" s="46"/>
      <c r="R57" s="26">
        <f t="shared" si="3"/>
        <v>7.7</v>
      </c>
      <c r="S57" s="26">
        <f t="shared" si="4"/>
        <v>7.1</v>
      </c>
      <c r="T57" s="26">
        <f t="shared" si="5"/>
        <v>8.4</v>
      </c>
      <c r="U57" s="26">
        <f t="shared" si="1"/>
        <v>23.200000000000003</v>
      </c>
      <c r="V57" s="19">
        <f t="shared" si="2"/>
        <v>23.200000000000003</v>
      </c>
    </row>
    <row r="58" spans="2:22" ht="12" customHeight="1" x14ac:dyDescent="0.25">
      <c r="B58" s="40">
        <v>2073810295</v>
      </c>
      <c r="C58" s="45" t="s">
        <v>1868</v>
      </c>
      <c r="D58" s="42" t="s">
        <v>1897</v>
      </c>
      <c r="E58" s="42" t="s">
        <v>1888</v>
      </c>
      <c r="F58" s="46"/>
      <c r="G58" s="46"/>
      <c r="H58" s="46"/>
      <c r="I58" s="46"/>
      <c r="J58" s="46"/>
      <c r="K58" s="46"/>
      <c r="L58" s="46">
        <v>6.9</v>
      </c>
      <c r="M58" s="46">
        <v>6.8</v>
      </c>
      <c r="N58" s="46">
        <v>6.6</v>
      </c>
      <c r="O58" s="46"/>
      <c r="P58" s="46"/>
      <c r="Q58" s="46"/>
      <c r="R58" s="26">
        <f t="shared" si="3"/>
        <v>6.9</v>
      </c>
      <c r="S58" s="26">
        <f t="shared" si="4"/>
        <v>6.8</v>
      </c>
      <c r="T58" s="26">
        <f t="shared" si="5"/>
        <v>6.6</v>
      </c>
      <c r="U58" s="26">
        <f t="shared" si="1"/>
        <v>20.299999999999997</v>
      </c>
      <c r="V58" s="19">
        <f t="shared" si="2"/>
        <v>23.049999999999997</v>
      </c>
    </row>
    <row r="59" spans="2:22" ht="12" customHeight="1" x14ac:dyDescent="0.25">
      <c r="B59" s="40">
        <v>2073810296</v>
      </c>
      <c r="C59" s="42" t="s">
        <v>1878</v>
      </c>
      <c r="D59" s="42" t="s">
        <v>1869</v>
      </c>
      <c r="E59" s="42" t="s">
        <v>1888</v>
      </c>
      <c r="F59" s="46"/>
      <c r="G59" s="46"/>
      <c r="H59" s="46"/>
      <c r="I59" s="46"/>
      <c r="J59" s="46"/>
      <c r="K59" s="46"/>
      <c r="L59" s="46">
        <v>7.7</v>
      </c>
      <c r="M59" s="46">
        <v>8.3000000000000007</v>
      </c>
      <c r="N59" s="46">
        <v>8.4</v>
      </c>
      <c r="O59" s="46"/>
      <c r="P59" s="46"/>
      <c r="Q59" s="46"/>
      <c r="R59" s="26">
        <f t="shared" si="3"/>
        <v>7.7</v>
      </c>
      <c r="S59" s="26">
        <f t="shared" si="4"/>
        <v>8.3000000000000007</v>
      </c>
      <c r="T59" s="26">
        <f t="shared" si="5"/>
        <v>8.4</v>
      </c>
      <c r="U59" s="26">
        <f t="shared" si="1"/>
        <v>24.4</v>
      </c>
      <c r="V59" s="19">
        <f t="shared" si="2"/>
        <v>24.4</v>
      </c>
    </row>
    <row r="60" spans="2:22" ht="12" customHeight="1" x14ac:dyDescent="0.25">
      <c r="B60" s="40">
        <v>2073810297</v>
      </c>
      <c r="C60" s="42">
        <v>1</v>
      </c>
      <c r="D60" s="42" t="s">
        <v>1897</v>
      </c>
      <c r="E60" s="42" t="s">
        <v>2058</v>
      </c>
      <c r="F60" s="46"/>
      <c r="G60" s="46"/>
      <c r="H60" s="46"/>
      <c r="I60" s="46"/>
      <c r="J60" s="46"/>
      <c r="K60" s="46"/>
      <c r="L60" s="46"/>
      <c r="M60" s="46"/>
      <c r="N60" s="46"/>
      <c r="O60" s="46">
        <v>8</v>
      </c>
      <c r="P60" s="46">
        <v>7.7</v>
      </c>
      <c r="Q60" s="46">
        <v>7</v>
      </c>
      <c r="R60" s="26">
        <f t="shared" si="3"/>
        <v>8</v>
      </c>
      <c r="S60" s="26">
        <f t="shared" si="4"/>
        <v>7.7</v>
      </c>
      <c r="T60" s="26">
        <f t="shared" si="5"/>
        <v>7</v>
      </c>
      <c r="U60" s="26">
        <f t="shared" si="1"/>
        <v>22.7</v>
      </c>
      <c r="V60" s="19">
        <f t="shared" si="2"/>
        <v>23.45</v>
      </c>
    </row>
    <row r="61" spans="2:22" ht="12" customHeight="1" x14ac:dyDescent="0.25">
      <c r="B61" s="21">
        <v>2073810298</v>
      </c>
      <c r="C61" s="19"/>
      <c r="D61" s="19" t="s">
        <v>1897</v>
      </c>
      <c r="E61" s="19" t="s">
        <v>1888</v>
      </c>
      <c r="F61" s="26"/>
      <c r="G61" s="26"/>
      <c r="H61" s="26"/>
      <c r="I61" s="26"/>
      <c r="J61" s="26"/>
      <c r="K61" s="26"/>
      <c r="L61" s="26">
        <v>6.1</v>
      </c>
      <c r="M61" s="26">
        <v>7.2</v>
      </c>
      <c r="N61" s="26">
        <v>7</v>
      </c>
      <c r="O61" s="26"/>
      <c r="P61" s="26"/>
      <c r="Q61" s="26"/>
      <c r="R61" s="26">
        <f t="shared" si="3"/>
        <v>6.1</v>
      </c>
      <c r="S61" s="26">
        <f t="shared" si="4"/>
        <v>7.2</v>
      </c>
      <c r="T61" s="26">
        <f t="shared" si="5"/>
        <v>7</v>
      </c>
      <c r="U61" s="26">
        <f t="shared" si="1"/>
        <v>20.3</v>
      </c>
      <c r="V61" s="19">
        <f t="shared" si="2"/>
        <v>21.05</v>
      </c>
    </row>
    <row r="62" spans="2:22" ht="12" customHeight="1" x14ac:dyDescent="0.25">
      <c r="B62" s="21">
        <v>2073810302</v>
      </c>
      <c r="C62" s="19"/>
      <c r="D62" s="19" t="s">
        <v>1869</v>
      </c>
      <c r="E62" s="19" t="s">
        <v>1888</v>
      </c>
      <c r="F62" s="26"/>
      <c r="G62" s="26"/>
      <c r="H62" s="26"/>
      <c r="I62" s="26"/>
      <c r="J62" s="26"/>
      <c r="K62" s="26"/>
      <c r="L62" s="26">
        <v>7.3</v>
      </c>
      <c r="M62" s="26">
        <v>8.6999999999999993</v>
      </c>
      <c r="N62" s="26">
        <v>8</v>
      </c>
      <c r="O62" s="26"/>
      <c r="P62" s="26"/>
      <c r="Q62" s="26"/>
      <c r="R62" s="26">
        <f t="shared" si="3"/>
        <v>7.3</v>
      </c>
      <c r="S62" s="26">
        <f t="shared" si="4"/>
        <v>8.6999999999999993</v>
      </c>
      <c r="T62" s="26">
        <f t="shared" si="5"/>
        <v>8</v>
      </c>
      <c r="U62" s="26">
        <f t="shared" si="1"/>
        <v>24</v>
      </c>
      <c r="V62" s="19">
        <f t="shared" si="2"/>
        <v>24</v>
      </c>
    </row>
    <row r="63" spans="2:22" ht="12" customHeight="1" x14ac:dyDescent="0.25">
      <c r="B63" s="21">
        <v>2073810304</v>
      </c>
      <c r="C63" s="45" t="s">
        <v>1868</v>
      </c>
      <c r="D63" s="42" t="s">
        <v>1897</v>
      </c>
      <c r="E63" s="42" t="s">
        <v>1928</v>
      </c>
      <c r="F63" s="46">
        <v>8.8000000000000007</v>
      </c>
      <c r="G63" s="46">
        <v>7.8</v>
      </c>
      <c r="H63" s="46">
        <v>8.5</v>
      </c>
      <c r="I63" s="46"/>
      <c r="J63" s="46"/>
      <c r="K63" s="46"/>
      <c r="L63" s="46"/>
      <c r="M63" s="46"/>
      <c r="N63" s="46"/>
      <c r="O63" s="46"/>
      <c r="P63" s="46"/>
      <c r="Q63" s="46"/>
      <c r="R63" s="26">
        <f t="shared" si="3"/>
        <v>8.8000000000000007</v>
      </c>
      <c r="S63" s="26">
        <f t="shared" si="4"/>
        <v>7.8</v>
      </c>
      <c r="T63" s="26">
        <f t="shared" si="5"/>
        <v>8.5</v>
      </c>
      <c r="U63" s="26">
        <f t="shared" si="1"/>
        <v>25.1</v>
      </c>
      <c r="V63" s="19">
        <f t="shared" si="2"/>
        <v>27.85</v>
      </c>
    </row>
    <row r="64" spans="2:22" ht="12" customHeight="1" x14ac:dyDescent="0.25">
      <c r="B64" s="21">
        <v>2073810308</v>
      </c>
      <c r="C64" s="40" t="s">
        <v>1878</v>
      </c>
      <c r="D64" s="42" t="s">
        <v>1933</v>
      </c>
      <c r="E64" s="42" t="s">
        <v>1928</v>
      </c>
      <c r="F64" s="46">
        <v>8</v>
      </c>
      <c r="G64" s="46">
        <v>7.4</v>
      </c>
      <c r="H64" s="46">
        <v>7.7</v>
      </c>
      <c r="I64" s="46"/>
      <c r="J64" s="46"/>
      <c r="K64" s="46"/>
      <c r="L64" s="46"/>
      <c r="M64" s="46"/>
      <c r="N64" s="46"/>
      <c r="O64" s="46"/>
      <c r="P64" s="46"/>
      <c r="Q64" s="46"/>
      <c r="R64" s="26">
        <f t="shared" si="3"/>
        <v>8</v>
      </c>
      <c r="S64" s="26">
        <f t="shared" si="4"/>
        <v>7.4</v>
      </c>
      <c r="T64" s="26">
        <f t="shared" si="5"/>
        <v>7.7</v>
      </c>
      <c r="U64" s="26">
        <f t="shared" si="1"/>
        <v>23.1</v>
      </c>
      <c r="V64" s="19">
        <f t="shared" si="2"/>
        <v>23.35</v>
      </c>
    </row>
    <row r="65" spans="2:22" ht="12" customHeight="1" x14ac:dyDescent="0.25">
      <c r="B65" s="21">
        <v>2073810314</v>
      </c>
      <c r="C65" s="42" t="s">
        <v>1878</v>
      </c>
      <c r="D65" s="42" t="s">
        <v>1933</v>
      </c>
      <c r="E65" s="42" t="s">
        <v>1944</v>
      </c>
      <c r="F65" s="46"/>
      <c r="G65" s="46"/>
      <c r="H65" s="46"/>
      <c r="I65" s="46">
        <v>8</v>
      </c>
      <c r="J65" s="46">
        <v>8.6</v>
      </c>
      <c r="K65" s="46">
        <v>8.4</v>
      </c>
      <c r="L65" s="46"/>
      <c r="M65" s="46"/>
      <c r="N65" s="46"/>
      <c r="O65" s="46"/>
      <c r="P65" s="46"/>
      <c r="Q65" s="46"/>
      <c r="R65" s="26">
        <f t="shared" si="3"/>
        <v>8</v>
      </c>
      <c r="S65" s="26">
        <f t="shared" si="4"/>
        <v>8.6</v>
      </c>
      <c r="T65" s="26">
        <f t="shared" si="5"/>
        <v>8.4</v>
      </c>
      <c r="U65" s="26">
        <f t="shared" si="1"/>
        <v>25</v>
      </c>
      <c r="V65" s="19">
        <f t="shared" si="2"/>
        <v>25.25</v>
      </c>
    </row>
    <row r="66" spans="2:22" ht="12" customHeight="1" x14ac:dyDescent="0.25">
      <c r="B66" s="21">
        <v>2073810333</v>
      </c>
      <c r="C66" s="42" t="s">
        <v>1878</v>
      </c>
      <c r="D66" s="42" t="s">
        <v>1933</v>
      </c>
      <c r="E66" s="42" t="s">
        <v>1888</v>
      </c>
      <c r="F66" s="46"/>
      <c r="G66" s="46"/>
      <c r="H66" s="46"/>
      <c r="I66" s="46"/>
      <c r="J66" s="46"/>
      <c r="K66" s="46"/>
      <c r="L66" s="46">
        <v>8</v>
      </c>
      <c r="M66" s="46">
        <v>7.8</v>
      </c>
      <c r="N66" s="46">
        <v>8</v>
      </c>
      <c r="O66" s="46"/>
      <c r="P66" s="46"/>
      <c r="Q66" s="46"/>
      <c r="R66" s="26">
        <f t="shared" si="3"/>
        <v>8</v>
      </c>
      <c r="S66" s="26">
        <f t="shared" si="4"/>
        <v>7.8</v>
      </c>
      <c r="T66" s="26">
        <f t="shared" si="5"/>
        <v>8</v>
      </c>
      <c r="U66" s="26">
        <f t="shared" si="1"/>
        <v>23.8</v>
      </c>
      <c r="V66" s="19">
        <f t="shared" si="2"/>
        <v>24.05</v>
      </c>
    </row>
    <row r="67" spans="2:22" ht="12" customHeight="1" x14ac:dyDescent="0.25">
      <c r="B67" s="21">
        <v>2073810344</v>
      </c>
      <c r="C67" s="42" t="s">
        <v>1878</v>
      </c>
      <c r="D67" s="42" t="s">
        <v>1897</v>
      </c>
      <c r="E67" s="42" t="s">
        <v>1888</v>
      </c>
      <c r="F67" s="46"/>
      <c r="G67" s="46"/>
      <c r="H67" s="46"/>
      <c r="I67" s="46"/>
      <c r="J67" s="46"/>
      <c r="K67" s="46"/>
      <c r="L67" s="46">
        <v>7.3</v>
      </c>
      <c r="M67" s="46">
        <v>7.2</v>
      </c>
      <c r="N67" s="46">
        <v>7.3</v>
      </c>
      <c r="O67" s="46"/>
      <c r="P67" s="46"/>
      <c r="Q67" s="46"/>
      <c r="R67" s="26">
        <f t="shared" si="3"/>
        <v>7.3</v>
      </c>
      <c r="S67" s="26">
        <f t="shared" si="4"/>
        <v>7.2</v>
      </c>
      <c r="T67" s="26">
        <f t="shared" si="5"/>
        <v>7.3</v>
      </c>
      <c r="U67" s="26">
        <f t="shared" ref="U67:U130" si="6">SUM(F67:Q67)</f>
        <v>21.8</v>
      </c>
      <c r="V67" s="19">
        <f t="shared" ref="V67:V130" si="7">IF(D67="KV3",0,IF(D67="KV2",0.25,IF(D67="KV2-NT",0.5,IF(D67="KV1",0.75,0))))+IF(OR(C67="01",C67="02",C67="03",C67="04"),2,IF(OR(C67="05",C67="06",C67="07"),1,0))+U67</f>
        <v>22.55</v>
      </c>
    </row>
    <row r="68" spans="2:22" ht="12" customHeight="1" x14ac:dyDescent="0.25">
      <c r="B68" s="21">
        <v>2073810347</v>
      </c>
      <c r="C68" s="42" t="s">
        <v>1878</v>
      </c>
      <c r="D68" s="42" t="s">
        <v>1933</v>
      </c>
      <c r="E68" s="42" t="s">
        <v>1888</v>
      </c>
      <c r="F68" s="46"/>
      <c r="G68" s="46"/>
      <c r="H68" s="46"/>
      <c r="I68" s="46"/>
      <c r="J68" s="46"/>
      <c r="K68" s="46"/>
      <c r="L68" s="46">
        <v>6</v>
      </c>
      <c r="M68" s="46">
        <v>8</v>
      </c>
      <c r="N68" s="46">
        <v>8</v>
      </c>
      <c r="O68" s="46"/>
      <c r="P68" s="46"/>
      <c r="Q68" s="46"/>
      <c r="R68" s="26">
        <f t="shared" ref="R68:R131" si="8">MAX(F68,I68,L68,O68)</f>
        <v>6</v>
      </c>
      <c r="S68" s="26">
        <f t="shared" si="4"/>
        <v>8</v>
      </c>
      <c r="T68" s="26">
        <f t="shared" si="5"/>
        <v>8</v>
      </c>
      <c r="U68" s="26">
        <f t="shared" si="6"/>
        <v>22</v>
      </c>
      <c r="V68" s="19">
        <f t="shared" si="7"/>
        <v>22.25</v>
      </c>
    </row>
    <row r="69" spans="2:22" ht="12" customHeight="1" x14ac:dyDescent="0.25">
      <c r="B69" s="21">
        <v>2073810349</v>
      </c>
      <c r="C69" s="42" t="s">
        <v>1878</v>
      </c>
      <c r="D69" s="42" t="s">
        <v>1869</v>
      </c>
      <c r="E69" s="42" t="s">
        <v>1888</v>
      </c>
      <c r="F69" s="46"/>
      <c r="G69" s="46"/>
      <c r="H69" s="46"/>
      <c r="I69" s="46"/>
      <c r="J69" s="46"/>
      <c r="K69" s="46"/>
      <c r="L69" s="46">
        <v>6.7</v>
      </c>
      <c r="M69" s="46">
        <v>6.9</v>
      </c>
      <c r="N69" s="46">
        <v>7.6</v>
      </c>
      <c r="O69" s="46"/>
      <c r="P69" s="46"/>
      <c r="Q69" s="46"/>
      <c r="R69" s="26">
        <f t="shared" si="8"/>
        <v>6.7</v>
      </c>
      <c r="S69" s="26">
        <f t="shared" si="4"/>
        <v>6.9</v>
      </c>
      <c r="T69" s="26">
        <f t="shared" si="5"/>
        <v>7.6</v>
      </c>
      <c r="U69" s="26">
        <f t="shared" si="6"/>
        <v>21.200000000000003</v>
      </c>
      <c r="V69" s="19">
        <f t="shared" si="7"/>
        <v>21.200000000000003</v>
      </c>
    </row>
    <row r="70" spans="2:22" ht="12" customHeight="1" x14ac:dyDescent="0.25">
      <c r="B70" s="21">
        <v>2073810352</v>
      </c>
      <c r="C70" s="45" t="s">
        <v>2180</v>
      </c>
      <c r="D70" s="42" t="s">
        <v>1933</v>
      </c>
      <c r="E70" s="42" t="s">
        <v>2058</v>
      </c>
      <c r="F70" s="46"/>
      <c r="G70" s="46"/>
      <c r="H70" s="46"/>
      <c r="I70" s="46"/>
      <c r="J70" s="46"/>
      <c r="K70" s="46"/>
      <c r="L70" s="46"/>
      <c r="M70" s="46"/>
      <c r="N70" s="46"/>
      <c r="O70" s="46">
        <v>8.3000000000000007</v>
      </c>
      <c r="P70" s="46">
        <v>8.3000000000000007</v>
      </c>
      <c r="Q70" s="46">
        <v>9.1</v>
      </c>
      <c r="R70" s="26">
        <f t="shared" si="8"/>
        <v>8.3000000000000007</v>
      </c>
      <c r="S70" s="26">
        <f t="shared" si="4"/>
        <v>8.3000000000000007</v>
      </c>
      <c r="T70" s="26">
        <f t="shared" si="5"/>
        <v>9.1</v>
      </c>
      <c r="U70" s="26">
        <f t="shared" si="6"/>
        <v>25.700000000000003</v>
      </c>
      <c r="V70" s="19">
        <f t="shared" si="7"/>
        <v>27.950000000000003</v>
      </c>
    </row>
    <row r="71" spans="2:22" ht="12" customHeight="1" x14ac:dyDescent="0.25">
      <c r="B71" s="21">
        <v>2073810355</v>
      </c>
      <c r="C71" s="45" t="s">
        <v>1868</v>
      </c>
      <c r="D71" s="42" t="s">
        <v>1897</v>
      </c>
      <c r="E71" s="42" t="s">
        <v>2058</v>
      </c>
      <c r="F71" s="46"/>
      <c r="G71" s="46"/>
      <c r="H71" s="46"/>
      <c r="I71" s="46"/>
      <c r="J71" s="46"/>
      <c r="K71" s="46"/>
      <c r="L71" s="46"/>
      <c r="M71" s="46"/>
      <c r="N71" s="46"/>
      <c r="O71" s="46">
        <v>7.4</v>
      </c>
      <c r="P71" s="46">
        <v>7</v>
      </c>
      <c r="Q71" s="46">
        <v>8.1999999999999993</v>
      </c>
      <c r="R71" s="26">
        <f t="shared" si="8"/>
        <v>7.4</v>
      </c>
      <c r="S71" s="26">
        <f t="shared" si="4"/>
        <v>7</v>
      </c>
      <c r="T71" s="26">
        <f t="shared" si="5"/>
        <v>8.1999999999999993</v>
      </c>
      <c r="U71" s="26">
        <f t="shared" si="6"/>
        <v>22.6</v>
      </c>
      <c r="V71" s="19">
        <f t="shared" si="7"/>
        <v>25.35</v>
      </c>
    </row>
    <row r="72" spans="2:22" ht="12" customHeight="1" x14ac:dyDescent="0.25">
      <c r="B72" s="21">
        <v>2073810360</v>
      </c>
      <c r="C72" s="19"/>
      <c r="D72" s="19" t="s">
        <v>1933</v>
      </c>
      <c r="E72" s="19" t="s">
        <v>1888</v>
      </c>
      <c r="F72" s="26"/>
      <c r="G72" s="26"/>
      <c r="H72" s="26"/>
      <c r="I72" s="26"/>
      <c r="J72" s="26"/>
      <c r="K72" s="26"/>
      <c r="L72" s="26">
        <v>6.9</v>
      </c>
      <c r="M72" s="26">
        <v>7.4</v>
      </c>
      <c r="N72" s="26">
        <v>6.7</v>
      </c>
      <c r="O72" s="26"/>
      <c r="P72" s="26"/>
      <c r="Q72" s="26"/>
      <c r="R72" s="26">
        <f t="shared" si="8"/>
        <v>6.9</v>
      </c>
      <c r="S72" s="26">
        <f t="shared" si="4"/>
        <v>7.4</v>
      </c>
      <c r="T72" s="26">
        <f t="shared" si="5"/>
        <v>6.7</v>
      </c>
      <c r="U72" s="26">
        <f t="shared" si="6"/>
        <v>21</v>
      </c>
      <c r="V72" s="19">
        <f t="shared" si="7"/>
        <v>21.25</v>
      </c>
    </row>
    <row r="73" spans="2:22" ht="12" customHeight="1" x14ac:dyDescent="0.25">
      <c r="B73" s="21">
        <v>2073810361</v>
      </c>
      <c r="C73" s="19"/>
      <c r="D73" s="19" t="s">
        <v>1933</v>
      </c>
      <c r="E73" s="19" t="s">
        <v>1888</v>
      </c>
      <c r="F73" s="26"/>
      <c r="G73" s="26"/>
      <c r="H73" s="26"/>
      <c r="I73" s="26"/>
      <c r="J73" s="26"/>
      <c r="K73" s="26"/>
      <c r="L73" s="26">
        <v>7.9</v>
      </c>
      <c r="M73" s="26">
        <v>7.4</v>
      </c>
      <c r="N73" s="26">
        <v>8.1</v>
      </c>
      <c r="O73" s="26"/>
      <c r="P73" s="26"/>
      <c r="Q73" s="26"/>
      <c r="R73" s="26">
        <f t="shared" si="8"/>
        <v>7.9</v>
      </c>
      <c r="S73" s="26">
        <f t="shared" si="4"/>
        <v>7.4</v>
      </c>
      <c r="T73" s="26">
        <f t="shared" si="5"/>
        <v>8.1</v>
      </c>
      <c r="U73" s="26">
        <f t="shared" si="6"/>
        <v>23.4</v>
      </c>
      <c r="V73" s="19">
        <f t="shared" si="7"/>
        <v>23.65</v>
      </c>
    </row>
    <row r="74" spans="2:22" ht="12" customHeight="1" x14ac:dyDescent="0.25">
      <c r="B74" s="21">
        <v>2073810362</v>
      </c>
      <c r="C74" s="19"/>
      <c r="D74" s="19" t="s">
        <v>1869</v>
      </c>
      <c r="E74" s="9" t="s">
        <v>1944</v>
      </c>
      <c r="F74" s="26"/>
      <c r="G74" s="26"/>
      <c r="H74" s="26"/>
      <c r="I74" s="26">
        <v>7</v>
      </c>
      <c r="J74" s="26">
        <v>7.6</v>
      </c>
      <c r="K74" s="26">
        <v>9.3000000000000007</v>
      </c>
      <c r="L74" s="26"/>
      <c r="M74" s="26"/>
      <c r="N74" s="26"/>
      <c r="O74" s="26"/>
      <c r="P74" s="26"/>
      <c r="Q74" s="26"/>
      <c r="R74" s="26">
        <f t="shared" si="8"/>
        <v>7</v>
      </c>
      <c r="S74" s="26">
        <f t="shared" si="4"/>
        <v>7.6</v>
      </c>
      <c r="T74" s="26">
        <f t="shared" si="5"/>
        <v>9.3000000000000007</v>
      </c>
      <c r="U74" s="26">
        <f t="shared" si="6"/>
        <v>23.9</v>
      </c>
      <c r="V74" s="19">
        <f t="shared" si="7"/>
        <v>23.9</v>
      </c>
    </row>
    <row r="75" spans="2:22" ht="12" customHeight="1" x14ac:dyDescent="0.25">
      <c r="B75" s="21">
        <v>2073810363</v>
      </c>
      <c r="C75" s="19"/>
      <c r="D75" s="19" t="s">
        <v>1879</v>
      </c>
      <c r="E75" s="19" t="s">
        <v>1888</v>
      </c>
      <c r="F75" s="26"/>
      <c r="G75" s="26"/>
      <c r="H75" s="26"/>
      <c r="I75" s="26"/>
      <c r="J75" s="26"/>
      <c r="K75" s="26"/>
      <c r="L75" s="26">
        <v>6.8</v>
      </c>
      <c r="M75" s="26">
        <v>7.6</v>
      </c>
      <c r="N75" s="26">
        <v>8.6</v>
      </c>
      <c r="O75" s="26"/>
      <c r="P75" s="26"/>
      <c r="Q75" s="26"/>
      <c r="R75" s="26">
        <f t="shared" si="8"/>
        <v>6.8</v>
      </c>
      <c r="S75" s="26">
        <f t="shared" si="4"/>
        <v>7.6</v>
      </c>
      <c r="T75" s="26">
        <f t="shared" si="5"/>
        <v>8.6</v>
      </c>
      <c r="U75" s="26">
        <f t="shared" si="6"/>
        <v>23</v>
      </c>
      <c r="V75" s="19">
        <f t="shared" si="7"/>
        <v>23.5</v>
      </c>
    </row>
    <row r="76" spans="2:22" ht="12" customHeight="1" x14ac:dyDescent="0.25">
      <c r="B76" s="21">
        <v>2073810364</v>
      </c>
      <c r="C76" s="19"/>
      <c r="D76" s="19"/>
      <c r="E76" s="19" t="s">
        <v>1888</v>
      </c>
      <c r="F76" s="26"/>
      <c r="G76" s="26"/>
      <c r="H76" s="26"/>
      <c r="I76" s="26"/>
      <c r="J76" s="26"/>
      <c r="K76" s="26"/>
      <c r="L76" s="26">
        <v>6.8</v>
      </c>
      <c r="M76" s="26">
        <v>6.5</v>
      </c>
      <c r="N76" s="26">
        <v>8</v>
      </c>
      <c r="O76" s="26"/>
      <c r="P76" s="26"/>
      <c r="Q76" s="26"/>
      <c r="R76" s="26">
        <f t="shared" si="8"/>
        <v>6.8</v>
      </c>
      <c r="S76" s="26">
        <f t="shared" si="4"/>
        <v>6.5</v>
      </c>
      <c r="T76" s="26">
        <f t="shared" si="5"/>
        <v>8</v>
      </c>
      <c r="U76" s="26">
        <f t="shared" si="6"/>
        <v>21.3</v>
      </c>
      <c r="V76" s="19">
        <f t="shared" si="7"/>
        <v>21.3</v>
      </c>
    </row>
    <row r="77" spans="2:22" ht="12" customHeight="1" x14ac:dyDescent="0.25">
      <c r="B77" s="21">
        <v>2073810366</v>
      </c>
      <c r="C77" s="19"/>
      <c r="D77" s="19"/>
      <c r="E77" s="19"/>
      <c r="F77" s="26"/>
      <c r="G77" s="26"/>
      <c r="H77" s="26"/>
      <c r="I77" s="26"/>
      <c r="J77" s="26"/>
      <c r="K77" s="26"/>
      <c r="L77" s="26"/>
      <c r="M77" s="26">
        <v>7.1</v>
      </c>
      <c r="N77" s="26" t="s">
        <v>2204</v>
      </c>
      <c r="O77" s="26">
        <v>6.4</v>
      </c>
      <c r="P77" s="26"/>
      <c r="Q77" s="26"/>
      <c r="R77" s="26">
        <f t="shared" si="8"/>
        <v>6.4</v>
      </c>
      <c r="S77" s="26">
        <f t="shared" si="4"/>
        <v>7.1</v>
      </c>
      <c r="T77" s="26">
        <f t="shared" si="5"/>
        <v>0</v>
      </c>
      <c r="U77" s="26">
        <f t="shared" si="6"/>
        <v>13.5</v>
      </c>
      <c r="V77" s="19">
        <f t="shared" si="7"/>
        <v>13.5</v>
      </c>
    </row>
    <row r="78" spans="2:22" ht="12" customHeight="1" x14ac:dyDescent="0.25">
      <c r="B78" s="21">
        <v>2073810367</v>
      </c>
      <c r="C78" s="19"/>
      <c r="D78" s="19" t="s">
        <v>1879</v>
      </c>
      <c r="E78" s="19" t="s">
        <v>2058</v>
      </c>
      <c r="F78" s="26"/>
      <c r="G78" s="26"/>
      <c r="H78" s="26"/>
      <c r="I78" s="26"/>
      <c r="J78" s="26"/>
      <c r="K78" s="26"/>
      <c r="L78" s="26"/>
      <c r="M78" s="26"/>
      <c r="N78" s="26"/>
      <c r="O78" s="26">
        <v>7.8</v>
      </c>
      <c r="P78" s="26">
        <v>7.7</v>
      </c>
      <c r="Q78" s="26">
        <v>7.6</v>
      </c>
      <c r="R78" s="26">
        <f t="shared" si="8"/>
        <v>7.8</v>
      </c>
      <c r="S78" s="26">
        <f t="shared" si="4"/>
        <v>7.7</v>
      </c>
      <c r="T78" s="26">
        <f t="shared" si="5"/>
        <v>7.6</v>
      </c>
      <c r="U78" s="26">
        <f t="shared" si="6"/>
        <v>23.1</v>
      </c>
      <c r="V78" s="19">
        <f t="shared" si="7"/>
        <v>23.6</v>
      </c>
    </row>
    <row r="79" spans="2:22" ht="12" customHeight="1" x14ac:dyDescent="0.25">
      <c r="B79" s="21">
        <v>2073810369</v>
      </c>
      <c r="C79" s="19"/>
      <c r="D79" s="19"/>
      <c r="E79" s="19" t="s">
        <v>1888</v>
      </c>
      <c r="F79" s="26"/>
      <c r="G79" s="26"/>
      <c r="H79" s="26"/>
      <c r="I79" s="26"/>
      <c r="J79" s="26"/>
      <c r="K79" s="26"/>
      <c r="L79" s="26">
        <v>6.5</v>
      </c>
      <c r="M79" s="26">
        <v>6.1</v>
      </c>
      <c r="N79" s="26">
        <v>6</v>
      </c>
      <c r="O79" s="26"/>
      <c r="P79" s="26"/>
      <c r="Q79" s="26"/>
      <c r="R79" s="26">
        <f t="shared" si="8"/>
        <v>6.5</v>
      </c>
      <c r="S79" s="26">
        <f t="shared" si="4"/>
        <v>6.1</v>
      </c>
      <c r="T79" s="26">
        <f t="shared" si="5"/>
        <v>6</v>
      </c>
      <c r="U79" s="26">
        <f t="shared" si="6"/>
        <v>18.600000000000001</v>
      </c>
      <c r="V79" s="19">
        <f t="shared" si="7"/>
        <v>18.600000000000001</v>
      </c>
    </row>
    <row r="80" spans="2:22" ht="12" customHeight="1" x14ac:dyDescent="0.25">
      <c r="B80" s="21">
        <v>2073810370</v>
      </c>
      <c r="C80" s="21"/>
      <c r="D80" s="19"/>
      <c r="E80" s="19" t="s">
        <v>1888</v>
      </c>
      <c r="F80" s="26"/>
      <c r="G80" s="26"/>
      <c r="H80" s="26"/>
      <c r="I80" s="26"/>
      <c r="J80" s="26"/>
      <c r="K80" s="26"/>
      <c r="L80" s="26">
        <v>6.9</v>
      </c>
      <c r="M80" s="26">
        <v>7.6</v>
      </c>
      <c r="N80" s="26">
        <v>7.4</v>
      </c>
      <c r="O80" s="26"/>
      <c r="P80" s="26"/>
      <c r="Q80" s="26"/>
      <c r="R80" s="26">
        <f t="shared" si="8"/>
        <v>6.9</v>
      </c>
      <c r="S80" s="26">
        <f t="shared" si="4"/>
        <v>7.6</v>
      </c>
      <c r="T80" s="26">
        <f t="shared" si="5"/>
        <v>7.4</v>
      </c>
      <c r="U80" s="26">
        <f t="shared" si="6"/>
        <v>21.9</v>
      </c>
      <c r="V80" s="19">
        <f t="shared" si="7"/>
        <v>21.9</v>
      </c>
    </row>
    <row r="81" spans="2:22" ht="12" customHeight="1" x14ac:dyDescent="0.25">
      <c r="B81" s="21">
        <v>2073810371</v>
      </c>
      <c r="C81" s="21"/>
      <c r="D81" s="19"/>
      <c r="E81" s="19" t="s">
        <v>1888</v>
      </c>
      <c r="F81" s="26"/>
      <c r="G81" s="26"/>
      <c r="H81" s="26"/>
      <c r="I81" s="26"/>
      <c r="J81" s="26"/>
      <c r="K81" s="26"/>
      <c r="L81" s="26">
        <v>6.8</v>
      </c>
      <c r="M81" s="26">
        <v>7.3</v>
      </c>
      <c r="N81" s="26">
        <v>7.2</v>
      </c>
      <c r="O81" s="26"/>
      <c r="P81" s="26"/>
      <c r="Q81" s="26"/>
      <c r="R81" s="26">
        <f t="shared" si="8"/>
        <v>6.8</v>
      </c>
      <c r="S81" s="26">
        <f t="shared" si="4"/>
        <v>7.3</v>
      </c>
      <c r="T81" s="26">
        <f t="shared" si="5"/>
        <v>7.2</v>
      </c>
      <c r="U81" s="26">
        <f t="shared" si="6"/>
        <v>21.3</v>
      </c>
      <c r="V81" s="19">
        <f t="shared" si="7"/>
        <v>21.3</v>
      </c>
    </row>
    <row r="82" spans="2:22" ht="12" customHeight="1" x14ac:dyDescent="0.25">
      <c r="B82" s="3">
        <v>2073810372</v>
      </c>
      <c r="C82" s="21"/>
      <c r="D82" s="19" t="s">
        <v>1933</v>
      </c>
      <c r="E82" s="19" t="s">
        <v>1888</v>
      </c>
      <c r="F82" s="26"/>
      <c r="G82" s="26"/>
      <c r="H82" s="26"/>
      <c r="I82" s="26"/>
      <c r="J82" s="26"/>
      <c r="K82" s="26"/>
      <c r="L82" s="26">
        <v>5.4</v>
      </c>
      <c r="M82" s="26">
        <v>5.7</v>
      </c>
      <c r="N82" s="26">
        <v>5.6</v>
      </c>
      <c r="O82" s="26"/>
      <c r="P82" s="26"/>
      <c r="Q82" s="26"/>
      <c r="R82" s="26">
        <f t="shared" si="8"/>
        <v>5.4</v>
      </c>
      <c r="S82" s="26">
        <f t="shared" si="4"/>
        <v>5.7</v>
      </c>
      <c r="T82" s="26">
        <f t="shared" si="5"/>
        <v>5.6</v>
      </c>
      <c r="U82" s="26">
        <f t="shared" si="6"/>
        <v>16.700000000000003</v>
      </c>
      <c r="V82" s="19">
        <f t="shared" si="7"/>
        <v>16.950000000000003</v>
      </c>
    </row>
    <row r="83" spans="2:22" ht="12" customHeight="1" x14ac:dyDescent="0.25">
      <c r="B83" s="21">
        <v>2073810373</v>
      </c>
      <c r="C83" s="21"/>
      <c r="D83" s="19"/>
      <c r="E83" s="19" t="s">
        <v>1888</v>
      </c>
      <c r="F83" s="26"/>
      <c r="G83" s="26"/>
      <c r="H83" s="26"/>
      <c r="I83" s="26"/>
      <c r="J83" s="26"/>
      <c r="K83" s="26"/>
      <c r="L83" s="26">
        <v>6.7</v>
      </c>
      <c r="M83" s="26">
        <v>6.7</v>
      </c>
      <c r="N83" s="26">
        <v>8.1</v>
      </c>
      <c r="O83" s="26"/>
      <c r="P83" s="26"/>
      <c r="Q83" s="26"/>
      <c r="R83" s="26">
        <f t="shared" si="8"/>
        <v>6.7</v>
      </c>
      <c r="S83" s="26">
        <f t="shared" ref="S83:S146" si="9">MAX(G83,J83,M83,P83)</f>
        <v>6.7</v>
      </c>
      <c r="T83" s="26">
        <f t="shared" ref="T83:T146" si="10">MAX(H83,K83,N83,Q83)</f>
        <v>8.1</v>
      </c>
      <c r="U83" s="26">
        <f t="shared" si="6"/>
        <v>21.5</v>
      </c>
      <c r="V83" s="19">
        <f t="shared" si="7"/>
        <v>21.5</v>
      </c>
    </row>
    <row r="84" spans="2:22" ht="12" customHeight="1" x14ac:dyDescent="0.25">
      <c r="B84" s="21">
        <v>2073810374</v>
      </c>
      <c r="C84" s="21" t="s">
        <v>1878</v>
      </c>
      <c r="D84" s="19" t="s">
        <v>1933</v>
      </c>
      <c r="E84" s="19" t="s">
        <v>1888</v>
      </c>
      <c r="F84" s="26"/>
      <c r="G84" s="26"/>
      <c r="H84" s="26"/>
      <c r="I84" s="26"/>
      <c r="J84" s="26"/>
      <c r="K84" s="26"/>
      <c r="L84" s="26">
        <v>7.7</v>
      </c>
      <c r="M84" s="26">
        <v>7.9</v>
      </c>
      <c r="N84" s="26">
        <v>8</v>
      </c>
      <c r="O84" s="26"/>
      <c r="P84" s="26"/>
      <c r="Q84" s="26"/>
      <c r="R84" s="26">
        <f t="shared" si="8"/>
        <v>7.7</v>
      </c>
      <c r="S84" s="26">
        <f t="shared" si="9"/>
        <v>7.9</v>
      </c>
      <c r="T84" s="26">
        <f t="shared" si="10"/>
        <v>8</v>
      </c>
      <c r="U84" s="26">
        <f t="shared" si="6"/>
        <v>23.6</v>
      </c>
      <c r="V84" s="19">
        <f t="shared" si="7"/>
        <v>23.85</v>
      </c>
    </row>
    <row r="85" spans="2:22" ht="12" customHeight="1" x14ac:dyDescent="0.25">
      <c r="B85" s="21">
        <v>2073810375</v>
      </c>
      <c r="C85" s="21" t="s">
        <v>1878</v>
      </c>
      <c r="D85" s="19" t="s">
        <v>1933</v>
      </c>
      <c r="E85" s="19" t="s">
        <v>1888</v>
      </c>
      <c r="F85" s="26"/>
      <c r="G85" s="26"/>
      <c r="H85" s="26"/>
      <c r="I85" s="26"/>
      <c r="J85" s="26"/>
      <c r="K85" s="26"/>
      <c r="L85" s="26">
        <v>8</v>
      </c>
      <c r="M85" s="26">
        <v>7.4</v>
      </c>
      <c r="N85" s="26">
        <v>7.9</v>
      </c>
      <c r="O85" s="26"/>
      <c r="P85" s="26"/>
      <c r="Q85" s="26"/>
      <c r="R85" s="26">
        <f t="shared" si="8"/>
        <v>8</v>
      </c>
      <c r="S85" s="26">
        <f t="shared" si="9"/>
        <v>7.4</v>
      </c>
      <c r="T85" s="26">
        <f t="shared" si="10"/>
        <v>7.9</v>
      </c>
      <c r="U85" s="26">
        <f t="shared" si="6"/>
        <v>23.3</v>
      </c>
      <c r="V85" s="19">
        <f t="shared" si="7"/>
        <v>23.55</v>
      </c>
    </row>
    <row r="86" spans="2:22" ht="12" customHeight="1" x14ac:dyDescent="0.25">
      <c r="B86" s="21">
        <v>2073810376</v>
      </c>
      <c r="C86" s="21" t="s">
        <v>1878</v>
      </c>
      <c r="D86" s="19" t="s">
        <v>1879</v>
      </c>
      <c r="E86" s="19" t="s">
        <v>2058</v>
      </c>
      <c r="F86" s="26"/>
      <c r="G86" s="26"/>
      <c r="H86" s="26"/>
      <c r="I86" s="26"/>
      <c r="J86" s="26"/>
      <c r="K86" s="26"/>
      <c r="L86" s="26"/>
      <c r="M86" s="26"/>
      <c r="N86" s="26"/>
      <c r="O86" s="26">
        <v>6.1</v>
      </c>
      <c r="P86" s="26">
        <v>8.4</v>
      </c>
      <c r="Q86" s="26">
        <v>8.4</v>
      </c>
      <c r="R86" s="26">
        <f t="shared" si="8"/>
        <v>6.1</v>
      </c>
      <c r="S86" s="26">
        <f t="shared" si="9"/>
        <v>8.4</v>
      </c>
      <c r="T86" s="26">
        <f t="shared" si="10"/>
        <v>8.4</v>
      </c>
      <c r="U86" s="26">
        <f t="shared" si="6"/>
        <v>22.9</v>
      </c>
      <c r="V86" s="19">
        <f t="shared" si="7"/>
        <v>23.4</v>
      </c>
    </row>
    <row r="87" spans="2:22" ht="12" customHeight="1" x14ac:dyDescent="0.25">
      <c r="B87" s="21">
        <v>2073810378</v>
      </c>
      <c r="C87" s="21" t="s">
        <v>1878</v>
      </c>
      <c r="D87" s="19" t="s">
        <v>1869</v>
      </c>
      <c r="E87" s="19" t="s">
        <v>1888</v>
      </c>
      <c r="F87" s="26"/>
      <c r="G87" s="26"/>
      <c r="H87" s="26"/>
      <c r="I87" s="26"/>
      <c r="J87" s="26"/>
      <c r="K87" s="26"/>
      <c r="L87" s="26">
        <v>7.4</v>
      </c>
      <c r="M87" s="26">
        <v>8.1999999999999993</v>
      </c>
      <c r="N87" s="26">
        <v>8.1999999999999993</v>
      </c>
      <c r="O87" s="26"/>
      <c r="P87" s="26"/>
      <c r="Q87" s="26"/>
      <c r="R87" s="26">
        <f t="shared" si="8"/>
        <v>7.4</v>
      </c>
      <c r="S87" s="26">
        <f t="shared" si="9"/>
        <v>8.1999999999999993</v>
      </c>
      <c r="T87" s="26">
        <f t="shared" si="10"/>
        <v>8.1999999999999993</v>
      </c>
      <c r="U87" s="26">
        <f t="shared" si="6"/>
        <v>23.799999999999997</v>
      </c>
      <c r="V87" s="19">
        <f t="shared" si="7"/>
        <v>23.799999999999997</v>
      </c>
    </row>
    <row r="88" spans="2:22" ht="12" customHeight="1" x14ac:dyDescent="0.25">
      <c r="B88" s="21">
        <v>2073810379</v>
      </c>
      <c r="C88" s="21" t="s">
        <v>1878</v>
      </c>
      <c r="D88" s="19" t="s">
        <v>1869</v>
      </c>
      <c r="E88" s="19" t="s">
        <v>1888</v>
      </c>
      <c r="F88" s="26"/>
      <c r="G88" s="26"/>
      <c r="H88" s="26"/>
      <c r="I88" s="26"/>
      <c r="J88" s="26"/>
      <c r="K88" s="26"/>
      <c r="L88" s="26">
        <v>6.3</v>
      </c>
      <c r="M88" s="26">
        <v>9.1999999999999993</v>
      </c>
      <c r="N88" s="26">
        <v>8</v>
      </c>
      <c r="O88" s="26"/>
      <c r="P88" s="26"/>
      <c r="Q88" s="26"/>
      <c r="R88" s="26">
        <f t="shared" si="8"/>
        <v>6.3</v>
      </c>
      <c r="S88" s="26">
        <f t="shared" si="9"/>
        <v>9.1999999999999993</v>
      </c>
      <c r="T88" s="26">
        <f t="shared" si="10"/>
        <v>8</v>
      </c>
      <c r="U88" s="26">
        <f t="shared" si="6"/>
        <v>23.5</v>
      </c>
      <c r="V88" s="19">
        <f t="shared" si="7"/>
        <v>23.5</v>
      </c>
    </row>
    <row r="89" spans="2:22" ht="12" customHeight="1" x14ac:dyDescent="0.25">
      <c r="B89" s="21">
        <v>2073810380</v>
      </c>
      <c r="C89" s="21" t="s">
        <v>1878</v>
      </c>
      <c r="D89" s="19" t="s">
        <v>1933</v>
      </c>
      <c r="E89" s="19" t="s">
        <v>1888</v>
      </c>
      <c r="F89" s="26"/>
      <c r="G89" s="26"/>
      <c r="H89" s="26"/>
      <c r="I89" s="26"/>
      <c r="J89" s="26"/>
      <c r="K89" s="26"/>
      <c r="L89" s="26">
        <v>7.7</v>
      </c>
      <c r="M89" s="26">
        <v>6.1</v>
      </c>
      <c r="N89" s="26">
        <v>8.9</v>
      </c>
      <c r="O89" s="26"/>
      <c r="P89" s="26"/>
      <c r="Q89" s="26"/>
      <c r="R89" s="26">
        <f t="shared" si="8"/>
        <v>7.7</v>
      </c>
      <c r="S89" s="26">
        <f t="shared" si="9"/>
        <v>6.1</v>
      </c>
      <c r="T89" s="26">
        <f t="shared" si="10"/>
        <v>8.9</v>
      </c>
      <c r="U89" s="26">
        <f t="shared" si="6"/>
        <v>22.700000000000003</v>
      </c>
      <c r="V89" s="19">
        <f t="shared" si="7"/>
        <v>22.950000000000003</v>
      </c>
    </row>
    <row r="90" spans="2:22" ht="12" customHeight="1" x14ac:dyDescent="0.25">
      <c r="B90" s="24" t="s">
        <v>2250</v>
      </c>
      <c r="C90" s="19"/>
      <c r="D90" s="19"/>
      <c r="E90" s="19" t="s">
        <v>1888</v>
      </c>
      <c r="F90" s="26"/>
      <c r="G90" s="26"/>
      <c r="H90" s="26"/>
      <c r="I90" s="26"/>
      <c r="J90" s="26"/>
      <c r="K90" s="26"/>
      <c r="L90" s="26">
        <v>7.7</v>
      </c>
      <c r="M90" s="26">
        <v>6.8</v>
      </c>
      <c r="N90" s="26">
        <v>7.2</v>
      </c>
      <c r="O90" s="26"/>
      <c r="P90" s="26"/>
      <c r="Q90" s="26"/>
      <c r="R90" s="26">
        <f t="shared" si="8"/>
        <v>7.7</v>
      </c>
      <c r="S90" s="26">
        <f t="shared" si="9"/>
        <v>6.8</v>
      </c>
      <c r="T90" s="26">
        <f t="shared" si="10"/>
        <v>7.2</v>
      </c>
      <c r="U90" s="26">
        <f t="shared" si="6"/>
        <v>21.7</v>
      </c>
      <c r="V90" s="19">
        <f t="shared" si="7"/>
        <v>21.7</v>
      </c>
    </row>
    <row r="91" spans="2:22" ht="12" customHeight="1" x14ac:dyDescent="0.25">
      <c r="B91" s="55" t="s">
        <v>2255</v>
      </c>
      <c r="C91" s="56"/>
      <c r="D91" s="56"/>
      <c r="E91" s="57" t="s">
        <v>1928</v>
      </c>
      <c r="F91" s="57"/>
      <c r="G91" s="57">
        <v>7.1</v>
      </c>
      <c r="H91" s="57" t="s">
        <v>2257</v>
      </c>
      <c r="I91" s="57"/>
      <c r="J91" s="57"/>
      <c r="K91" s="57"/>
      <c r="L91" s="57"/>
      <c r="M91" s="57"/>
      <c r="N91" s="57"/>
      <c r="O91" s="57"/>
      <c r="P91" s="57">
        <v>7.6</v>
      </c>
      <c r="Q91" s="57"/>
      <c r="R91" s="26">
        <f t="shared" si="8"/>
        <v>0</v>
      </c>
      <c r="S91" s="26">
        <f t="shared" si="9"/>
        <v>7.6</v>
      </c>
      <c r="T91" s="26">
        <f t="shared" si="10"/>
        <v>0</v>
      </c>
      <c r="U91" s="26">
        <f t="shared" si="6"/>
        <v>14.7</v>
      </c>
      <c r="V91" s="19">
        <f t="shared" si="7"/>
        <v>14.7</v>
      </c>
    </row>
    <row r="92" spans="2:22" ht="12" customHeight="1" x14ac:dyDescent="0.25">
      <c r="B92" s="55"/>
      <c r="C92" s="56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26">
        <f t="shared" si="8"/>
        <v>0</v>
      </c>
      <c r="S92" s="26">
        <f t="shared" si="9"/>
        <v>0</v>
      </c>
      <c r="T92" s="26">
        <f t="shared" si="10"/>
        <v>0</v>
      </c>
      <c r="U92" s="26">
        <f t="shared" si="6"/>
        <v>0</v>
      </c>
      <c r="V92" s="19">
        <f t="shared" si="7"/>
        <v>0</v>
      </c>
    </row>
    <row r="93" spans="2:22" ht="12" customHeight="1" x14ac:dyDescent="0.25">
      <c r="B93" s="59">
        <v>2073810368</v>
      </c>
      <c r="C93" s="59"/>
      <c r="D93" s="61"/>
      <c r="E93" s="61" t="s">
        <v>1888</v>
      </c>
      <c r="F93" s="64"/>
      <c r="G93" s="64"/>
      <c r="H93" s="64"/>
      <c r="I93" s="64"/>
      <c r="J93" s="64"/>
      <c r="K93" s="64"/>
      <c r="L93" s="64">
        <v>7.9</v>
      </c>
      <c r="M93" s="64">
        <v>7.7</v>
      </c>
      <c r="N93" s="64">
        <v>7.1</v>
      </c>
      <c r="O93" s="64"/>
      <c r="P93" s="64"/>
      <c r="Q93" s="64"/>
      <c r="R93" s="26">
        <f t="shared" si="8"/>
        <v>7.9</v>
      </c>
      <c r="S93" s="26">
        <f t="shared" si="9"/>
        <v>7.7</v>
      </c>
      <c r="T93" s="26">
        <f t="shared" si="10"/>
        <v>7.1</v>
      </c>
      <c r="U93" s="26">
        <f t="shared" si="6"/>
        <v>22.700000000000003</v>
      </c>
      <c r="V93" s="19">
        <f t="shared" si="7"/>
        <v>22.700000000000003</v>
      </c>
    </row>
    <row r="94" spans="2:22" ht="12" customHeight="1" x14ac:dyDescent="0.25">
      <c r="B94" s="112" t="s">
        <v>516</v>
      </c>
      <c r="C94" s="84"/>
      <c r="D94" s="84"/>
      <c r="E94" s="84" t="s">
        <v>1928</v>
      </c>
      <c r="F94" s="85">
        <v>7.7</v>
      </c>
      <c r="G94" s="85">
        <v>8.5</v>
      </c>
      <c r="H94" s="85">
        <v>9.3000000000000007</v>
      </c>
      <c r="I94" s="85"/>
      <c r="J94" s="85"/>
      <c r="K94" s="85"/>
      <c r="L94" s="85"/>
      <c r="M94" s="85"/>
      <c r="N94" s="85"/>
      <c r="O94" s="85"/>
      <c r="P94" s="85"/>
      <c r="Q94" s="85"/>
      <c r="R94" s="26">
        <f t="shared" si="8"/>
        <v>7.7</v>
      </c>
      <c r="S94" s="26">
        <f t="shared" si="9"/>
        <v>8.5</v>
      </c>
      <c r="T94" s="26">
        <f t="shared" si="10"/>
        <v>9.3000000000000007</v>
      </c>
      <c r="U94" s="26">
        <f t="shared" si="6"/>
        <v>25.5</v>
      </c>
      <c r="V94" s="19">
        <f t="shared" si="7"/>
        <v>25.5</v>
      </c>
    </row>
    <row r="95" spans="2:22" ht="12" customHeight="1" x14ac:dyDescent="0.25">
      <c r="B95" s="113">
        <v>2073810196</v>
      </c>
      <c r="C95" s="116" t="s">
        <v>1868</v>
      </c>
      <c r="D95" s="113"/>
      <c r="E95" s="113" t="s">
        <v>1888</v>
      </c>
      <c r="F95" s="117"/>
      <c r="G95" s="117"/>
      <c r="H95" s="117"/>
      <c r="I95" s="117"/>
      <c r="J95" s="117"/>
      <c r="K95" s="117"/>
      <c r="L95" s="117">
        <v>7.3</v>
      </c>
      <c r="M95" s="117">
        <v>8.5</v>
      </c>
      <c r="N95" s="117">
        <v>8.1</v>
      </c>
      <c r="O95" s="117"/>
      <c r="P95" s="117"/>
      <c r="Q95" s="117"/>
      <c r="R95" s="26">
        <f t="shared" si="8"/>
        <v>7.3</v>
      </c>
      <c r="S95" s="26">
        <f t="shared" si="9"/>
        <v>8.5</v>
      </c>
      <c r="T95" s="26">
        <f t="shared" si="10"/>
        <v>8.1</v>
      </c>
      <c r="U95" s="26">
        <f t="shared" si="6"/>
        <v>23.9</v>
      </c>
      <c r="V95" s="19">
        <f t="shared" si="7"/>
        <v>25.9</v>
      </c>
    </row>
    <row r="96" spans="2:22" ht="12" customHeight="1" x14ac:dyDescent="0.25">
      <c r="B96" s="61">
        <v>2073810385</v>
      </c>
      <c r="C96" s="5"/>
      <c r="D96" s="5"/>
      <c r="E96" s="5" t="s">
        <v>1888</v>
      </c>
      <c r="F96" s="5"/>
      <c r="G96" s="5"/>
      <c r="H96" s="5"/>
      <c r="I96" s="5"/>
      <c r="J96" s="5"/>
      <c r="K96" s="5"/>
      <c r="L96" s="5">
        <v>7.3</v>
      </c>
      <c r="M96" s="5">
        <v>7.1</v>
      </c>
      <c r="N96" s="5">
        <v>7.3</v>
      </c>
      <c r="O96" s="5"/>
      <c r="P96" s="5"/>
      <c r="Q96" s="5"/>
      <c r="R96" s="26">
        <f t="shared" si="8"/>
        <v>7.3</v>
      </c>
      <c r="S96" s="26">
        <f t="shared" si="9"/>
        <v>7.1</v>
      </c>
      <c r="T96" s="26">
        <f t="shared" si="10"/>
        <v>7.3</v>
      </c>
      <c r="U96" s="26">
        <f t="shared" si="6"/>
        <v>21.7</v>
      </c>
      <c r="V96" s="19">
        <f t="shared" si="7"/>
        <v>21.7</v>
      </c>
    </row>
    <row r="97" spans="2:22" ht="12" customHeight="1" x14ac:dyDescent="0.25">
      <c r="B97" s="61">
        <v>2073810386</v>
      </c>
      <c r="C97" s="5"/>
      <c r="D97" s="5" t="s">
        <v>1897</v>
      </c>
      <c r="E97" s="6" t="s">
        <v>1888</v>
      </c>
      <c r="F97" s="5"/>
      <c r="G97" s="5"/>
      <c r="H97" s="5"/>
      <c r="I97" s="5"/>
      <c r="J97" s="5"/>
      <c r="K97" s="5"/>
      <c r="L97" s="5">
        <v>6.4</v>
      </c>
      <c r="M97" s="5">
        <v>7.1</v>
      </c>
      <c r="N97" s="5">
        <v>7.2</v>
      </c>
      <c r="O97" s="5"/>
      <c r="P97" s="5"/>
      <c r="Q97" s="5"/>
      <c r="R97" s="26">
        <f t="shared" si="8"/>
        <v>6.4</v>
      </c>
      <c r="S97" s="26">
        <f t="shared" si="9"/>
        <v>7.1</v>
      </c>
      <c r="T97" s="26">
        <f t="shared" si="10"/>
        <v>7.2</v>
      </c>
      <c r="U97" s="26">
        <f t="shared" si="6"/>
        <v>20.7</v>
      </c>
      <c r="V97" s="19">
        <f t="shared" si="7"/>
        <v>21.45</v>
      </c>
    </row>
    <row r="98" spans="2:22" ht="12" customHeight="1" x14ac:dyDescent="0.25">
      <c r="B98" s="122">
        <v>2073810387</v>
      </c>
      <c r="C98" s="5"/>
      <c r="D98" s="5" t="s">
        <v>1933</v>
      </c>
      <c r="E98" s="5" t="s">
        <v>1888</v>
      </c>
      <c r="F98" s="5"/>
      <c r="G98" s="5"/>
      <c r="H98" s="5"/>
      <c r="I98" s="5"/>
      <c r="J98" s="5"/>
      <c r="K98" s="5"/>
      <c r="L98" s="5">
        <v>8</v>
      </c>
      <c r="M98" s="5">
        <v>8</v>
      </c>
      <c r="N98" s="5">
        <v>8.5</v>
      </c>
      <c r="O98" s="5"/>
      <c r="P98" s="5"/>
      <c r="Q98" s="5"/>
      <c r="R98" s="26">
        <f t="shared" si="8"/>
        <v>8</v>
      </c>
      <c r="S98" s="26">
        <f t="shared" si="9"/>
        <v>8</v>
      </c>
      <c r="T98" s="26">
        <f t="shared" si="10"/>
        <v>8.5</v>
      </c>
      <c r="U98" s="26">
        <f t="shared" si="6"/>
        <v>24.5</v>
      </c>
      <c r="V98" s="19">
        <f t="shared" si="7"/>
        <v>24.75</v>
      </c>
    </row>
    <row r="99" spans="2:22" ht="12" customHeight="1" x14ac:dyDescent="0.25">
      <c r="B99" s="122">
        <v>2073810388</v>
      </c>
      <c r="C99" s="5">
        <v>1</v>
      </c>
      <c r="D99" s="5" t="s">
        <v>1897</v>
      </c>
      <c r="E99" s="5" t="s">
        <v>1888</v>
      </c>
      <c r="F99" s="5"/>
      <c r="G99" s="5"/>
      <c r="H99" s="5"/>
      <c r="I99" s="5"/>
      <c r="J99" s="5"/>
      <c r="K99" s="5"/>
      <c r="L99" s="5">
        <v>7.1</v>
      </c>
      <c r="M99" s="5">
        <v>7.1</v>
      </c>
      <c r="N99" s="5">
        <v>7.2</v>
      </c>
      <c r="O99" s="5"/>
      <c r="P99" s="5"/>
      <c r="Q99" s="5"/>
      <c r="R99" s="26">
        <f t="shared" si="8"/>
        <v>7.1</v>
      </c>
      <c r="S99" s="26">
        <f t="shared" si="9"/>
        <v>7.1</v>
      </c>
      <c r="T99" s="26">
        <f t="shared" si="10"/>
        <v>7.2</v>
      </c>
      <c r="U99" s="26">
        <f t="shared" si="6"/>
        <v>21.4</v>
      </c>
      <c r="V99" s="19">
        <f t="shared" si="7"/>
        <v>22.15</v>
      </c>
    </row>
    <row r="100" spans="2:22" ht="12" customHeight="1" x14ac:dyDescent="0.25">
      <c r="B100" s="21">
        <v>2073410013</v>
      </c>
      <c r="C100" s="24" t="s">
        <v>1868</v>
      </c>
      <c r="D100" s="19" t="s">
        <v>1869</v>
      </c>
      <c r="E100" s="19" t="s">
        <v>2058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>
        <v>7.2</v>
      </c>
      <c r="P100" s="26">
        <v>8.1</v>
      </c>
      <c r="Q100" s="26">
        <v>8.8000000000000007</v>
      </c>
      <c r="R100" s="26">
        <f t="shared" si="8"/>
        <v>7.2</v>
      </c>
      <c r="S100" s="26">
        <f t="shared" si="9"/>
        <v>8.1</v>
      </c>
      <c r="T100" s="26">
        <f t="shared" si="10"/>
        <v>8.8000000000000007</v>
      </c>
      <c r="U100" s="26">
        <f t="shared" si="6"/>
        <v>24.1</v>
      </c>
      <c r="V100" s="19">
        <f t="shared" si="7"/>
        <v>26.1</v>
      </c>
    </row>
    <row r="101" spans="2:22" ht="12" customHeight="1" x14ac:dyDescent="0.25">
      <c r="B101" s="21">
        <v>2073410062</v>
      </c>
      <c r="C101" s="21" t="s">
        <v>1878</v>
      </c>
      <c r="D101" s="19" t="s">
        <v>1869</v>
      </c>
      <c r="E101" s="19" t="s">
        <v>1888</v>
      </c>
      <c r="F101" s="26"/>
      <c r="G101" s="26"/>
      <c r="H101" s="26"/>
      <c r="I101" s="26"/>
      <c r="J101" s="26"/>
      <c r="K101" s="26"/>
      <c r="L101" s="26">
        <v>7.7</v>
      </c>
      <c r="M101" s="26">
        <v>8.5</v>
      </c>
      <c r="N101" s="26">
        <v>7.8</v>
      </c>
      <c r="O101" s="26"/>
      <c r="P101" s="26"/>
      <c r="Q101" s="26"/>
      <c r="R101" s="26">
        <f t="shared" si="8"/>
        <v>7.7</v>
      </c>
      <c r="S101" s="26">
        <f t="shared" si="9"/>
        <v>8.5</v>
      </c>
      <c r="T101" s="26">
        <f t="shared" si="10"/>
        <v>7.8</v>
      </c>
      <c r="U101" s="26">
        <f t="shared" si="6"/>
        <v>24</v>
      </c>
      <c r="V101" s="19">
        <f t="shared" si="7"/>
        <v>24</v>
      </c>
    </row>
    <row r="102" spans="2:22" ht="12" customHeight="1" x14ac:dyDescent="0.25">
      <c r="B102" s="21">
        <v>2073410063</v>
      </c>
      <c r="C102" s="24" t="s">
        <v>1868</v>
      </c>
      <c r="D102" s="19" t="s">
        <v>1897</v>
      </c>
      <c r="E102" s="19" t="s">
        <v>1888</v>
      </c>
      <c r="F102" s="26"/>
      <c r="G102" s="26"/>
      <c r="H102" s="26"/>
      <c r="I102" s="26"/>
      <c r="J102" s="26"/>
      <c r="K102" s="26"/>
      <c r="L102" s="26">
        <v>7.5</v>
      </c>
      <c r="M102" s="26">
        <v>7.4</v>
      </c>
      <c r="N102" s="26">
        <v>8</v>
      </c>
      <c r="O102" s="26"/>
      <c r="P102" s="26"/>
      <c r="Q102" s="26"/>
      <c r="R102" s="26">
        <f t="shared" si="8"/>
        <v>7.5</v>
      </c>
      <c r="S102" s="26">
        <f t="shared" si="9"/>
        <v>7.4</v>
      </c>
      <c r="T102" s="26">
        <f t="shared" si="10"/>
        <v>8</v>
      </c>
      <c r="U102" s="26">
        <f t="shared" si="6"/>
        <v>22.9</v>
      </c>
      <c r="V102" s="19">
        <f t="shared" si="7"/>
        <v>25.65</v>
      </c>
    </row>
    <row r="103" spans="2:22" ht="12" customHeight="1" x14ac:dyDescent="0.25">
      <c r="B103" s="21">
        <v>2073410085</v>
      </c>
      <c r="C103" s="21" t="s">
        <v>1878</v>
      </c>
      <c r="D103" s="19" t="s">
        <v>1879</v>
      </c>
      <c r="E103" s="19"/>
      <c r="F103" s="26"/>
      <c r="G103" s="26"/>
      <c r="H103" s="26"/>
      <c r="I103" s="26"/>
      <c r="J103" s="26"/>
      <c r="K103" s="26"/>
      <c r="L103" s="26">
        <v>5.4</v>
      </c>
      <c r="M103" s="26">
        <v>7.5</v>
      </c>
      <c r="N103" s="26">
        <v>7.9</v>
      </c>
      <c r="O103" s="26"/>
      <c r="P103" s="26"/>
      <c r="Q103" s="26"/>
      <c r="R103" s="26">
        <f t="shared" si="8"/>
        <v>5.4</v>
      </c>
      <c r="S103" s="26">
        <f t="shared" si="9"/>
        <v>7.5</v>
      </c>
      <c r="T103" s="26">
        <f t="shared" si="10"/>
        <v>7.9</v>
      </c>
      <c r="U103" s="26">
        <f t="shared" si="6"/>
        <v>20.8</v>
      </c>
      <c r="V103" s="19">
        <f t="shared" si="7"/>
        <v>21.3</v>
      </c>
    </row>
    <row r="104" spans="2:22" ht="12" customHeight="1" x14ac:dyDescent="0.25">
      <c r="B104" s="125">
        <v>2073410093</v>
      </c>
      <c r="C104" s="125" t="s">
        <v>1878</v>
      </c>
      <c r="D104" s="123" t="s">
        <v>1869</v>
      </c>
      <c r="E104" s="123" t="s">
        <v>2058</v>
      </c>
      <c r="F104" s="129"/>
      <c r="G104" s="129"/>
      <c r="H104" s="129"/>
      <c r="I104" s="129"/>
      <c r="J104" s="129"/>
      <c r="K104" s="129"/>
      <c r="L104" s="129"/>
      <c r="M104" s="129"/>
      <c r="N104" s="129"/>
      <c r="O104" s="129">
        <v>7.2</v>
      </c>
      <c r="P104" s="129">
        <v>6.7</v>
      </c>
      <c r="Q104" s="129">
        <v>6.6</v>
      </c>
      <c r="R104" s="26">
        <f t="shared" si="8"/>
        <v>7.2</v>
      </c>
      <c r="S104" s="26">
        <f t="shared" si="9"/>
        <v>6.7</v>
      </c>
      <c r="T104" s="26">
        <f t="shared" si="10"/>
        <v>6.6</v>
      </c>
      <c r="U104" s="26">
        <f t="shared" si="6"/>
        <v>20.5</v>
      </c>
      <c r="V104" s="19">
        <f t="shared" si="7"/>
        <v>20.5</v>
      </c>
    </row>
    <row r="105" spans="2:22" ht="12" customHeight="1" x14ac:dyDescent="0.25">
      <c r="B105" s="21">
        <v>2073410114</v>
      </c>
      <c r="C105" s="24" t="s">
        <v>2180</v>
      </c>
      <c r="D105" s="19" t="s">
        <v>1869</v>
      </c>
      <c r="E105" s="19" t="s">
        <v>2058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>
        <v>7</v>
      </c>
      <c r="P105" s="26">
        <v>7</v>
      </c>
      <c r="Q105" s="26">
        <v>6</v>
      </c>
      <c r="R105" s="26">
        <f t="shared" si="8"/>
        <v>7</v>
      </c>
      <c r="S105" s="26">
        <f t="shared" si="9"/>
        <v>7</v>
      </c>
      <c r="T105" s="26">
        <f t="shared" si="10"/>
        <v>6</v>
      </c>
      <c r="U105" s="26">
        <f t="shared" si="6"/>
        <v>20</v>
      </c>
      <c r="V105" s="19">
        <f t="shared" si="7"/>
        <v>22</v>
      </c>
    </row>
    <row r="106" spans="2:22" ht="12" customHeight="1" x14ac:dyDescent="0.25">
      <c r="B106" s="21">
        <v>2073410130</v>
      </c>
      <c r="C106" s="21" t="s">
        <v>1878</v>
      </c>
      <c r="D106" s="19" t="s">
        <v>1933</v>
      </c>
      <c r="E106" s="19" t="s">
        <v>1888</v>
      </c>
      <c r="F106" s="26"/>
      <c r="G106" s="26"/>
      <c r="H106" s="26"/>
      <c r="I106" s="26"/>
      <c r="J106" s="26"/>
      <c r="K106" s="26"/>
      <c r="L106" s="26">
        <v>8.1999999999999993</v>
      </c>
      <c r="M106" s="26">
        <v>8.3000000000000007</v>
      </c>
      <c r="N106" s="26">
        <v>8.6</v>
      </c>
      <c r="O106" s="26"/>
      <c r="P106" s="26"/>
      <c r="Q106" s="26"/>
      <c r="R106" s="26">
        <f t="shared" si="8"/>
        <v>8.1999999999999993</v>
      </c>
      <c r="S106" s="26">
        <f t="shared" si="9"/>
        <v>8.3000000000000007</v>
      </c>
      <c r="T106" s="26">
        <f t="shared" si="10"/>
        <v>8.6</v>
      </c>
      <c r="U106" s="26">
        <f t="shared" si="6"/>
        <v>25.1</v>
      </c>
      <c r="V106" s="19">
        <f t="shared" si="7"/>
        <v>25.35</v>
      </c>
    </row>
    <row r="107" spans="2:22" ht="12" customHeight="1" x14ac:dyDescent="0.25">
      <c r="B107" s="21">
        <v>2073410132</v>
      </c>
      <c r="C107" s="21" t="s">
        <v>1878</v>
      </c>
      <c r="D107" s="19" t="s">
        <v>1869</v>
      </c>
      <c r="E107" s="19"/>
      <c r="F107" s="26">
        <v>7.8</v>
      </c>
      <c r="G107" s="26">
        <v>8</v>
      </c>
      <c r="H107" s="26">
        <v>8.1999999999999993</v>
      </c>
      <c r="I107" s="26"/>
      <c r="J107" s="26"/>
      <c r="K107" s="26"/>
      <c r="L107" s="26"/>
      <c r="M107" s="26"/>
      <c r="N107" s="26"/>
      <c r="O107" s="26"/>
      <c r="P107" s="26"/>
      <c r="Q107" s="26"/>
      <c r="R107" s="26">
        <f t="shared" si="8"/>
        <v>7.8</v>
      </c>
      <c r="S107" s="26">
        <f t="shared" si="9"/>
        <v>8</v>
      </c>
      <c r="T107" s="26">
        <f t="shared" si="10"/>
        <v>8.1999999999999993</v>
      </c>
      <c r="U107" s="26">
        <f t="shared" si="6"/>
        <v>24</v>
      </c>
      <c r="V107" s="19">
        <f t="shared" si="7"/>
        <v>24</v>
      </c>
    </row>
    <row r="108" spans="2:22" ht="12" customHeight="1" x14ac:dyDescent="0.25">
      <c r="B108" s="21">
        <v>2073410135</v>
      </c>
      <c r="C108" s="21" t="s">
        <v>1878</v>
      </c>
      <c r="D108" s="19" t="s">
        <v>1933</v>
      </c>
      <c r="E108" s="19" t="s">
        <v>1888</v>
      </c>
      <c r="F108" s="26"/>
      <c r="G108" s="26"/>
      <c r="H108" s="26"/>
      <c r="I108" s="26"/>
      <c r="J108" s="26"/>
      <c r="K108" s="26"/>
      <c r="L108" s="26">
        <v>7.2</v>
      </c>
      <c r="M108" s="26">
        <v>7.8</v>
      </c>
      <c r="N108" s="26">
        <v>8</v>
      </c>
      <c r="O108" s="26"/>
      <c r="P108" s="26"/>
      <c r="Q108" s="26"/>
      <c r="R108" s="26">
        <f t="shared" si="8"/>
        <v>7.2</v>
      </c>
      <c r="S108" s="26">
        <f t="shared" si="9"/>
        <v>7.8</v>
      </c>
      <c r="T108" s="26">
        <f t="shared" si="10"/>
        <v>8</v>
      </c>
      <c r="U108" s="26">
        <f t="shared" si="6"/>
        <v>23</v>
      </c>
      <c r="V108" s="19">
        <f t="shared" si="7"/>
        <v>23.25</v>
      </c>
    </row>
    <row r="109" spans="2:22" ht="12" customHeight="1" x14ac:dyDescent="0.25">
      <c r="B109" s="21">
        <v>2073410148</v>
      </c>
      <c r="C109" s="21" t="s">
        <v>1878</v>
      </c>
      <c r="D109" s="19" t="s">
        <v>1879</v>
      </c>
      <c r="E109" s="19"/>
      <c r="F109" s="26"/>
      <c r="G109" s="26"/>
      <c r="H109" s="26"/>
      <c r="I109" s="26"/>
      <c r="J109" s="26"/>
      <c r="K109" s="26"/>
      <c r="L109" s="26">
        <v>5.5</v>
      </c>
      <c r="M109" s="26">
        <v>7.25</v>
      </c>
      <c r="N109" s="26">
        <v>6.75</v>
      </c>
      <c r="O109" s="26"/>
      <c r="P109" s="26"/>
      <c r="Q109" s="26"/>
      <c r="R109" s="26">
        <f t="shared" si="8"/>
        <v>5.5</v>
      </c>
      <c r="S109" s="26">
        <f t="shared" si="9"/>
        <v>7.25</v>
      </c>
      <c r="T109" s="26">
        <f t="shared" si="10"/>
        <v>6.75</v>
      </c>
      <c r="U109" s="26">
        <f t="shared" si="6"/>
        <v>19.5</v>
      </c>
      <c r="V109" s="19">
        <f t="shared" si="7"/>
        <v>20</v>
      </c>
    </row>
    <row r="110" spans="2:22" ht="12" customHeight="1" x14ac:dyDescent="0.25">
      <c r="B110" s="21">
        <v>2073410166</v>
      </c>
      <c r="C110" s="21" t="s">
        <v>1878</v>
      </c>
      <c r="D110" s="19" t="s">
        <v>1869</v>
      </c>
      <c r="E110" s="19" t="s">
        <v>1888</v>
      </c>
      <c r="F110" s="26"/>
      <c r="G110" s="26"/>
      <c r="H110" s="26"/>
      <c r="I110" s="26"/>
      <c r="J110" s="26"/>
      <c r="K110" s="26"/>
      <c r="L110" s="26">
        <v>7.2</v>
      </c>
      <c r="M110" s="26">
        <v>8.9</v>
      </c>
      <c r="N110" s="26">
        <v>8.8000000000000007</v>
      </c>
      <c r="O110" s="26"/>
      <c r="P110" s="26"/>
      <c r="Q110" s="26"/>
      <c r="R110" s="26">
        <f t="shared" si="8"/>
        <v>7.2</v>
      </c>
      <c r="S110" s="26">
        <f t="shared" si="9"/>
        <v>8.9</v>
      </c>
      <c r="T110" s="26">
        <f t="shared" si="10"/>
        <v>8.8000000000000007</v>
      </c>
      <c r="U110" s="26">
        <f t="shared" si="6"/>
        <v>24.900000000000002</v>
      </c>
      <c r="V110" s="19">
        <f t="shared" si="7"/>
        <v>24.900000000000002</v>
      </c>
    </row>
    <row r="111" spans="2:22" ht="12" customHeight="1" x14ac:dyDescent="0.25">
      <c r="B111" s="21">
        <v>2073410176</v>
      </c>
      <c r="C111" s="21" t="s">
        <v>1878</v>
      </c>
      <c r="D111" s="19" t="s">
        <v>1879</v>
      </c>
      <c r="E111" s="19" t="s">
        <v>2058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>
        <v>7.3</v>
      </c>
      <c r="P111" s="26">
        <v>7.4</v>
      </c>
      <c r="Q111" s="26">
        <v>7.2</v>
      </c>
      <c r="R111" s="26">
        <f t="shared" si="8"/>
        <v>7.3</v>
      </c>
      <c r="S111" s="26">
        <f t="shared" si="9"/>
        <v>7.4</v>
      </c>
      <c r="T111" s="26">
        <f t="shared" si="10"/>
        <v>7.2</v>
      </c>
      <c r="U111" s="26">
        <f t="shared" si="6"/>
        <v>21.9</v>
      </c>
      <c r="V111" s="19">
        <f t="shared" si="7"/>
        <v>22.4</v>
      </c>
    </row>
    <row r="112" spans="2:22" ht="12" customHeight="1" x14ac:dyDescent="0.25">
      <c r="B112" s="21">
        <v>2073410177</v>
      </c>
      <c r="C112" s="21" t="s">
        <v>1878</v>
      </c>
      <c r="D112" s="19" t="s">
        <v>1897</v>
      </c>
      <c r="E112" s="19" t="s">
        <v>1888</v>
      </c>
      <c r="F112" s="26"/>
      <c r="G112" s="26"/>
      <c r="H112" s="26"/>
      <c r="I112" s="26"/>
      <c r="J112" s="26"/>
      <c r="K112" s="26"/>
      <c r="L112" s="26">
        <v>8.6</v>
      </c>
      <c r="M112" s="26">
        <v>9</v>
      </c>
      <c r="N112" s="26">
        <v>9.6999999999999993</v>
      </c>
      <c r="O112" s="26"/>
      <c r="P112" s="26"/>
      <c r="Q112" s="26"/>
      <c r="R112" s="26">
        <f t="shared" si="8"/>
        <v>8.6</v>
      </c>
      <c r="S112" s="26">
        <f t="shared" si="9"/>
        <v>9</v>
      </c>
      <c r="T112" s="26">
        <f t="shared" si="10"/>
        <v>9.6999999999999993</v>
      </c>
      <c r="U112" s="26">
        <f t="shared" si="6"/>
        <v>27.3</v>
      </c>
      <c r="V112" s="19">
        <f t="shared" si="7"/>
        <v>28.05</v>
      </c>
    </row>
    <row r="113" spans="2:22" ht="12" customHeight="1" x14ac:dyDescent="0.25">
      <c r="B113" s="21">
        <v>2073410188</v>
      </c>
      <c r="C113" s="21" t="s">
        <v>1878</v>
      </c>
      <c r="D113" s="19" t="s">
        <v>1897</v>
      </c>
      <c r="E113" s="19"/>
      <c r="F113" s="26"/>
      <c r="G113" s="26"/>
      <c r="H113" s="26"/>
      <c r="I113" s="26"/>
      <c r="J113" s="26"/>
      <c r="K113" s="26"/>
      <c r="L113" s="26"/>
      <c r="M113" s="26"/>
      <c r="N113" s="26"/>
      <c r="O113" s="26">
        <v>7.2</v>
      </c>
      <c r="P113" s="26">
        <v>7.6</v>
      </c>
      <c r="Q113" s="26">
        <v>8.3000000000000007</v>
      </c>
      <c r="R113" s="26">
        <f t="shared" si="8"/>
        <v>7.2</v>
      </c>
      <c r="S113" s="26">
        <f t="shared" si="9"/>
        <v>7.6</v>
      </c>
      <c r="T113" s="26">
        <f t="shared" si="10"/>
        <v>8.3000000000000007</v>
      </c>
      <c r="U113" s="26">
        <f t="shared" si="6"/>
        <v>23.1</v>
      </c>
      <c r="V113" s="19">
        <f t="shared" si="7"/>
        <v>23.85</v>
      </c>
    </row>
    <row r="114" spans="2:22" ht="12" customHeight="1" x14ac:dyDescent="0.25">
      <c r="B114" s="21">
        <v>2073410189</v>
      </c>
      <c r="C114" s="21" t="s">
        <v>1878</v>
      </c>
      <c r="D114" s="19" t="s">
        <v>1879</v>
      </c>
      <c r="E114" s="19" t="s">
        <v>1888</v>
      </c>
      <c r="F114" s="26"/>
      <c r="G114" s="26"/>
      <c r="H114" s="26"/>
      <c r="I114" s="26"/>
      <c r="J114" s="26"/>
      <c r="K114" s="26"/>
      <c r="L114" s="26">
        <v>6</v>
      </c>
      <c r="M114" s="26">
        <v>7.4</v>
      </c>
      <c r="N114" s="26">
        <v>7.2</v>
      </c>
      <c r="O114" s="26"/>
      <c r="P114" s="26"/>
      <c r="Q114" s="26"/>
      <c r="R114" s="26">
        <f t="shared" si="8"/>
        <v>6</v>
      </c>
      <c r="S114" s="26">
        <f t="shared" si="9"/>
        <v>7.4</v>
      </c>
      <c r="T114" s="26">
        <f t="shared" si="10"/>
        <v>7.2</v>
      </c>
      <c r="U114" s="26">
        <f t="shared" si="6"/>
        <v>20.6</v>
      </c>
      <c r="V114" s="19">
        <f t="shared" si="7"/>
        <v>21.1</v>
      </c>
    </row>
    <row r="115" spans="2:22" ht="12" customHeight="1" x14ac:dyDescent="0.25">
      <c r="B115" s="21">
        <v>2073410201</v>
      </c>
      <c r="C115" s="21" t="s">
        <v>1878</v>
      </c>
      <c r="D115" s="19" t="s">
        <v>1897</v>
      </c>
      <c r="E115" s="19"/>
      <c r="F115" s="26"/>
      <c r="G115" s="26"/>
      <c r="H115" s="26"/>
      <c r="I115" s="26"/>
      <c r="J115" s="26"/>
      <c r="K115" s="26"/>
      <c r="L115" s="26">
        <v>6.6</v>
      </c>
      <c r="M115" s="26">
        <v>8</v>
      </c>
      <c r="N115" s="26">
        <v>6.3</v>
      </c>
      <c r="O115" s="26"/>
      <c r="P115" s="26"/>
      <c r="Q115" s="26"/>
      <c r="R115" s="26">
        <f t="shared" si="8"/>
        <v>6.6</v>
      </c>
      <c r="S115" s="26">
        <f t="shared" si="9"/>
        <v>8</v>
      </c>
      <c r="T115" s="26">
        <f t="shared" si="10"/>
        <v>6.3</v>
      </c>
      <c r="U115" s="26">
        <f t="shared" si="6"/>
        <v>20.9</v>
      </c>
      <c r="V115" s="19">
        <f t="shared" si="7"/>
        <v>21.65</v>
      </c>
    </row>
    <row r="116" spans="2:22" ht="12" customHeight="1" x14ac:dyDescent="0.25">
      <c r="B116" s="21">
        <v>2073410202</v>
      </c>
      <c r="C116" s="24" t="s">
        <v>1868</v>
      </c>
      <c r="D116" s="19" t="s">
        <v>1869</v>
      </c>
      <c r="E116" s="19" t="s">
        <v>2058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>
        <v>6.5</v>
      </c>
      <c r="P116" s="26">
        <v>6.8</v>
      </c>
      <c r="Q116" s="26">
        <v>6.2</v>
      </c>
      <c r="R116" s="26">
        <f t="shared" si="8"/>
        <v>6.5</v>
      </c>
      <c r="S116" s="26">
        <f t="shared" si="9"/>
        <v>6.8</v>
      </c>
      <c r="T116" s="26">
        <f t="shared" si="10"/>
        <v>6.2</v>
      </c>
      <c r="U116" s="26">
        <f t="shared" si="6"/>
        <v>19.5</v>
      </c>
      <c r="V116" s="19">
        <f t="shared" si="7"/>
        <v>21.5</v>
      </c>
    </row>
    <row r="117" spans="2:22" ht="12" customHeight="1" x14ac:dyDescent="0.25">
      <c r="B117" s="21">
        <v>2073410214</v>
      </c>
      <c r="C117" s="21"/>
      <c r="D117" s="19"/>
      <c r="E117" s="19" t="s">
        <v>2058</v>
      </c>
      <c r="F117" s="26">
        <v>7.5</v>
      </c>
      <c r="G117" s="26"/>
      <c r="H117" s="26"/>
      <c r="I117" s="26"/>
      <c r="J117" s="26"/>
      <c r="K117" s="26">
        <v>7.3</v>
      </c>
      <c r="L117" s="26">
        <v>6.3</v>
      </c>
      <c r="M117" s="26"/>
      <c r="N117" s="26"/>
      <c r="O117" s="26"/>
      <c r="P117" s="26"/>
      <c r="Q117" s="26"/>
      <c r="R117" s="26">
        <f t="shared" si="8"/>
        <v>7.5</v>
      </c>
      <c r="S117" s="26">
        <f t="shared" si="9"/>
        <v>0</v>
      </c>
      <c r="T117" s="26">
        <f t="shared" si="10"/>
        <v>7.3</v>
      </c>
      <c r="U117" s="26">
        <f t="shared" si="6"/>
        <v>21.1</v>
      </c>
      <c r="V117" s="19">
        <f t="shared" si="7"/>
        <v>21.1</v>
      </c>
    </row>
    <row r="118" spans="2:22" ht="12" customHeight="1" x14ac:dyDescent="0.25">
      <c r="B118" s="21">
        <v>2073410215</v>
      </c>
      <c r="C118" s="21"/>
      <c r="D118" s="19"/>
      <c r="E118" s="19" t="s">
        <v>2058</v>
      </c>
      <c r="F118" s="26"/>
      <c r="G118" s="26"/>
      <c r="H118" s="26"/>
      <c r="I118" s="26"/>
      <c r="J118" s="26"/>
      <c r="K118" s="26">
        <v>7.5</v>
      </c>
      <c r="L118" s="26">
        <v>7.2</v>
      </c>
      <c r="M118" s="26"/>
      <c r="N118" s="26"/>
      <c r="O118" s="26"/>
      <c r="P118" s="26">
        <v>8.1</v>
      </c>
      <c r="Q118" s="26"/>
      <c r="R118" s="26">
        <f t="shared" si="8"/>
        <v>7.2</v>
      </c>
      <c r="S118" s="26">
        <f t="shared" si="9"/>
        <v>8.1</v>
      </c>
      <c r="T118" s="26">
        <f t="shared" si="10"/>
        <v>7.5</v>
      </c>
      <c r="U118" s="26">
        <f t="shared" si="6"/>
        <v>22.799999999999997</v>
      </c>
      <c r="V118" s="19">
        <f t="shared" si="7"/>
        <v>22.799999999999997</v>
      </c>
    </row>
    <row r="119" spans="2:22" ht="12" customHeight="1" x14ac:dyDescent="0.25">
      <c r="B119" s="21">
        <v>2073410216</v>
      </c>
      <c r="C119" s="21"/>
      <c r="D119" s="19"/>
      <c r="E119" s="19" t="s">
        <v>2058</v>
      </c>
      <c r="F119" s="26"/>
      <c r="G119" s="26"/>
      <c r="H119" s="26"/>
      <c r="I119" s="26"/>
      <c r="J119" s="26"/>
      <c r="K119" s="26">
        <v>7.8</v>
      </c>
      <c r="L119" s="26">
        <v>7.2</v>
      </c>
      <c r="M119" s="26"/>
      <c r="N119" s="26"/>
      <c r="O119" s="26"/>
      <c r="P119" s="26">
        <v>7.8</v>
      </c>
      <c r="Q119" s="26"/>
      <c r="R119" s="26">
        <f t="shared" si="8"/>
        <v>7.2</v>
      </c>
      <c r="S119" s="26">
        <f t="shared" si="9"/>
        <v>7.8</v>
      </c>
      <c r="T119" s="26">
        <f t="shared" si="10"/>
        <v>7.8</v>
      </c>
      <c r="U119" s="26">
        <f t="shared" si="6"/>
        <v>22.8</v>
      </c>
      <c r="V119" s="19">
        <f t="shared" si="7"/>
        <v>22.8</v>
      </c>
    </row>
    <row r="120" spans="2:22" ht="12" customHeight="1" x14ac:dyDescent="0.25">
      <c r="B120" s="21">
        <v>2073410217</v>
      </c>
      <c r="C120" s="21"/>
      <c r="D120" s="19"/>
      <c r="E120" s="19" t="s">
        <v>1888</v>
      </c>
      <c r="F120" s="26"/>
      <c r="G120" s="26"/>
      <c r="H120" s="26"/>
      <c r="I120" s="26"/>
      <c r="J120" s="26"/>
      <c r="K120" s="26"/>
      <c r="L120" s="26">
        <v>7.4</v>
      </c>
      <c r="M120" s="26">
        <v>9.1</v>
      </c>
      <c r="N120" s="26">
        <v>7.9</v>
      </c>
      <c r="O120" s="26"/>
      <c r="P120" s="26"/>
      <c r="Q120" s="26"/>
      <c r="R120" s="26">
        <f t="shared" si="8"/>
        <v>7.4</v>
      </c>
      <c r="S120" s="26">
        <f t="shared" si="9"/>
        <v>9.1</v>
      </c>
      <c r="T120" s="26">
        <f t="shared" si="10"/>
        <v>7.9</v>
      </c>
      <c r="U120" s="26">
        <f t="shared" si="6"/>
        <v>24.4</v>
      </c>
      <c r="V120" s="19">
        <f t="shared" si="7"/>
        <v>24.4</v>
      </c>
    </row>
    <row r="121" spans="2:22" ht="12" customHeight="1" x14ac:dyDescent="0.25">
      <c r="B121" s="21">
        <v>2073410218</v>
      </c>
      <c r="C121" s="21" t="s">
        <v>1868</v>
      </c>
      <c r="D121" s="19" t="s">
        <v>1897</v>
      </c>
      <c r="E121" s="19" t="s">
        <v>1944</v>
      </c>
      <c r="F121" s="26"/>
      <c r="G121" s="26"/>
      <c r="H121" s="26"/>
      <c r="I121" s="26">
        <v>6</v>
      </c>
      <c r="J121" s="26">
        <v>5</v>
      </c>
      <c r="K121" s="26">
        <v>6.1</v>
      </c>
      <c r="L121" s="26"/>
      <c r="M121" s="26"/>
      <c r="N121" s="26"/>
      <c r="O121" s="26"/>
      <c r="P121" s="26"/>
      <c r="Q121" s="26"/>
      <c r="R121" s="26">
        <f t="shared" si="8"/>
        <v>6</v>
      </c>
      <c r="S121" s="26">
        <f t="shared" si="9"/>
        <v>5</v>
      </c>
      <c r="T121" s="26">
        <f t="shared" si="10"/>
        <v>6.1</v>
      </c>
      <c r="U121" s="26">
        <f t="shared" si="6"/>
        <v>17.100000000000001</v>
      </c>
      <c r="V121" s="19">
        <f t="shared" si="7"/>
        <v>19.850000000000001</v>
      </c>
    </row>
    <row r="122" spans="2:22" ht="12" customHeight="1" x14ac:dyDescent="0.25">
      <c r="B122" s="40">
        <v>2073410221</v>
      </c>
      <c r="C122" s="45" t="s">
        <v>1868</v>
      </c>
      <c r="D122" s="42" t="s">
        <v>1933</v>
      </c>
      <c r="E122" s="42" t="s">
        <v>1928</v>
      </c>
      <c r="F122" s="46">
        <v>8.4</v>
      </c>
      <c r="G122" s="46">
        <v>7.8</v>
      </c>
      <c r="H122" s="46">
        <v>8.9</v>
      </c>
      <c r="I122" s="46"/>
      <c r="J122" s="46"/>
      <c r="K122" s="46"/>
      <c r="L122" s="46"/>
      <c r="M122" s="46"/>
      <c r="N122" s="46"/>
      <c r="O122" s="46"/>
      <c r="P122" s="46"/>
      <c r="Q122" s="46"/>
      <c r="R122" s="26">
        <f t="shared" si="8"/>
        <v>8.4</v>
      </c>
      <c r="S122" s="26">
        <f t="shared" si="9"/>
        <v>7.8</v>
      </c>
      <c r="T122" s="26">
        <f t="shared" si="10"/>
        <v>8.9</v>
      </c>
      <c r="U122" s="26">
        <f t="shared" si="6"/>
        <v>25.1</v>
      </c>
      <c r="V122" s="19">
        <f t="shared" si="7"/>
        <v>27.35</v>
      </c>
    </row>
    <row r="123" spans="2:22" ht="12" customHeight="1" x14ac:dyDescent="0.25">
      <c r="B123" s="40">
        <v>2073410222</v>
      </c>
      <c r="C123" s="45" t="s">
        <v>1868</v>
      </c>
      <c r="D123" s="42" t="s">
        <v>1897</v>
      </c>
      <c r="E123" s="42" t="s">
        <v>1928</v>
      </c>
      <c r="F123" s="46">
        <v>8</v>
      </c>
      <c r="G123" s="46">
        <v>8.1999999999999993</v>
      </c>
      <c r="H123" s="46">
        <v>8.4</v>
      </c>
      <c r="I123" s="46"/>
      <c r="J123" s="46"/>
      <c r="K123" s="46"/>
      <c r="L123" s="46"/>
      <c r="M123" s="46"/>
      <c r="N123" s="46"/>
      <c r="O123" s="46"/>
      <c r="P123" s="46"/>
      <c r="Q123" s="46"/>
      <c r="R123" s="26">
        <f t="shared" si="8"/>
        <v>8</v>
      </c>
      <c r="S123" s="26">
        <f t="shared" si="9"/>
        <v>8.1999999999999993</v>
      </c>
      <c r="T123" s="26">
        <f t="shared" si="10"/>
        <v>8.4</v>
      </c>
      <c r="U123" s="26">
        <f t="shared" si="6"/>
        <v>24.6</v>
      </c>
      <c r="V123" s="19">
        <f t="shared" si="7"/>
        <v>27.35</v>
      </c>
    </row>
    <row r="124" spans="2:22" ht="12" customHeight="1" x14ac:dyDescent="0.25">
      <c r="B124" s="40">
        <v>2073410238</v>
      </c>
      <c r="C124" s="42" t="s">
        <v>1878</v>
      </c>
      <c r="D124" s="42" t="s">
        <v>1869</v>
      </c>
      <c r="E124" s="42" t="s">
        <v>1928</v>
      </c>
      <c r="F124" s="46">
        <v>7.2</v>
      </c>
      <c r="G124" s="46">
        <v>8</v>
      </c>
      <c r="H124" s="46">
        <v>8.1999999999999993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26">
        <f t="shared" si="8"/>
        <v>7.2</v>
      </c>
      <c r="S124" s="26">
        <f t="shared" si="9"/>
        <v>8</v>
      </c>
      <c r="T124" s="26">
        <f t="shared" si="10"/>
        <v>8.1999999999999993</v>
      </c>
      <c r="U124" s="26">
        <f t="shared" si="6"/>
        <v>23.4</v>
      </c>
      <c r="V124" s="19">
        <f t="shared" si="7"/>
        <v>23.4</v>
      </c>
    </row>
    <row r="125" spans="2:22" ht="12" customHeight="1" x14ac:dyDescent="0.25">
      <c r="B125" s="40">
        <v>2073410245</v>
      </c>
      <c r="C125" s="45" t="s">
        <v>1868</v>
      </c>
      <c r="D125" s="42" t="s">
        <v>1897</v>
      </c>
      <c r="E125" s="42" t="s">
        <v>1928</v>
      </c>
      <c r="F125" s="46">
        <v>5.7</v>
      </c>
      <c r="G125" s="46">
        <v>6.4</v>
      </c>
      <c r="H125" s="46">
        <v>6.7</v>
      </c>
      <c r="I125" s="46"/>
      <c r="J125" s="46"/>
      <c r="K125" s="46"/>
      <c r="L125" s="46"/>
      <c r="M125" s="46"/>
      <c r="N125" s="46"/>
      <c r="O125" s="46"/>
      <c r="P125" s="46"/>
      <c r="Q125" s="46"/>
      <c r="R125" s="26">
        <f t="shared" si="8"/>
        <v>5.7</v>
      </c>
      <c r="S125" s="26">
        <f t="shared" si="9"/>
        <v>6.4</v>
      </c>
      <c r="T125" s="26">
        <f t="shared" si="10"/>
        <v>6.7</v>
      </c>
      <c r="U125" s="26">
        <f t="shared" si="6"/>
        <v>18.8</v>
      </c>
      <c r="V125" s="19">
        <f t="shared" si="7"/>
        <v>21.55</v>
      </c>
    </row>
    <row r="126" spans="2:22" ht="12" customHeight="1" x14ac:dyDescent="0.25">
      <c r="B126" s="40">
        <v>2073410246</v>
      </c>
      <c r="C126" s="42" t="s">
        <v>1878</v>
      </c>
      <c r="D126" s="42" t="s">
        <v>1933</v>
      </c>
      <c r="E126" s="42" t="s">
        <v>1928</v>
      </c>
      <c r="F126" s="46">
        <v>6</v>
      </c>
      <c r="G126" s="46">
        <v>6.5</v>
      </c>
      <c r="H126" s="46">
        <v>7.8</v>
      </c>
      <c r="I126" s="46"/>
      <c r="J126" s="46"/>
      <c r="K126" s="46"/>
      <c r="L126" s="46"/>
      <c r="M126" s="46"/>
      <c r="N126" s="46"/>
      <c r="O126" s="46"/>
      <c r="P126" s="46"/>
      <c r="Q126" s="46"/>
      <c r="R126" s="26">
        <f t="shared" si="8"/>
        <v>6</v>
      </c>
      <c r="S126" s="26">
        <f t="shared" si="9"/>
        <v>6.5</v>
      </c>
      <c r="T126" s="26">
        <f t="shared" si="10"/>
        <v>7.8</v>
      </c>
      <c r="U126" s="26">
        <f t="shared" si="6"/>
        <v>20.3</v>
      </c>
      <c r="V126" s="19">
        <f t="shared" si="7"/>
        <v>20.55</v>
      </c>
    </row>
    <row r="127" spans="2:22" ht="12" customHeight="1" x14ac:dyDescent="0.25">
      <c r="B127" s="40">
        <v>2073410278</v>
      </c>
      <c r="C127" s="42" t="s">
        <v>1878</v>
      </c>
      <c r="D127" s="42" t="s">
        <v>1869</v>
      </c>
      <c r="E127" s="42" t="s">
        <v>1888</v>
      </c>
      <c r="F127" s="46"/>
      <c r="G127" s="46"/>
      <c r="H127" s="46"/>
      <c r="I127" s="46"/>
      <c r="J127" s="46"/>
      <c r="K127" s="46"/>
      <c r="L127" s="46">
        <v>8.4</v>
      </c>
      <c r="M127" s="46">
        <v>9.1999999999999993</v>
      </c>
      <c r="N127" s="46">
        <v>8</v>
      </c>
      <c r="O127" s="46"/>
      <c r="P127" s="46"/>
      <c r="Q127" s="46"/>
      <c r="R127" s="26">
        <f t="shared" si="8"/>
        <v>8.4</v>
      </c>
      <c r="S127" s="26">
        <f t="shared" si="9"/>
        <v>9.1999999999999993</v>
      </c>
      <c r="T127" s="26">
        <f t="shared" si="10"/>
        <v>8</v>
      </c>
      <c r="U127" s="26">
        <f t="shared" si="6"/>
        <v>25.6</v>
      </c>
      <c r="V127" s="19">
        <f t="shared" si="7"/>
        <v>25.6</v>
      </c>
    </row>
    <row r="128" spans="2:22" ht="12" customHeight="1" x14ac:dyDescent="0.25">
      <c r="B128" s="40">
        <v>2073410279</v>
      </c>
      <c r="C128" s="45" t="s">
        <v>1868</v>
      </c>
      <c r="D128" s="42" t="s">
        <v>1897</v>
      </c>
      <c r="E128" s="42" t="s">
        <v>1888</v>
      </c>
      <c r="F128" s="46"/>
      <c r="G128" s="46"/>
      <c r="H128" s="46"/>
      <c r="I128" s="46"/>
      <c r="J128" s="46"/>
      <c r="K128" s="46"/>
      <c r="L128" s="46">
        <v>7.5</v>
      </c>
      <c r="M128" s="46">
        <v>7.7</v>
      </c>
      <c r="N128" s="46">
        <v>7.6</v>
      </c>
      <c r="O128" s="46"/>
      <c r="P128" s="46"/>
      <c r="Q128" s="46"/>
      <c r="R128" s="26">
        <f t="shared" si="8"/>
        <v>7.5</v>
      </c>
      <c r="S128" s="26">
        <f t="shared" si="9"/>
        <v>7.7</v>
      </c>
      <c r="T128" s="26">
        <f t="shared" si="10"/>
        <v>7.6</v>
      </c>
      <c r="U128" s="26">
        <f t="shared" si="6"/>
        <v>22.799999999999997</v>
      </c>
      <c r="V128" s="19">
        <f t="shared" si="7"/>
        <v>25.549999999999997</v>
      </c>
    </row>
    <row r="129" spans="2:22" ht="12" customHeight="1" x14ac:dyDescent="0.25">
      <c r="B129" s="40">
        <v>2073410285</v>
      </c>
      <c r="C129" s="40" t="s">
        <v>1878</v>
      </c>
      <c r="D129" s="42" t="s">
        <v>1897</v>
      </c>
      <c r="E129" s="42" t="s">
        <v>1888</v>
      </c>
      <c r="F129" s="46"/>
      <c r="G129" s="46"/>
      <c r="H129" s="46"/>
      <c r="I129" s="46"/>
      <c r="J129" s="46"/>
      <c r="K129" s="46"/>
      <c r="L129" s="46">
        <v>7.8</v>
      </c>
      <c r="M129" s="46">
        <v>8.6</v>
      </c>
      <c r="N129" s="46">
        <v>8.1</v>
      </c>
      <c r="O129" s="46"/>
      <c r="P129" s="46"/>
      <c r="Q129" s="46"/>
      <c r="R129" s="26">
        <f t="shared" si="8"/>
        <v>7.8</v>
      </c>
      <c r="S129" s="26">
        <f t="shared" si="9"/>
        <v>8.6</v>
      </c>
      <c r="T129" s="26">
        <f t="shared" si="10"/>
        <v>8.1</v>
      </c>
      <c r="U129" s="26">
        <f t="shared" si="6"/>
        <v>24.5</v>
      </c>
      <c r="V129" s="19">
        <f t="shared" si="7"/>
        <v>25.25</v>
      </c>
    </row>
    <row r="130" spans="2:22" ht="12" customHeight="1" x14ac:dyDescent="0.25">
      <c r="B130" s="40">
        <v>2073410299</v>
      </c>
      <c r="C130" s="45" t="s">
        <v>1868</v>
      </c>
      <c r="D130" s="42" t="s">
        <v>1933</v>
      </c>
      <c r="E130" s="42" t="s">
        <v>1888</v>
      </c>
      <c r="F130" s="46"/>
      <c r="G130" s="46"/>
      <c r="H130" s="46"/>
      <c r="I130" s="46"/>
      <c r="J130" s="46"/>
      <c r="K130" s="46"/>
      <c r="L130" s="46">
        <v>7</v>
      </c>
      <c r="M130" s="46">
        <v>7.9</v>
      </c>
      <c r="N130" s="46">
        <v>7.6</v>
      </c>
      <c r="O130" s="46"/>
      <c r="P130" s="46"/>
      <c r="Q130" s="46"/>
      <c r="R130" s="26">
        <f t="shared" si="8"/>
        <v>7</v>
      </c>
      <c r="S130" s="26">
        <f t="shared" si="9"/>
        <v>7.9</v>
      </c>
      <c r="T130" s="26">
        <f t="shared" si="10"/>
        <v>7.6</v>
      </c>
      <c r="U130" s="26">
        <f t="shared" si="6"/>
        <v>22.5</v>
      </c>
      <c r="V130" s="19">
        <f t="shared" si="7"/>
        <v>24.75</v>
      </c>
    </row>
    <row r="131" spans="2:22" ht="12" customHeight="1" x14ac:dyDescent="0.25">
      <c r="B131" s="40">
        <v>2073410300</v>
      </c>
      <c r="C131" s="42" t="s">
        <v>1878</v>
      </c>
      <c r="D131" s="42" t="s">
        <v>1879</v>
      </c>
      <c r="E131" s="42" t="s">
        <v>1888</v>
      </c>
      <c r="F131" s="46"/>
      <c r="G131" s="46"/>
      <c r="H131" s="46"/>
      <c r="I131" s="46"/>
      <c r="J131" s="46"/>
      <c r="K131" s="46"/>
      <c r="L131" s="46">
        <v>7.4</v>
      </c>
      <c r="M131" s="46">
        <v>8.8000000000000007</v>
      </c>
      <c r="N131" s="46">
        <v>8</v>
      </c>
      <c r="O131" s="46"/>
      <c r="P131" s="46"/>
      <c r="Q131" s="46"/>
      <c r="R131" s="26">
        <f t="shared" si="8"/>
        <v>7.4</v>
      </c>
      <c r="S131" s="26">
        <f t="shared" si="9"/>
        <v>8.8000000000000007</v>
      </c>
      <c r="T131" s="26">
        <f t="shared" si="10"/>
        <v>8</v>
      </c>
      <c r="U131" s="26">
        <f t="shared" ref="U131:U194" si="11">SUM(F131:Q131)</f>
        <v>24.200000000000003</v>
      </c>
      <c r="V131" s="19">
        <f t="shared" ref="V131:V194" si="12">IF(D131="KV3",0,IF(D131="KV2",0.25,IF(D131="KV2-NT",0.5,IF(D131="KV1",0.75,0))))+IF(OR(C131="01",C131="02",C131="03",C131="04"),2,IF(OR(C131="05",C131="06",C131="07"),1,0))+U131</f>
        <v>24.700000000000003</v>
      </c>
    </row>
    <row r="132" spans="2:22" ht="12" customHeight="1" x14ac:dyDescent="0.25">
      <c r="B132" s="40">
        <v>2073410303</v>
      </c>
      <c r="C132" s="42" t="s">
        <v>1878</v>
      </c>
      <c r="D132" s="42" t="s">
        <v>1897</v>
      </c>
      <c r="E132" s="42" t="s">
        <v>1888</v>
      </c>
      <c r="F132" s="46"/>
      <c r="G132" s="46"/>
      <c r="H132" s="46"/>
      <c r="I132" s="46"/>
      <c r="J132" s="46"/>
      <c r="K132" s="46"/>
      <c r="L132" s="46">
        <v>7</v>
      </c>
      <c r="M132" s="46">
        <v>8.4</v>
      </c>
      <c r="N132" s="46">
        <v>8.4</v>
      </c>
      <c r="O132" s="46"/>
      <c r="P132" s="46"/>
      <c r="Q132" s="46"/>
      <c r="R132" s="26">
        <f t="shared" ref="R132:R195" si="13">MAX(F132,I132,L132,O132)</f>
        <v>7</v>
      </c>
      <c r="S132" s="26">
        <f t="shared" si="9"/>
        <v>8.4</v>
      </c>
      <c r="T132" s="26">
        <f t="shared" si="10"/>
        <v>8.4</v>
      </c>
      <c r="U132" s="26">
        <f t="shared" si="11"/>
        <v>23.8</v>
      </c>
      <c r="V132" s="19">
        <f t="shared" si="12"/>
        <v>24.55</v>
      </c>
    </row>
    <row r="133" spans="2:22" ht="12" customHeight="1" x14ac:dyDescent="0.25">
      <c r="B133" s="40">
        <v>2073410315</v>
      </c>
      <c r="C133" s="42" t="s">
        <v>1878</v>
      </c>
      <c r="D133" s="42" t="s">
        <v>1933</v>
      </c>
      <c r="E133" s="42" t="s">
        <v>1888</v>
      </c>
      <c r="F133" s="46"/>
      <c r="G133" s="46"/>
      <c r="H133" s="46"/>
      <c r="I133" s="46"/>
      <c r="J133" s="46"/>
      <c r="K133" s="46"/>
      <c r="L133" s="46">
        <v>8</v>
      </c>
      <c r="M133" s="46">
        <v>8.1999999999999993</v>
      </c>
      <c r="N133" s="46">
        <v>7.5</v>
      </c>
      <c r="O133" s="46"/>
      <c r="P133" s="46"/>
      <c r="Q133" s="46"/>
      <c r="R133" s="26">
        <f t="shared" si="13"/>
        <v>8</v>
      </c>
      <c r="S133" s="26">
        <f t="shared" si="9"/>
        <v>8.1999999999999993</v>
      </c>
      <c r="T133" s="26">
        <f t="shared" si="10"/>
        <v>7.5</v>
      </c>
      <c r="U133" s="26">
        <f t="shared" si="11"/>
        <v>23.7</v>
      </c>
      <c r="V133" s="19">
        <f t="shared" si="12"/>
        <v>23.95</v>
      </c>
    </row>
    <row r="134" spans="2:22" ht="12" customHeight="1" x14ac:dyDescent="0.25">
      <c r="B134" s="40">
        <v>2073410324</v>
      </c>
      <c r="C134" s="42" t="s">
        <v>1878</v>
      </c>
      <c r="D134" s="42" t="s">
        <v>1869</v>
      </c>
      <c r="E134" s="42" t="s">
        <v>1888</v>
      </c>
      <c r="F134" s="46"/>
      <c r="G134" s="46"/>
      <c r="H134" s="46"/>
      <c r="I134" s="46"/>
      <c r="J134" s="46"/>
      <c r="K134" s="46"/>
      <c r="L134" s="46">
        <v>7.2</v>
      </c>
      <c r="M134" s="46">
        <v>8</v>
      </c>
      <c r="N134" s="46">
        <v>8.5</v>
      </c>
      <c r="O134" s="46"/>
      <c r="P134" s="46"/>
      <c r="Q134" s="46"/>
      <c r="R134" s="26">
        <f t="shared" si="13"/>
        <v>7.2</v>
      </c>
      <c r="S134" s="26">
        <f t="shared" si="9"/>
        <v>8</v>
      </c>
      <c r="T134" s="26">
        <f t="shared" si="10"/>
        <v>8.5</v>
      </c>
      <c r="U134" s="26">
        <f t="shared" si="11"/>
        <v>23.7</v>
      </c>
      <c r="V134" s="19">
        <f t="shared" si="12"/>
        <v>23.7</v>
      </c>
    </row>
    <row r="135" spans="2:22" ht="12" customHeight="1" x14ac:dyDescent="0.25">
      <c r="B135" s="40">
        <v>2073410325</v>
      </c>
      <c r="C135" s="42" t="s">
        <v>1878</v>
      </c>
      <c r="D135" s="42" t="s">
        <v>1897</v>
      </c>
      <c r="E135" s="42" t="s">
        <v>1888</v>
      </c>
      <c r="F135" s="46"/>
      <c r="G135" s="46"/>
      <c r="H135" s="46"/>
      <c r="I135" s="46"/>
      <c r="J135" s="46"/>
      <c r="K135" s="46"/>
      <c r="L135" s="46">
        <v>6.4</v>
      </c>
      <c r="M135" s="46">
        <v>8.3000000000000007</v>
      </c>
      <c r="N135" s="46">
        <v>8.1999999999999993</v>
      </c>
      <c r="O135" s="46"/>
      <c r="P135" s="46"/>
      <c r="Q135" s="46"/>
      <c r="R135" s="26">
        <f t="shared" si="13"/>
        <v>6.4</v>
      </c>
      <c r="S135" s="26">
        <f t="shared" si="9"/>
        <v>8.3000000000000007</v>
      </c>
      <c r="T135" s="26">
        <f t="shared" si="10"/>
        <v>8.1999999999999993</v>
      </c>
      <c r="U135" s="26">
        <f t="shared" si="11"/>
        <v>22.9</v>
      </c>
      <c r="V135" s="19">
        <f t="shared" si="12"/>
        <v>23.65</v>
      </c>
    </row>
    <row r="136" spans="2:22" ht="12" customHeight="1" x14ac:dyDescent="0.25">
      <c r="B136" s="40">
        <v>2073410328</v>
      </c>
      <c r="C136" s="42" t="s">
        <v>1878</v>
      </c>
      <c r="D136" s="42" t="s">
        <v>1897</v>
      </c>
      <c r="E136" s="42" t="s">
        <v>1888</v>
      </c>
      <c r="F136" s="46"/>
      <c r="G136" s="46"/>
      <c r="H136" s="46"/>
      <c r="I136" s="46"/>
      <c r="J136" s="46"/>
      <c r="K136" s="46"/>
      <c r="L136" s="46">
        <v>6.4</v>
      </c>
      <c r="M136" s="46">
        <v>8.3000000000000007</v>
      </c>
      <c r="N136" s="46">
        <v>8.1</v>
      </c>
      <c r="O136" s="46"/>
      <c r="P136" s="46"/>
      <c r="Q136" s="46"/>
      <c r="R136" s="26">
        <f t="shared" si="13"/>
        <v>6.4</v>
      </c>
      <c r="S136" s="26">
        <f t="shared" si="9"/>
        <v>8.3000000000000007</v>
      </c>
      <c r="T136" s="26">
        <f t="shared" si="10"/>
        <v>8.1</v>
      </c>
      <c r="U136" s="26">
        <f t="shared" si="11"/>
        <v>22.8</v>
      </c>
      <c r="V136" s="19">
        <f t="shared" si="12"/>
        <v>23.55</v>
      </c>
    </row>
    <row r="137" spans="2:22" ht="12" customHeight="1" x14ac:dyDescent="0.25">
      <c r="B137" s="40">
        <v>2073410338</v>
      </c>
      <c r="C137" s="42" t="s">
        <v>1878</v>
      </c>
      <c r="D137" s="42" t="s">
        <v>1869</v>
      </c>
      <c r="E137" s="42" t="s">
        <v>1888</v>
      </c>
      <c r="F137" s="46"/>
      <c r="G137" s="46"/>
      <c r="H137" s="46"/>
      <c r="I137" s="46"/>
      <c r="J137" s="46"/>
      <c r="K137" s="46"/>
      <c r="L137" s="46">
        <v>6.4</v>
      </c>
      <c r="M137" s="46">
        <v>8.6</v>
      </c>
      <c r="N137" s="46">
        <v>8.1</v>
      </c>
      <c r="O137" s="46"/>
      <c r="P137" s="46"/>
      <c r="Q137" s="46"/>
      <c r="R137" s="26">
        <f t="shared" si="13"/>
        <v>6.4</v>
      </c>
      <c r="S137" s="26">
        <f t="shared" si="9"/>
        <v>8.6</v>
      </c>
      <c r="T137" s="26">
        <f t="shared" si="10"/>
        <v>8.1</v>
      </c>
      <c r="U137" s="26">
        <f t="shared" si="11"/>
        <v>23.1</v>
      </c>
      <c r="V137" s="19">
        <f t="shared" si="12"/>
        <v>23.1</v>
      </c>
    </row>
    <row r="138" spans="2:22" ht="12" customHeight="1" x14ac:dyDescent="0.25">
      <c r="B138" s="40">
        <v>2073410340</v>
      </c>
      <c r="C138" s="42" t="s">
        <v>1878</v>
      </c>
      <c r="D138" s="42" t="s">
        <v>1869</v>
      </c>
      <c r="E138" s="42" t="s">
        <v>1888</v>
      </c>
      <c r="F138" s="46"/>
      <c r="G138" s="46"/>
      <c r="H138" s="46"/>
      <c r="I138" s="46"/>
      <c r="J138" s="46"/>
      <c r="K138" s="46"/>
      <c r="L138" s="46">
        <v>6.3</v>
      </c>
      <c r="M138" s="46">
        <v>8</v>
      </c>
      <c r="N138" s="46">
        <v>8.6999999999999993</v>
      </c>
      <c r="O138" s="46"/>
      <c r="P138" s="46"/>
      <c r="Q138" s="46"/>
      <c r="R138" s="26">
        <f t="shared" si="13"/>
        <v>6.3</v>
      </c>
      <c r="S138" s="26">
        <f t="shared" si="9"/>
        <v>8</v>
      </c>
      <c r="T138" s="26">
        <f t="shared" si="10"/>
        <v>8.6999999999999993</v>
      </c>
      <c r="U138" s="26">
        <f t="shared" si="11"/>
        <v>23</v>
      </c>
      <c r="V138" s="19">
        <f t="shared" si="12"/>
        <v>23</v>
      </c>
    </row>
    <row r="139" spans="2:22" ht="12" customHeight="1" x14ac:dyDescent="0.25">
      <c r="B139" s="40">
        <v>2073410390</v>
      </c>
      <c r="C139" s="42" t="s">
        <v>1878</v>
      </c>
      <c r="D139" s="42" t="s">
        <v>1933</v>
      </c>
      <c r="E139" s="42" t="s">
        <v>2058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>
        <v>8</v>
      </c>
      <c r="P139" s="46">
        <v>8</v>
      </c>
      <c r="Q139" s="46">
        <v>8.5</v>
      </c>
      <c r="R139" s="26">
        <f t="shared" si="13"/>
        <v>8</v>
      </c>
      <c r="S139" s="26">
        <f t="shared" si="9"/>
        <v>8</v>
      </c>
      <c r="T139" s="26">
        <f t="shared" si="10"/>
        <v>8.5</v>
      </c>
      <c r="U139" s="26">
        <f t="shared" si="11"/>
        <v>24.5</v>
      </c>
      <c r="V139" s="19">
        <f t="shared" si="12"/>
        <v>24.75</v>
      </c>
    </row>
    <row r="140" spans="2:22" ht="12" customHeight="1" x14ac:dyDescent="0.25">
      <c r="B140" s="40">
        <v>2073410395</v>
      </c>
      <c r="C140" s="42" t="s">
        <v>1878</v>
      </c>
      <c r="D140" s="42" t="s">
        <v>1933</v>
      </c>
      <c r="E140" s="42" t="s">
        <v>2058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>
        <v>8</v>
      </c>
      <c r="P140" s="46">
        <v>8</v>
      </c>
      <c r="Q140" s="46">
        <v>8</v>
      </c>
      <c r="R140" s="26">
        <f t="shared" si="13"/>
        <v>8</v>
      </c>
      <c r="S140" s="26">
        <f t="shared" si="9"/>
        <v>8</v>
      </c>
      <c r="T140" s="26">
        <f t="shared" si="10"/>
        <v>8</v>
      </c>
      <c r="U140" s="26">
        <f t="shared" si="11"/>
        <v>24</v>
      </c>
      <c r="V140" s="19">
        <f t="shared" si="12"/>
        <v>24.25</v>
      </c>
    </row>
    <row r="141" spans="2:22" ht="12" customHeight="1" x14ac:dyDescent="0.25">
      <c r="B141" s="40">
        <v>2073410403</v>
      </c>
      <c r="C141" s="42" t="s">
        <v>1878</v>
      </c>
      <c r="D141" s="42" t="s">
        <v>1933</v>
      </c>
      <c r="E141" s="42" t="s">
        <v>2058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>
        <v>8.5</v>
      </c>
      <c r="P141" s="46">
        <v>7.5</v>
      </c>
      <c r="Q141" s="46">
        <v>7.7</v>
      </c>
      <c r="R141" s="26">
        <f t="shared" si="13"/>
        <v>8.5</v>
      </c>
      <c r="S141" s="26">
        <f t="shared" si="9"/>
        <v>7.5</v>
      </c>
      <c r="T141" s="26">
        <f t="shared" si="10"/>
        <v>7.7</v>
      </c>
      <c r="U141" s="26">
        <f t="shared" si="11"/>
        <v>23.7</v>
      </c>
      <c r="V141" s="19">
        <f t="shared" si="12"/>
        <v>23.95</v>
      </c>
    </row>
    <row r="142" spans="2:22" ht="12" customHeight="1" x14ac:dyDescent="0.25">
      <c r="B142" s="40">
        <v>2073410420</v>
      </c>
      <c r="C142" s="42" t="s">
        <v>1878</v>
      </c>
      <c r="D142" s="42" t="s">
        <v>1933</v>
      </c>
      <c r="E142" s="42" t="s">
        <v>2058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>
        <v>8</v>
      </c>
      <c r="P142" s="46">
        <v>7.5</v>
      </c>
      <c r="Q142" s="46">
        <v>7.3</v>
      </c>
      <c r="R142" s="26">
        <f t="shared" si="13"/>
        <v>8</v>
      </c>
      <c r="S142" s="26">
        <f t="shared" si="9"/>
        <v>7.5</v>
      </c>
      <c r="T142" s="26">
        <f t="shared" si="10"/>
        <v>7.3</v>
      </c>
      <c r="U142" s="26">
        <f t="shared" si="11"/>
        <v>22.8</v>
      </c>
      <c r="V142" s="19">
        <f t="shared" si="12"/>
        <v>23.05</v>
      </c>
    </row>
    <row r="143" spans="2:22" ht="12" customHeight="1" x14ac:dyDescent="0.25">
      <c r="B143" s="40">
        <v>2073410425</v>
      </c>
      <c r="C143" s="42" t="s">
        <v>1878</v>
      </c>
      <c r="D143" s="42" t="s">
        <v>1869</v>
      </c>
      <c r="E143" s="42" t="s">
        <v>2058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>
        <v>7.1</v>
      </c>
      <c r="P143" s="46">
        <v>7.7</v>
      </c>
      <c r="Q143" s="46">
        <v>8</v>
      </c>
      <c r="R143" s="26">
        <f t="shared" si="13"/>
        <v>7.1</v>
      </c>
      <c r="S143" s="26">
        <f t="shared" si="9"/>
        <v>7.7</v>
      </c>
      <c r="T143" s="26">
        <f t="shared" si="10"/>
        <v>8</v>
      </c>
      <c r="U143" s="26">
        <f t="shared" si="11"/>
        <v>22.8</v>
      </c>
      <c r="V143" s="19">
        <f t="shared" si="12"/>
        <v>22.8</v>
      </c>
    </row>
    <row r="144" spans="2:22" ht="12" customHeight="1" x14ac:dyDescent="0.25">
      <c r="B144" s="40">
        <v>2073410440</v>
      </c>
      <c r="C144" s="42" t="s">
        <v>1878</v>
      </c>
      <c r="D144" s="42" t="s">
        <v>1869</v>
      </c>
      <c r="E144" s="42" t="s">
        <v>2058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>
        <v>8</v>
      </c>
      <c r="P144" s="46">
        <v>8</v>
      </c>
      <c r="Q144" s="46">
        <v>6</v>
      </c>
      <c r="R144" s="26">
        <f t="shared" si="13"/>
        <v>8</v>
      </c>
      <c r="S144" s="26">
        <f t="shared" si="9"/>
        <v>8</v>
      </c>
      <c r="T144" s="26">
        <f t="shared" si="10"/>
        <v>6</v>
      </c>
      <c r="U144" s="26">
        <f t="shared" si="11"/>
        <v>22</v>
      </c>
      <c r="V144" s="19">
        <f t="shared" si="12"/>
        <v>22</v>
      </c>
    </row>
    <row r="145" spans="2:22" ht="12" customHeight="1" x14ac:dyDescent="0.25">
      <c r="B145" s="40">
        <v>2073410442</v>
      </c>
      <c r="C145" s="42" t="s">
        <v>1878</v>
      </c>
      <c r="D145" s="42" t="s">
        <v>1897</v>
      </c>
      <c r="E145" s="42" t="s">
        <v>2058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>
        <v>6</v>
      </c>
      <c r="P145" s="46">
        <v>8</v>
      </c>
      <c r="Q145" s="46">
        <v>7</v>
      </c>
      <c r="R145" s="26">
        <f t="shared" si="13"/>
        <v>6</v>
      </c>
      <c r="S145" s="26">
        <f t="shared" si="9"/>
        <v>8</v>
      </c>
      <c r="T145" s="26">
        <f t="shared" si="10"/>
        <v>7</v>
      </c>
      <c r="U145" s="26">
        <f t="shared" si="11"/>
        <v>21</v>
      </c>
      <c r="V145" s="19">
        <f t="shared" si="12"/>
        <v>21.75</v>
      </c>
    </row>
    <row r="146" spans="2:22" ht="12" customHeight="1" x14ac:dyDescent="0.25">
      <c r="B146" s="40">
        <v>2073410449</v>
      </c>
      <c r="C146" s="45" t="s">
        <v>1868</v>
      </c>
      <c r="D146" s="42" t="s">
        <v>1869</v>
      </c>
      <c r="E146" s="42" t="s">
        <v>2058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>
        <v>6.5</v>
      </c>
      <c r="P146" s="46">
        <v>5.9</v>
      </c>
      <c r="Q146" s="46">
        <v>6.4</v>
      </c>
      <c r="R146" s="26">
        <f t="shared" si="13"/>
        <v>6.5</v>
      </c>
      <c r="S146" s="26">
        <f t="shared" si="9"/>
        <v>5.9</v>
      </c>
      <c r="T146" s="26">
        <f t="shared" si="10"/>
        <v>6.4</v>
      </c>
      <c r="U146" s="26">
        <f t="shared" si="11"/>
        <v>18.8</v>
      </c>
      <c r="V146" s="19">
        <f t="shared" si="12"/>
        <v>20.8</v>
      </c>
    </row>
    <row r="147" spans="2:22" ht="12" customHeight="1" x14ac:dyDescent="0.25">
      <c r="B147" s="40">
        <v>2073410457</v>
      </c>
      <c r="C147" s="42" t="s">
        <v>1878</v>
      </c>
      <c r="D147" s="42" t="s">
        <v>1869</v>
      </c>
      <c r="E147" s="42" t="s">
        <v>2058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>
        <v>7.7</v>
      </c>
      <c r="P147" s="46">
        <v>6.3</v>
      </c>
      <c r="Q147" s="46">
        <v>5.9</v>
      </c>
      <c r="R147" s="26">
        <f t="shared" si="13"/>
        <v>7.7</v>
      </c>
      <c r="S147" s="26">
        <f t="shared" ref="S147:S210" si="14">MAX(G147,J147,M147,P147)</f>
        <v>6.3</v>
      </c>
      <c r="T147" s="26">
        <f t="shared" ref="T147:T210" si="15">MAX(H147,K147,N147,Q147)</f>
        <v>5.9</v>
      </c>
      <c r="U147" s="26">
        <f t="shared" si="11"/>
        <v>19.899999999999999</v>
      </c>
      <c r="V147" s="19">
        <f t="shared" si="12"/>
        <v>19.899999999999999</v>
      </c>
    </row>
    <row r="148" spans="2:22" ht="12" customHeight="1" x14ac:dyDescent="0.25">
      <c r="B148" s="40">
        <v>2073410459</v>
      </c>
      <c r="C148" s="42" t="s">
        <v>1878</v>
      </c>
      <c r="D148" s="42" t="s">
        <v>1897</v>
      </c>
      <c r="E148" s="42" t="s">
        <v>2058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>
        <v>6</v>
      </c>
      <c r="P148" s="46">
        <v>6</v>
      </c>
      <c r="Q148" s="46">
        <v>7</v>
      </c>
      <c r="R148" s="26">
        <f t="shared" si="13"/>
        <v>6</v>
      </c>
      <c r="S148" s="26">
        <f t="shared" si="14"/>
        <v>6</v>
      </c>
      <c r="T148" s="26">
        <f t="shared" si="15"/>
        <v>7</v>
      </c>
      <c r="U148" s="26">
        <f t="shared" si="11"/>
        <v>19</v>
      </c>
      <c r="V148" s="19">
        <f t="shared" si="12"/>
        <v>19.75</v>
      </c>
    </row>
    <row r="149" spans="2:22" ht="12" customHeight="1" x14ac:dyDescent="0.25">
      <c r="B149" s="40">
        <v>2073410462</v>
      </c>
      <c r="C149" s="42" t="s">
        <v>1878</v>
      </c>
      <c r="D149" s="42" t="s">
        <v>1869</v>
      </c>
      <c r="E149" s="42" t="s">
        <v>2058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>
        <v>6.4</v>
      </c>
      <c r="P149" s="46">
        <v>7.5</v>
      </c>
      <c r="Q149" s="46">
        <v>5.3</v>
      </c>
      <c r="R149" s="26">
        <f t="shared" si="13"/>
        <v>6.4</v>
      </c>
      <c r="S149" s="26">
        <f t="shared" si="14"/>
        <v>7.5</v>
      </c>
      <c r="T149" s="26">
        <f t="shared" si="15"/>
        <v>5.3</v>
      </c>
      <c r="U149" s="26">
        <f t="shared" si="11"/>
        <v>19.2</v>
      </c>
      <c r="V149" s="19">
        <f t="shared" si="12"/>
        <v>19.2</v>
      </c>
    </row>
    <row r="150" spans="2:22" ht="12" customHeight="1" x14ac:dyDescent="0.25">
      <c r="B150" s="40">
        <v>2073410465</v>
      </c>
      <c r="C150" s="42" t="s">
        <v>1878</v>
      </c>
      <c r="D150" s="42" t="s">
        <v>1869</v>
      </c>
      <c r="E150" s="42" t="s">
        <v>2058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>
        <v>6</v>
      </c>
      <c r="P150" s="46">
        <v>6</v>
      </c>
      <c r="Q150" s="46">
        <v>7</v>
      </c>
      <c r="R150" s="26">
        <f t="shared" si="13"/>
        <v>6</v>
      </c>
      <c r="S150" s="26">
        <f t="shared" si="14"/>
        <v>6</v>
      </c>
      <c r="T150" s="26">
        <f t="shared" si="15"/>
        <v>7</v>
      </c>
      <c r="U150" s="26">
        <f t="shared" si="11"/>
        <v>19</v>
      </c>
      <c r="V150" s="19">
        <f t="shared" si="12"/>
        <v>19</v>
      </c>
    </row>
    <row r="151" spans="2:22" ht="12" customHeight="1" x14ac:dyDescent="0.25">
      <c r="B151" s="40">
        <v>2073410469</v>
      </c>
      <c r="C151" s="42"/>
      <c r="D151" s="42" t="s">
        <v>1879</v>
      </c>
      <c r="E151" s="42" t="s">
        <v>2058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>
        <v>7.4</v>
      </c>
      <c r="P151" s="46">
        <v>6.8</v>
      </c>
      <c r="Q151" s="46">
        <v>6.6</v>
      </c>
      <c r="R151" s="26">
        <f t="shared" si="13"/>
        <v>7.4</v>
      </c>
      <c r="S151" s="26">
        <f t="shared" si="14"/>
        <v>6.8</v>
      </c>
      <c r="T151" s="26">
        <f t="shared" si="15"/>
        <v>6.6</v>
      </c>
      <c r="U151" s="26">
        <f t="shared" si="11"/>
        <v>20.799999999999997</v>
      </c>
      <c r="V151" s="19">
        <f t="shared" si="12"/>
        <v>21.299999999999997</v>
      </c>
    </row>
    <row r="152" spans="2:22" ht="12" customHeight="1" x14ac:dyDescent="0.25">
      <c r="B152" s="40">
        <v>2073410471</v>
      </c>
      <c r="C152" s="42" t="s">
        <v>1878</v>
      </c>
      <c r="D152" s="42" t="s">
        <v>1869</v>
      </c>
      <c r="E152" s="42" t="s">
        <v>1944</v>
      </c>
      <c r="F152" s="46"/>
      <c r="G152" s="46"/>
      <c r="H152" s="46"/>
      <c r="I152" s="46">
        <v>7.6</v>
      </c>
      <c r="J152" s="46">
        <v>7.5</v>
      </c>
      <c r="K152" s="46">
        <v>6.3</v>
      </c>
      <c r="L152" s="46"/>
      <c r="M152" s="46"/>
      <c r="N152" s="46"/>
      <c r="O152" s="46"/>
      <c r="P152" s="46"/>
      <c r="Q152" s="46"/>
      <c r="R152" s="26">
        <f t="shared" si="13"/>
        <v>7.6</v>
      </c>
      <c r="S152" s="26">
        <f t="shared" si="14"/>
        <v>7.5</v>
      </c>
      <c r="T152" s="26">
        <f t="shared" si="15"/>
        <v>6.3</v>
      </c>
      <c r="U152" s="26">
        <f t="shared" si="11"/>
        <v>21.4</v>
      </c>
      <c r="V152" s="19">
        <f t="shared" si="12"/>
        <v>21.4</v>
      </c>
    </row>
    <row r="153" spans="2:22" ht="12" customHeight="1" x14ac:dyDescent="0.25">
      <c r="B153" s="40">
        <v>2073410472</v>
      </c>
      <c r="C153" s="42"/>
      <c r="D153" s="42" t="s">
        <v>1869</v>
      </c>
      <c r="E153" s="42" t="s">
        <v>2513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>
        <v>6</v>
      </c>
      <c r="P153" s="46">
        <v>6.5</v>
      </c>
      <c r="Q153" s="46">
        <v>6.7</v>
      </c>
      <c r="R153" s="26">
        <f t="shared" si="13"/>
        <v>6</v>
      </c>
      <c r="S153" s="26">
        <f t="shared" si="14"/>
        <v>6.5</v>
      </c>
      <c r="T153" s="26">
        <f t="shared" si="15"/>
        <v>6.7</v>
      </c>
      <c r="U153" s="26">
        <f t="shared" si="11"/>
        <v>19.2</v>
      </c>
      <c r="V153" s="19">
        <f t="shared" si="12"/>
        <v>19.2</v>
      </c>
    </row>
    <row r="154" spans="2:22" ht="12" customHeight="1" x14ac:dyDescent="0.25">
      <c r="B154" s="21">
        <v>2073410473</v>
      </c>
      <c r="C154" s="19"/>
      <c r="D154" s="19" t="s">
        <v>1933</v>
      </c>
      <c r="E154" s="19" t="s">
        <v>1888</v>
      </c>
      <c r="F154" s="26"/>
      <c r="G154" s="26"/>
      <c r="H154" s="26"/>
      <c r="I154" s="26"/>
      <c r="J154" s="26"/>
      <c r="K154" s="26"/>
      <c r="L154" s="26">
        <v>7.3</v>
      </c>
      <c r="M154" s="26">
        <v>7.7</v>
      </c>
      <c r="N154" s="26">
        <v>7.7</v>
      </c>
      <c r="O154" s="26"/>
      <c r="P154" s="26"/>
      <c r="Q154" s="26"/>
      <c r="R154" s="26">
        <f t="shared" si="13"/>
        <v>7.3</v>
      </c>
      <c r="S154" s="26">
        <f t="shared" si="14"/>
        <v>7.7</v>
      </c>
      <c r="T154" s="26">
        <f t="shared" si="15"/>
        <v>7.7</v>
      </c>
      <c r="U154" s="26">
        <f t="shared" si="11"/>
        <v>22.7</v>
      </c>
      <c r="V154" s="19">
        <f t="shared" si="12"/>
        <v>22.95</v>
      </c>
    </row>
    <row r="155" spans="2:22" ht="12" customHeight="1" x14ac:dyDescent="0.25">
      <c r="B155" s="21">
        <v>2073410489</v>
      </c>
      <c r="C155" s="45" t="s">
        <v>1868</v>
      </c>
      <c r="D155" s="42" t="s">
        <v>1869</v>
      </c>
      <c r="E155" s="42" t="s">
        <v>1928</v>
      </c>
      <c r="F155" s="46">
        <v>6</v>
      </c>
      <c r="G155" s="46">
        <v>8</v>
      </c>
      <c r="H155" s="46">
        <v>7</v>
      </c>
      <c r="I155" s="46"/>
      <c r="J155" s="46"/>
      <c r="K155" s="46"/>
      <c r="L155" s="46"/>
      <c r="M155" s="46"/>
      <c r="N155" s="46"/>
      <c r="O155" s="46"/>
      <c r="P155" s="46"/>
      <c r="Q155" s="46"/>
      <c r="R155" s="26">
        <f t="shared" si="13"/>
        <v>6</v>
      </c>
      <c r="S155" s="26">
        <f t="shared" si="14"/>
        <v>8</v>
      </c>
      <c r="T155" s="26">
        <f t="shared" si="15"/>
        <v>7</v>
      </c>
      <c r="U155" s="26">
        <f t="shared" si="11"/>
        <v>21</v>
      </c>
      <c r="V155" s="19">
        <f t="shared" si="12"/>
        <v>23</v>
      </c>
    </row>
    <row r="156" spans="2:22" ht="12" customHeight="1" x14ac:dyDescent="0.25">
      <c r="B156" s="21">
        <v>2073410493</v>
      </c>
      <c r="C156" s="45" t="s">
        <v>1868</v>
      </c>
      <c r="D156" s="42" t="s">
        <v>1897</v>
      </c>
      <c r="E156" s="42" t="s">
        <v>1928</v>
      </c>
      <c r="F156" s="46">
        <v>5.0999999999999996</v>
      </c>
      <c r="G156" s="46">
        <v>7.7</v>
      </c>
      <c r="H156" s="46">
        <v>6.8</v>
      </c>
      <c r="I156" s="46"/>
      <c r="J156" s="46"/>
      <c r="K156" s="46"/>
      <c r="L156" s="46"/>
      <c r="M156" s="46"/>
      <c r="N156" s="46"/>
      <c r="O156" s="46"/>
      <c r="P156" s="46"/>
      <c r="Q156" s="46"/>
      <c r="R156" s="26">
        <f t="shared" si="13"/>
        <v>5.0999999999999996</v>
      </c>
      <c r="S156" s="26">
        <f t="shared" si="14"/>
        <v>7.7</v>
      </c>
      <c r="T156" s="26">
        <f t="shared" si="15"/>
        <v>6.8</v>
      </c>
      <c r="U156" s="26">
        <f t="shared" si="11"/>
        <v>19.600000000000001</v>
      </c>
      <c r="V156" s="19">
        <f t="shared" si="12"/>
        <v>22.35</v>
      </c>
    </row>
    <row r="157" spans="2:22" ht="12" customHeight="1" x14ac:dyDescent="0.25">
      <c r="B157" s="21">
        <v>2073410517</v>
      </c>
      <c r="C157" s="45" t="s">
        <v>2180</v>
      </c>
      <c r="D157" s="42" t="s">
        <v>1869</v>
      </c>
      <c r="E157" s="42" t="s">
        <v>1888</v>
      </c>
      <c r="F157" s="46"/>
      <c r="G157" s="46"/>
      <c r="H157" s="46"/>
      <c r="I157" s="46"/>
      <c r="J157" s="46"/>
      <c r="K157" s="46"/>
      <c r="L157" s="46">
        <v>6</v>
      </c>
      <c r="M157" s="46">
        <v>9</v>
      </c>
      <c r="N157" s="46">
        <v>8</v>
      </c>
      <c r="O157" s="46"/>
      <c r="P157" s="46"/>
      <c r="Q157" s="46"/>
      <c r="R157" s="26">
        <f t="shared" si="13"/>
        <v>6</v>
      </c>
      <c r="S157" s="26">
        <f t="shared" si="14"/>
        <v>9</v>
      </c>
      <c r="T157" s="26">
        <f t="shared" si="15"/>
        <v>8</v>
      </c>
      <c r="U157" s="26">
        <f t="shared" si="11"/>
        <v>23</v>
      </c>
      <c r="V157" s="19">
        <f t="shared" si="12"/>
        <v>25</v>
      </c>
    </row>
    <row r="158" spans="2:22" ht="12" customHeight="1" x14ac:dyDescent="0.25">
      <c r="B158" s="136">
        <v>2073410526</v>
      </c>
      <c r="C158" s="138" t="s">
        <v>1878</v>
      </c>
      <c r="D158" s="138" t="s">
        <v>1933</v>
      </c>
      <c r="E158" s="138" t="s">
        <v>1888</v>
      </c>
      <c r="F158" s="141"/>
      <c r="G158" s="141"/>
      <c r="H158" s="141"/>
      <c r="I158" s="141"/>
      <c r="J158" s="141"/>
      <c r="K158" s="141"/>
      <c r="L158" s="141">
        <v>7.3</v>
      </c>
      <c r="M158" s="141">
        <v>8.6</v>
      </c>
      <c r="N158" s="141">
        <v>7.9</v>
      </c>
      <c r="O158" s="141"/>
      <c r="P158" s="141"/>
      <c r="Q158" s="141"/>
      <c r="R158" s="26">
        <f t="shared" si="13"/>
        <v>7.3</v>
      </c>
      <c r="S158" s="26">
        <f t="shared" si="14"/>
        <v>8.6</v>
      </c>
      <c r="T158" s="26">
        <f t="shared" si="15"/>
        <v>7.9</v>
      </c>
      <c r="U158" s="26">
        <f t="shared" si="11"/>
        <v>23.799999999999997</v>
      </c>
      <c r="V158" s="19">
        <f t="shared" si="12"/>
        <v>24.049999999999997</v>
      </c>
    </row>
    <row r="159" spans="2:22" ht="12" customHeight="1" x14ac:dyDescent="0.25">
      <c r="B159" s="21">
        <v>2073410551</v>
      </c>
      <c r="C159" s="42" t="s">
        <v>1878</v>
      </c>
      <c r="D159" s="42" t="s">
        <v>1933</v>
      </c>
      <c r="E159" s="42" t="s">
        <v>2058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>
        <v>8.1</v>
      </c>
      <c r="P159" s="46">
        <v>8.6</v>
      </c>
      <c r="Q159" s="46">
        <v>8.1999999999999993</v>
      </c>
      <c r="R159" s="26">
        <f t="shared" si="13"/>
        <v>8.1</v>
      </c>
      <c r="S159" s="26">
        <f t="shared" si="14"/>
        <v>8.6</v>
      </c>
      <c r="T159" s="26">
        <f t="shared" si="15"/>
        <v>8.1999999999999993</v>
      </c>
      <c r="U159" s="26">
        <f t="shared" si="11"/>
        <v>24.9</v>
      </c>
      <c r="V159" s="19">
        <f t="shared" si="12"/>
        <v>25.15</v>
      </c>
    </row>
    <row r="160" spans="2:22" ht="12" customHeight="1" x14ac:dyDescent="0.25">
      <c r="B160" s="21">
        <v>2073410556</v>
      </c>
      <c r="C160" s="45" t="s">
        <v>1868</v>
      </c>
      <c r="D160" s="42" t="s">
        <v>1897</v>
      </c>
      <c r="E160" s="42" t="s">
        <v>2058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>
        <v>7.3</v>
      </c>
      <c r="P160" s="46">
        <v>7.5</v>
      </c>
      <c r="Q160" s="46">
        <v>6.4</v>
      </c>
      <c r="R160" s="26">
        <f t="shared" si="13"/>
        <v>7.3</v>
      </c>
      <c r="S160" s="26">
        <f t="shared" si="14"/>
        <v>7.5</v>
      </c>
      <c r="T160" s="26">
        <f t="shared" si="15"/>
        <v>6.4</v>
      </c>
      <c r="U160" s="26">
        <f t="shared" si="11"/>
        <v>21.200000000000003</v>
      </c>
      <c r="V160" s="19">
        <f t="shared" si="12"/>
        <v>23.950000000000003</v>
      </c>
    </row>
    <row r="161" spans="2:22" ht="12" customHeight="1" x14ac:dyDescent="0.25">
      <c r="B161" s="21">
        <v>2073410558</v>
      </c>
      <c r="C161" s="45" t="s">
        <v>1868</v>
      </c>
      <c r="D161" s="42" t="s">
        <v>1897</v>
      </c>
      <c r="E161" s="42" t="s">
        <v>2058</v>
      </c>
      <c r="F161" s="46"/>
      <c r="G161" s="46"/>
      <c r="H161" s="46"/>
      <c r="I161" s="46"/>
      <c r="J161" s="46"/>
      <c r="K161" s="46"/>
      <c r="L161" s="46"/>
      <c r="M161" s="46"/>
      <c r="N161" s="46"/>
      <c r="O161" s="46">
        <v>6.9</v>
      </c>
      <c r="P161" s="46">
        <v>7.6</v>
      </c>
      <c r="Q161" s="46">
        <v>6.5</v>
      </c>
      <c r="R161" s="26">
        <f t="shared" si="13"/>
        <v>6.9</v>
      </c>
      <c r="S161" s="26">
        <f t="shared" si="14"/>
        <v>7.6</v>
      </c>
      <c r="T161" s="26">
        <f t="shared" si="15"/>
        <v>6.5</v>
      </c>
      <c r="U161" s="26">
        <f t="shared" si="11"/>
        <v>21</v>
      </c>
      <c r="V161" s="19">
        <f t="shared" si="12"/>
        <v>23.75</v>
      </c>
    </row>
    <row r="162" spans="2:22" ht="12" customHeight="1" x14ac:dyDescent="0.25">
      <c r="B162" s="21">
        <v>2073410574</v>
      </c>
      <c r="C162" s="42" t="s">
        <v>1878</v>
      </c>
      <c r="D162" s="42" t="s">
        <v>1869</v>
      </c>
      <c r="E162" s="42" t="s">
        <v>1928</v>
      </c>
      <c r="F162" s="46">
        <v>5.5</v>
      </c>
      <c r="G162" s="46">
        <v>8.3000000000000007</v>
      </c>
      <c r="H162" s="46">
        <v>7.9</v>
      </c>
      <c r="I162" s="46"/>
      <c r="J162" s="46"/>
      <c r="K162" s="46"/>
      <c r="L162" s="46"/>
      <c r="M162" s="46"/>
      <c r="N162" s="46"/>
      <c r="O162" s="46"/>
      <c r="P162" s="46"/>
      <c r="Q162" s="46"/>
      <c r="R162" s="26">
        <f t="shared" si="13"/>
        <v>5.5</v>
      </c>
      <c r="S162" s="26">
        <f t="shared" si="14"/>
        <v>8.3000000000000007</v>
      </c>
      <c r="T162" s="26">
        <f t="shared" si="15"/>
        <v>7.9</v>
      </c>
      <c r="U162" s="26">
        <f t="shared" si="11"/>
        <v>21.700000000000003</v>
      </c>
      <c r="V162" s="19">
        <f t="shared" si="12"/>
        <v>21.700000000000003</v>
      </c>
    </row>
    <row r="163" spans="2:22" ht="12" customHeight="1" x14ac:dyDescent="0.25">
      <c r="B163" s="21">
        <v>2073410575</v>
      </c>
      <c r="C163" s="45" t="s">
        <v>1868</v>
      </c>
      <c r="D163" s="42" t="s">
        <v>1869</v>
      </c>
      <c r="E163" s="42" t="s">
        <v>1888</v>
      </c>
      <c r="F163" s="46"/>
      <c r="G163" s="46"/>
      <c r="H163" s="46"/>
      <c r="I163" s="46"/>
      <c r="J163" s="46"/>
      <c r="K163" s="46"/>
      <c r="L163" s="46">
        <v>7.2</v>
      </c>
      <c r="M163" s="46">
        <v>6.7</v>
      </c>
      <c r="N163" s="46">
        <v>6.6</v>
      </c>
      <c r="O163" s="46"/>
      <c r="P163" s="46"/>
      <c r="Q163" s="46"/>
      <c r="R163" s="26">
        <f t="shared" si="13"/>
        <v>7.2</v>
      </c>
      <c r="S163" s="26">
        <f t="shared" si="14"/>
        <v>6.7</v>
      </c>
      <c r="T163" s="26">
        <f t="shared" si="15"/>
        <v>6.6</v>
      </c>
      <c r="U163" s="26">
        <f t="shared" si="11"/>
        <v>20.5</v>
      </c>
      <c r="V163" s="19">
        <f t="shared" si="12"/>
        <v>22.5</v>
      </c>
    </row>
    <row r="164" spans="2:22" ht="12" customHeight="1" x14ac:dyDescent="0.25">
      <c r="B164" s="21">
        <v>2073410581</v>
      </c>
      <c r="C164" s="149" t="s">
        <v>1878</v>
      </c>
      <c r="D164" s="147" t="s">
        <v>1897</v>
      </c>
      <c r="E164" s="147" t="s">
        <v>1888</v>
      </c>
      <c r="F164" s="151"/>
      <c r="G164" s="151"/>
      <c r="H164" s="151"/>
      <c r="I164" s="151"/>
      <c r="J164" s="151"/>
      <c r="K164" s="151"/>
      <c r="L164" s="151">
        <v>6.5</v>
      </c>
      <c r="M164" s="151">
        <v>5.9</v>
      </c>
      <c r="N164" s="151">
        <v>5.9</v>
      </c>
      <c r="O164" s="151"/>
      <c r="P164" s="151"/>
      <c r="Q164" s="151"/>
      <c r="R164" s="26">
        <f t="shared" si="13"/>
        <v>6.5</v>
      </c>
      <c r="S164" s="26">
        <f t="shared" si="14"/>
        <v>5.9</v>
      </c>
      <c r="T164" s="26">
        <f t="shared" si="15"/>
        <v>5.9</v>
      </c>
      <c r="U164" s="26">
        <f t="shared" si="11"/>
        <v>18.3</v>
      </c>
      <c r="V164" s="19">
        <f t="shared" si="12"/>
        <v>19.05</v>
      </c>
    </row>
    <row r="165" spans="2:22" ht="12" customHeight="1" x14ac:dyDescent="0.25">
      <c r="B165" s="21">
        <v>2073410586</v>
      </c>
      <c r="C165" s="19"/>
      <c r="D165" s="19" t="s">
        <v>1933</v>
      </c>
      <c r="E165" s="19" t="s">
        <v>1928</v>
      </c>
      <c r="F165" s="26">
        <v>7.7</v>
      </c>
      <c r="G165" s="26">
        <v>8.5</v>
      </c>
      <c r="H165" s="26">
        <v>9.9</v>
      </c>
      <c r="I165" s="26"/>
      <c r="J165" s="26"/>
      <c r="K165" s="26"/>
      <c r="L165" s="26"/>
      <c r="M165" s="26"/>
      <c r="N165" s="26"/>
      <c r="O165" s="26"/>
      <c r="P165" s="26"/>
      <c r="Q165" s="26"/>
      <c r="R165" s="26">
        <f t="shared" si="13"/>
        <v>7.7</v>
      </c>
      <c r="S165" s="26">
        <f t="shared" si="14"/>
        <v>8.5</v>
      </c>
      <c r="T165" s="26">
        <f t="shared" si="15"/>
        <v>9.9</v>
      </c>
      <c r="U165" s="26">
        <f t="shared" si="11"/>
        <v>26.1</v>
      </c>
      <c r="V165" s="19">
        <f t="shared" si="12"/>
        <v>26.35</v>
      </c>
    </row>
    <row r="166" spans="2:22" ht="12" customHeight="1" x14ac:dyDescent="0.25">
      <c r="B166" s="21">
        <v>2073410591</v>
      </c>
      <c r="C166" s="42" t="s">
        <v>1878</v>
      </c>
      <c r="D166" s="42" t="s">
        <v>1933</v>
      </c>
      <c r="E166" s="42" t="s">
        <v>2058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>
        <v>7.7</v>
      </c>
      <c r="P166" s="46">
        <v>8.1</v>
      </c>
      <c r="Q166" s="46">
        <v>7.2</v>
      </c>
      <c r="R166" s="26">
        <f t="shared" si="13"/>
        <v>7.7</v>
      </c>
      <c r="S166" s="26">
        <f t="shared" si="14"/>
        <v>8.1</v>
      </c>
      <c r="T166" s="26">
        <f t="shared" si="15"/>
        <v>7.2</v>
      </c>
      <c r="U166" s="26">
        <f t="shared" si="11"/>
        <v>23</v>
      </c>
      <c r="V166" s="19">
        <f t="shared" si="12"/>
        <v>23.25</v>
      </c>
    </row>
    <row r="167" spans="2:22" ht="12" customHeight="1" x14ac:dyDescent="0.25">
      <c r="B167" s="21">
        <v>2073410592</v>
      </c>
      <c r="C167" s="19" t="s">
        <v>1878</v>
      </c>
      <c r="D167" s="19" t="s">
        <v>1869</v>
      </c>
      <c r="E167" s="19" t="s">
        <v>1928</v>
      </c>
      <c r="F167" s="26">
        <v>7.9</v>
      </c>
      <c r="G167" s="26">
        <v>7.4</v>
      </c>
      <c r="H167" s="26">
        <v>7.7</v>
      </c>
      <c r="I167" s="26"/>
      <c r="J167" s="26"/>
      <c r="K167" s="26"/>
      <c r="L167" s="26"/>
      <c r="M167" s="26"/>
      <c r="N167" s="26"/>
      <c r="O167" s="26"/>
      <c r="P167" s="26"/>
      <c r="Q167" s="26"/>
      <c r="R167" s="26">
        <f t="shared" si="13"/>
        <v>7.9</v>
      </c>
      <c r="S167" s="26">
        <f t="shared" si="14"/>
        <v>7.4</v>
      </c>
      <c r="T167" s="26">
        <f t="shared" si="15"/>
        <v>7.7</v>
      </c>
      <c r="U167" s="26">
        <f t="shared" si="11"/>
        <v>23</v>
      </c>
      <c r="V167" s="19">
        <f t="shared" si="12"/>
        <v>23</v>
      </c>
    </row>
    <row r="168" spans="2:22" ht="12" customHeight="1" x14ac:dyDescent="0.25">
      <c r="B168" s="21">
        <v>2073410593</v>
      </c>
      <c r="C168" s="21"/>
      <c r="D168" s="19" t="s">
        <v>1933</v>
      </c>
      <c r="E168" s="19" t="s">
        <v>1888</v>
      </c>
      <c r="F168" s="26"/>
      <c r="G168" s="26"/>
      <c r="H168" s="26"/>
      <c r="I168" s="26"/>
      <c r="J168" s="26"/>
      <c r="K168" s="26"/>
      <c r="L168" s="26">
        <v>7.3</v>
      </c>
      <c r="M168" s="26">
        <v>9</v>
      </c>
      <c r="N168" s="26">
        <v>8.6999999999999993</v>
      </c>
      <c r="O168" s="26"/>
      <c r="P168" s="26"/>
      <c r="Q168" s="26"/>
      <c r="R168" s="26">
        <f t="shared" si="13"/>
        <v>7.3</v>
      </c>
      <c r="S168" s="26">
        <f t="shared" si="14"/>
        <v>9</v>
      </c>
      <c r="T168" s="26">
        <f t="shared" si="15"/>
        <v>8.6999999999999993</v>
      </c>
      <c r="U168" s="26">
        <f t="shared" si="11"/>
        <v>25</v>
      </c>
      <c r="V168" s="19">
        <f t="shared" si="12"/>
        <v>25.25</v>
      </c>
    </row>
    <row r="169" spans="2:22" ht="12" customHeight="1" x14ac:dyDescent="0.25">
      <c r="B169" s="21">
        <v>2073410594</v>
      </c>
      <c r="C169" s="45" t="s">
        <v>1962</v>
      </c>
      <c r="D169" s="42" t="s">
        <v>1933</v>
      </c>
      <c r="E169" s="42" t="s">
        <v>1888</v>
      </c>
      <c r="F169" s="46"/>
      <c r="G169" s="46"/>
      <c r="H169" s="46"/>
      <c r="I169" s="46"/>
      <c r="J169" s="46"/>
      <c r="K169" s="46"/>
      <c r="L169" s="46">
        <v>6</v>
      </c>
      <c r="M169" s="46">
        <v>7</v>
      </c>
      <c r="N169" s="46">
        <v>6</v>
      </c>
      <c r="O169" s="46"/>
      <c r="P169" s="46"/>
      <c r="Q169" s="46"/>
      <c r="R169" s="26">
        <f t="shared" si="13"/>
        <v>6</v>
      </c>
      <c r="S169" s="26">
        <f t="shared" si="14"/>
        <v>7</v>
      </c>
      <c r="T169" s="26">
        <f t="shared" si="15"/>
        <v>6</v>
      </c>
      <c r="U169" s="26">
        <f t="shared" si="11"/>
        <v>19</v>
      </c>
      <c r="V169" s="19">
        <f t="shared" si="12"/>
        <v>21.25</v>
      </c>
    </row>
    <row r="170" spans="2:22" ht="12" customHeight="1" x14ac:dyDescent="0.25">
      <c r="B170" s="21">
        <v>2073410595</v>
      </c>
      <c r="C170" s="19"/>
      <c r="D170" s="19" t="s">
        <v>2582</v>
      </c>
      <c r="E170" s="19" t="s">
        <v>2058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>
        <v>6.7</v>
      </c>
      <c r="P170" s="26">
        <v>6.6</v>
      </c>
      <c r="Q170" s="26">
        <v>7.8</v>
      </c>
      <c r="R170" s="26">
        <f t="shared" si="13"/>
        <v>6.7</v>
      </c>
      <c r="S170" s="26">
        <f t="shared" si="14"/>
        <v>6.6</v>
      </c>
      <c r="T170" s="26">
        <f t="shared" si="15"/>
        <v>7.8</v>
      </c>
      <c r="U170" s="26">
        <f t="shared" si="11"/>
        <v>21.1</v>
      </c>
      <c r="V170" s="19">
        <f t="shared" si="12"/>
        <v>21.35</v>
      </c>
    </row>
    <row r="171" spans="2:22" ht="12" customHeight="1" x14ac:dyDescent="0.25">
      <c r="B171" s="154">
        <v>2073410596</v>
      </c>
      <c r="C171" s="152"/>
      <c r="D171" s="152"/>
      <c r="E171" s="152" t="s">
        <v>1888</v>
      </c>
      <c r="F171" s="157"/>
      <c r="G171" s="157"/>
      <c r="H171" s="157"/>
      <c r="I171" s="157"/>
      <c r="J171" s="157"/>
      <c r="K171" s="157"/>
      <c r="L171" s="157">
        <v>6.6</v>
      </c>
      <c r="M171" s="157">
        <v>7.3</v>
      </c>
      <c r="N171" s="157">
        <v>6.8</v>
      </c>
      <c r="O171" s="157"/>
      <c r="P171" s="157"/>
      <c r="Q171" s="157"/>
      <c r="R171" s="26">
        <f t="shared" si="13"/>
        <v>6.6</v>
      </c>
      <c r="S171" s="26">
        <f t="shared" si="14"/>
        <v>7.3</v>
      </c>
      <c r="T171" s="26">
        <f t="shared" si="15"/>
        <v>6.8</v>
      </c>
      <c r="U171" s="26">
        <f t="shared" si="11"/>
        <v>20.7</v>
      </c>
      <c r="V171" s="19">
        <f t="shared" si="12"/>
        <v>20.7</v>
      </c>
    </row>
    <row r="172" spans="2:22" ht="12" customHeight="1" x14ac:dyDescent="0.25">
      <c r="B172" s="21">
        <v>2073410597</v>
      </c>
      <c r="C172" s="21"/>
      <c r="D172" s="19" t="s">
        <v>2591</v>
      </c>
      <c r="E172" s="19" t="s">
        <v>2058</v>
      </c>
      <c r="F172" s="26"/>
      <c r="G172" s="26"/>
      <c r="H172" s="26"/>
      <c r="I172" s="26"/>
      <c r="J172" s="26"/>
      <c r="K172" s="26"/>
      <c r="L172" s="26"/>
      <c r="M172" s="26"/>
      <c r="N172" s="26"/>
      <c r="O172" s="26">
        <v>7.1</v>
      </c>
      <c r="P172" s="26">
        <v>8.5</v>
      </c>
      <c r="Q172" s="26">
        <v>8.6999999999999993</v>
      </c>
      <c r="R172" s="26">
        <f t="shared" si="13"/>
        <v>7.1</v>
      </c>
      <c r="S172" s="26">
        <f t="shared" si="14"/>
        <v>8.5</v>
      </c>
      <c r="T172" s="26">
        <f t="shared" si="15"/>
        <v>8.6999999999999993</v>
      </c>
      <c r="U172" s="26">
        <f t="shared" si="11"/>
        <v>24.299999999999997</v>
      </c>
      <c r="V172" s="19">
        <f t="shared" si="12"/>
        <v>24.299999999999997</v>
      </c>
    </row>
    <row r="173" spans="2:22" ht="12" customHeight="1" x14ac:dyDescent="0.25">
      <c r="B173" s="21">
        <v>2073410599</v>
      </c>
      <c r="C173" s="21"/>
      <c r="D173" s="19" t="s">
        <v>1933</v>
      </c>
      <c r="E173" s="19" t="s">
        <v>1928</v>
      </c>
      <c r="F173" s="26">
        <v>8.1</v>
      </c>
      <c r="G173" s="26">
        <v>8.1999999999999993</v>
      </c>
      <c r="H173" s="26">
        <v>8.8000000000000007</v>
      </c>
      <c r="I173" s="26"/>
      <c r="J173" s="26"/>
      <c r="K173" s="26"/>
      <c r="L173" s="26"/>
      <c r="M173" s="26"/>
      <c r="N173" s="26"/>
      <c r="O173" s="26"/>
      <c r="P173" s="26"/>
      <c r="Q173" s="26"/>
      <c r="R173" s="26">
        <f t="shared" si="13"/>
        <v>8.1</v>
      </c>
      <c r="S173" s="26">
        <f t="shared" si="14"/>
        <v>8.1999999999999993</v>
      </c>
      <c r="T173" s="26">
        <f t="shared" si="15"/>
        <v>8.8000000000000007</v>
      </c>
      <c r="U173" s="26">
        <f t="shared" si="11"/>
        <v>25.099999999999998</v>
      </c>
      <c r="V173" s="19">
        <f t="shared" si="12"/>
        <v>25.349999999999998</v>
      </c>
    </row>
    <row r="174" spans="2:22" ht="12" customHeight="1" x14ac:dyDescent="0.25">
      <c r="B174" s="21">
        <v>2073410600</v>
      </c>
      <c r="C174" s="21"/>
      <c r="D174" s="19" t="s">
        <v>1869</v>
      </c>
      <c r="E174" s="19" t="s">
        <v>2058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>
        <v>6.7</v>
      </c>
      <c r="P174" s="26">
        <v>6.5</v>
      </c>
      <c r="Q174" s="26">
        <v>7.6</v>
      </c>
      <c r="R174" s="26">
        <f t="shared" si="13"/>
        <v>6.7</v>
      </c>
      <c r="S174" s="26">
        <f t="shared" si="14"/>
        <v>6.5</v>
      </c>
      <c r="T174" s="26">
        <f t="shared" si="15"/>
        <v>7.6</v>
      </c>
      <c r="U174" s="26">
        <f t="shared" si="11"/>
        <v>20.799999999999997</v>
      </c>
      <c r="V174" s="19">
        <f t="shared" si="12"/>
        <v>20.799999999999997</v>
      </c>
    </row>
    <row r="175" spans="2:22" ht="12" customHeight="1" x14ac:dyDescent="0.25">
      <c r="B175" s="21">
        <v>2073410601</v>
      </c>
      <c r="C175" s="21"/>
      <c r="D175" s="19" t="s">
        <v>1869</v>
      </c>
      <c r="E175" s="19" t="s">
        <v>1928</v>
      </c>
      <c r="F175" s="26">
        <v>6.9</v>
      </c>
      <c r="G175" s="26">
        <v>8.8000000000000007</v>
      </c>
      <c r="H175" s="26">
        <v>8.4</v>
      </c>
      <c r="I175" s="26"/>
      <c r="J175" s="26"/>
      <c r="K175" s="26"/>
      <c r="L175" s="26"/>
      <c r="M175" s="26"/>
      <c r="N175" s="26"/>
      <c r="O175" s="26"/>
      <c r="P175" s="26"/>
      <c r="Q175" s="26"/>
      <c r="R175" s="26">
        <f t="shared" si="13"/>
        <v>6.9</v>
      </c>
      <c r="S175" s="26">
        <f t="shared" si="14"/>
        <v>8.8000000000000007</v>
      </c>
      <c r="T175" s="26">
        <f t="shared" si="15"/>
        <v>8.4</v>
      </c>
      <c r="U175" s="26">
        <f t="shared" si="11"/>
        <v>24.1</v>
      </c>
      <c r="V175" s="19">
        <f t="shared" si="12"/>
        <v>24.1</v>
      </c>
    </row>
    <row r="176" spans="2:22" ht="12" customHeight="1" x14ac:dyDescent="0.25">
      <c r="B176" s="21">
        <v>2073410603</v>
      </c>
      <c r="C176" s="21"/>
      <c r="D176" s="19" t="s">
        <v>1869</v>
      </c>
      <c r="E176" s="19" t="s">
        <v>1888</v>
      </c>
      <c r="F176" s="26"/>
      <c r="G176" s="26"/>
      <c r="H176" s="26"/>
      <c r="I176" s="26"/>
      <c r="J176" s="26"/>
      <c r="K176" s="26"/>
      <c r="L176" s="26">
        <v>6.6</v>
      </c>
      <c r="M176" s="26">
        <v>6.6</v>
      </c>
      <c r="N176" s="26">
        <v>7.1</v>
      </c>
      <c r="O176" s="26"/>
      <c r="P176" s="26"/>
      <c r="Q176" s="26"/>
      <c r="R176" s="26">
        <f t="shared" si="13"/>
        <v>6.6</v>
      </c>
      <c r="S176" s="26">
        <f t="shared" si="14"/>
        <v>6.6</v>
      </c>
      <c r="T176" s="26">
        <f t="shared" si="15"/>
        <v>7.1</v>
      </c>
      <c r="U176" s="26">
        <f t="shared" si="11"/>
        <v>20.299999999999997</v>
      </c>
      <c r="V176" s="19">
        <f t="shared" si="12"/>
        <v>20.299999999999997</v>
      </c>
    </row>
    <row r="177" spans="2:22" ht="12" customHeight="1" x14ac:dyDescent="0.25">
      <c r="B177" s="21">
        <v>2073410605</v>
      </c>
      <c r="C177" s="21"/>
      <c r="D177" s="19" t="s">
        <v>1869</v>
      </c>
      <c r="E177" s="19" t="s">
        <v>1888</v>
      </c>
      <c r="F177" s="26"/>
      <c r="G177" s="26"/>
      <c r="H177" s="26"/>
      <c r="I177" s="26"/>
      <c r="J177" s="26"/>
      <c r="K177" s="26"/>
      <c r="L177" s="26">
        <v>7.8</v>
      </c>
      <c r="M177" s="26">
        <v>9</v>
      </c>
      <c r="N177" s="26">
        <v>8.6</v>
      </c>
      <c r="O177" s="26"/>
      <c r="P177" s="26"/>
      <c r="Q177" s="26"/>
      <c r="R177" s="26">
        <f t="shared" si="13"/>
        <v>7.8</v>
      </c>
      <c r="S177" s="26">
        <f t="shared" si="14"/>
        <v>9</v>
      </c>
      <c r="T177" s="26">
        <f t="shared" si="15"/>
        <v>8.6</v>
      </c>
      <c r="U177" s="26">
        <f t="shared" si="11"/>
        <v>25.4</v>
      </c>
      <c r="V177" s="19">
        <f t="shared" si="12"/>
        <v>25.4</v>
      </c>
    </row>
    <row r="178" spans="2:22" ht="12" customHeight="1" x14ac:dyDescent="0.25">
      <c r="B178" s="21">
        <v>2073410606</v>
      </c>
      <c r="C178" s="21" t="s">
        <v>1878</v>
      </c>
      <c r="D178" s="19" t="s">
        <v>1869</v>
      </c>
      <c r="E178" s="19" t="s">
        <v>2058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>
        <v>7.4</v>
      </c>
      <c r="P178" s="26">
        <v>5.8</v>
      </c>
      <c r="Q178" s="26">
        <v>7.2</v>
      </c>
      <c r="R178" s="26">
        <f t="shared" si="13"/>
        <v>7.4</v>
      </c>
      <c r="S178" s="26">
        <f t="shared" si="14"/>
        <v>5.8</v>
      </c>
      <c r="T178" s="26">
        <f t="shared" si="15"/>
        <v>7.2</v>
      </c>
      <c r="U178" s="26">
        <f t="shared" si="11"/>
        <v>20.399999999999999</v>
      </c>
      <c r="V178" s="19">
        <f t="shared" si="12"/>
        <v>20.399999999999999</v>
      </c>
    </row>
    <row r="179" spans="2:22" ht="12" customHeight="1" x14ac:dyDescent="0.25">
      <c r="B179" s="21">
        <v>2073410607</v>
      </c>
      <c r="C179" s="21"/>
      <c r="D179" s="19" t="s">
        <v>1933</v>
      </c>
      <c r="E179" s="19" t="s">
        <v>2058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>
        <v>7.1</v>
      </c>
      <c r="P179" s="26">
        <v>7.4</v>
      </c>
      <c r="Q179" s="26">
        <v>7.9</v>
      </c>
      <c r="R179" s="26">
        <f t="shared" si="13"/>
        <v>7.1</v>
      </c>
      <c r="S179" s="26">
        <f t="shared" si="14"/>
        <v>7.4</v>
      </c>
      <c r="T179" s="26">
        <f t="shared" si="15"/>
        <v>7.9</v>
      </c>
      <c r="U179" s="26">
        <f t="shared" si="11"/>
        <v>22.4</v>
      </c>
      <c r="V179" s="19">
        <f t="shared" si="12"/>
        <v>22.65</v>
      </c>
    </row>
    <row r="180" spans="2:22" ht="12" customHeight="1" x14ac:dyDescent="0.25">
      <c r="B180" s="161">
        <v>2073410608</v>
      </c>
      <c r="C180" s="161" t="s">
        <v>1878</v>
      </c>
      <c r="D180" s="163" t="s">
        <v>1933</v>
      </c>
      <c r="E180" s="19" t="s">
        <v>2058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>
        <v>8.1</v>
      </c>
      <c r="P180" s="26">
        <v>6.5</v>
      </c>
      <c r="Q180" s="26">
        <v>7.1</v>
      </c>
      <c r="R180" s="26">
        <f t="shared" si="13"/>
        <v>8.1</v>
      </c>
      <c r="S180" s="26">
        <f t="shared" si="14"/>
        <v>6.5</v>
      </c>
      <c r="T180" s="26">
        <f t="shared" si="15"/>
        <v>7.1</v>
      </c>
      <c r="U180" s="26">
        <f t="shared" si="11"/>
        <v>21.7</v>
      </c>
      <c r="V180" s="19">
        <f t="shared" si="12"/>
        <v>21.95</v>
      </c>
    </row>
    <row r="181" spans="2:22" ht="12" customHeight="1" x14ac:dyDescent="0.25">
      <c r="B181" s="21">
        <v>2073410610</v>
      </c>
      <c r="C181" s="21" t="s">
        <v>1878</v>
      </c>
      <c r="D181" s="19" t="s">
        <v>1869</v>
      </c>
      <c r="E181" s="19" t="s">
        <v>1888</v>
      </c>
      <c r="F181" s="26"/>
      <c r="G181" s="26"/>
      <c r="H181" s="26"/>
      <c r="I181" s="26"/>
      <c r="J181" s="26"/>
      <c r="K181" s="26"/>
      <c r="L181" s="26">
        <v>8.1999999999999993</v>
      </c>
      <c r="M181" s="26">
        <v>9.3000000000000007</v>
      </c>
      <c r="N181" s="26">
        <v>9.1</v>
      </c>
      <c r="O181" s="26"/>
      <c r="P181" s="26"/>
      <c r="Q181" s="26"/>
      <c r="R181" s="26">
        <f t="shared" si="13"/>
        <v>8.1999999999999993</v>
      </c>
      <c r="S181" s="26">
        <f t="shared" si="14"/>
        <v>9.3000000000000007</v>
      </c>
      <c r="T181" s="26">
        <f t="shared" si="15"/>
        <v>9.1</v>
      </c>
      <c r="U181" s="26">
        <f t="shared" si="11"/>
        <v>26.6</v>
      </c>
      <c r="V181" s="19">
        <f t="shared" si="12"/>
        <v>26.6</v>
      </c>
    </row>
    <row r="182" spans="2:22" ht="12" customHeight="1" x14ac:dyDescent="0.25">
      <c r="B182" s="55">
        <v>2073410615</v>
      </c>
      <c r="C182" s="25" t="s">
        <v>1868</v>
      </c>
      <c r="D182" s="19" t="s">
        <v>1869</v>
      </c>
      <c r="E182" s="56" t="s">
        <v>2058</v>
      </c>
      <c r="F182" s="57"/>
      <c r="G182" s="57"/>
      <c r="H182" s="57"/>
      <c r="I182" s="57"/>
      <c r="J182" s="57"/>
      <c r="K182" s="57"/>
      <c r="L182" s="57"/>
      <c r="M182" s="57"/>
      <c r="N182" s="57"/>
      <c r="O182" s="56">
        <v>7.2</v>
      </c>
      <c r="P182" s="56">
        <v>6.1</v>
      </c>
      <c r="Q182" s="56">
        <v>6.4</v>
      </c>
      <c r="R182" s="26">
        <f t="shared" si="13"/>
        <v>7.2</v>
      </c>
      <c r="S182" s="26">
        <f t="shared" si="14"/>
        <v>6.1</v>
      </c>
      <c r="T182" s="26">
        <f t="shared" si="15"/>
        <v>6.4</v>
      </c>
      <c r="U182" s="26">
        <f t="shared" si="11"/>
        <v>19.700000000000003</v>
      </c>
      <c r="V182" s="19">
        <f t="shared" si="12"/>
        <v>21.700000000000003</v>
      </c>
    </row>
    <row r="183" spans="2:22" ht="12" customHeight="1" x14ac:dyDescent="0.25">
      <c r="B183" s="55">
        <v>2073410060</v>
      </c>
      <c r="C183" s="56"/>
      <c r="D183" s="56" t="s">
        <v>1933</v>
      </c>
      <c r="E183" s="57" t="s">
        <v>1888</v>
      </c>
      <c r="F183" s="57"/>
      <c r="G183" s="57"/>
      <c r="H183" s="57"/>
      <c r="I183" s="57"/>
      <c r="J183" s="57"/>
      <c r="K183" s="57"/>
      <c r="L183" s="57">
        <v>7.1</v>
      </c>
      <c r="M183" s="57">
        <v>6.4</v>
      </c>
      <c r="N183" s="57">
        <v>6.3</v>
      </c>
      <c r="O183" s="57"/>
      <c r="P183" s="57"/>
      <c r="Q183" s="57"/>
      <c r="R183" s="26">
        <f t="shared" si="13"/>
        <v>7.1</v>
      </c>
      <c r="S183" s="26">
        <f t="shared" si="14"/>
        <v>6.4</v>
      </c>
      <c r="T183" s="26">
        <f t="shared" si="15"/>
        <v>6.3</v>
      </c>
      <c r="U183" s="26">
        <f t="shared" si="11"/>
        <v>19.8</v>
      </c>
      <c r="V183" s="19">
        <f t="shared" si="12"/>
        <v>20.05</v>
      </c>
    </row>
    <row r="184" spans="2:22" ht="12" customHeight="1" x14ac:dyDescent="0.25">
      <c r="B184" s="59">
        <v>2073410609</v>
      </c>
      <c r="C184" s="56"/>
      <c r="D184" s="56"/>
      <c r="E184" s="57" t="s">
        <v>1888</v>
      </c>
      <c r="F184" s="57"/>
      <c r="G184" s="57"/>
      <c r="H184" s="57"/>
      <c r="I184" s="57"/>
      <c r="J184" s="57"/>
      <c r="K184" s="57"/>
      <c r="L184" s="57">
        <v>7</v>
      </c>
      <c r="M184" s="57">
        <v>5.25</v>
      </c>
      <c r="N184" s="57">
        <v>8</v>
      </c>
      <c r="O184" s="57"/>
      <c r="P184" s="57"/>
      <c r="Q184" s="57"/>
      <c r="R184" s="26">
        <f t="shared" si="13"/>
        <v>7</v>
      </c>
      <c r="S184" s="26">
        <f t="shared" si="14"/>
        <v>5.25</v>
      </c>
      <c r="T184" s="26">
        <f t="shared" si="15"/>
        <v>8</v>
      </c>
      <c r="U184" s="26">
        <f t="shared" si="11"/>
        <v>20.25</v>
      </c>
      <c r="V184" s="19">
        <f t="shared" si="12"/>
        <v>20.25</v>
      </c>
    </row>
    <row r="185" spans="2:22" ht="12" customHeight="1" x14ac:dyDescent="0.25">
      <c r="B185" s="59">
        <v>2073410598</v>
      </c>
      <c r="C185" s="56">
        <v>3</v>
      </c>
      <c r="D185" s="56" t="s">
        <v>1897</v>
      </c>
      <c r="E185" s="56" t="s">
        <v>1928</v>
      </c>
      <c r="F185" s="57">
        <v>8</v>
      </c>
      <c r="G185" s="57">
        <v>8.1999999999999993</v>
      </c>
      <c r="H185" s="57">
        <v>8.8000000000000007</v>
      </c>
      <c r="I185" s="57"/>
      <c r="J185" s="57"/>
      <c r="K185" s="57"/>
      <c r="L185" s="57"/>
      <c r="M185" s="57"/>
      <c r="N185" s="57"/>
      <c r="O185" s="57"/>
      <c r="P185" s="57"/>
      <c r="Q185" s="57"/>
      <c r="R185" s="26">
        <f t="shared" si="13"/>
        <v>8</v>
      </c>
      <c r="S185" s="26">
        <f t="shared" si="14"/>
        <v>8.1999999999999993</v>
      </c>
      <c r="T185" s="26">
        <f t="shared" si="15"/>
        <v>8.8000000000000007</v>
      </c>
      <c r="U185" s="26">
        <f t="shared" si="11"/>
        <v>25</v>
      </c>
      <c r="V185" s="19">
        <f t="shared" si="12"/>
        <v>25.75</v>
      </c>
    </row>
    <row r="186" spans="2:22" ht="12" customHeight="1" x14ac:dyDescent="0.25">
      <c r="B186" s="168">
        <v>2073410466</v>
      </c>
      <c r="C186" s="56"/>
      <c r="D186" s="56" t="s">
        <v>1897</v>
      </c>
      <c r="E186" s="56" t="s">
        <v>2058</v>
      </c>
      <c r="F186" s="57"/>
      <c r="G186" s="57"/>
      <c r="H186" s="57"/>
      <c r="I186" s="57"/>
      <c r="J186" s="57"/>
      <c r="K186" s="57"/>
      <c r="L186" s="57"/>
      <c r="M186" s="57"/>
      <c r="N186" s="57"/>
      <c r="O186" s="57">
        <v>7.1</v>
      </c>
      <c r="P186" s="57">
        <v>7.8</v>
      </c>
      <c r="Q186" s="57">
        <v>6.4</v>
      </c>
      <c r="R186" s="26">
        <f t="shared" si="13"/>
        <v>7.1</v>
      </c>
      <c r="S186" s="26">
        <f t="shared" si="14"/>
        <v>7.8</v>
      </c>
      <c r="T186" s="26">
        <f t="shared" si="15"/>
        <v>6.4</v>
      </c>
      <c r="U186" s="26">
        <f t="shared" si="11"/>
        <v>21.299999999999997</v>
      </c>
      <c r="V186" s="19">
        <f t="shared" si="12"/>
        <v>22.049999999999997</v>
      </c>
    </row>
    <row r="187" spans="2:22" ht="12" customHeight="1" x14ac:dyDescent="0.25">
      <c r="B187" s="21">
        <v>2073410576</v>
      </c>
      <c r="C187" s="45" t="s">
        <v>1868</v>
      </c>
      <c r="D187" s="42" t="s">
        <v>1897</v>
      </c>
      <c r="E187" s="42" t="s">
        <v>1888</v>
      </c>
      <c r="F187" s="46"/>
      <c r="G187" s="46"/>
      <c r="H187" s="46"/>
      <c r="I187" s="46"/>
      <c r="J187" s="46"/>
      <c r="K187" s="46"/>
      <c r="L187" s="46">
        <v>6.2</v>
      </c>
      <c r="M187" s="46">
        <v>5.4</v>
      </c>
      <c r="N187" s="46">
        <v>6.9</v>
      </c>
      <c r="O187" s="46"/>
      <c r="P187" s="46"/>
      <c r="Q187" s="46"/>
      <c r="R187" s="26">
        <f t="shared" si="13"/>
        <v>6.2</v>
      </c>
      <c r="S187" s="26">
        <f t="shared" si="14"/>
        <v>5.4</v>
      </c>
      <c r="T187" s="26">
        <f t="shared" si="15"/>
        <v>6.9</v>
      </c>
      <c r="U187" s="26">
        <f t="shared" si="11"/>
        <v>18.5</v>
      </c>
      <c r="V187" s="19">
        <f t="shared" si="12"/>
        <v>21.25</v>
      </c>
    </row>
    <row r="188" spans="2:22" ht="12" customHeight="1" x14ac:dyDescent="0.25">
      <c r="B188" s="55">
        <v>2073410511</v>
      </c>
      <c r="C188" s="172" t="s">
        <v>1868</v>
      </c>
      <c r="D188" s="53" t="s">
        <v>1933</v>
      </c>
      <c r="E188" s="53" t="s">
        <v>1888</v>
      </c>
      <c r="F188" s="174"/>
      <c r="G188" s="174"/>
      <c r="H188" s="174"/>
      <c r="I188" s="174"/>
      <c r="J188" s="174"/>
      <c r="K188" s="174"/>
      <c r="L188" s="174">
        <v>7.1</v>
      </c>
      <c r="M188" s="174">
        <v>8</v>
      </c>
      <c r="N188" s="174">
        <v>8.5</v>
      </c>
      <c r="O188" s="174"/>
      <c r="P188" s="174"/>
      <c r="Q188" s="174"/>
      <c r="R188" s="26">
        <f t="shared" si="13"/>
        <v>7.1</v>
      </c>
      <c r="S188" s="26">
        <f t="shared" si="14"/>
        <v>8</v>
      </c>
      <c r="T188" s="26">
        <f t="shared" si="15"/>
        <v>8.5</v>
      </c>
      <c r="U188" s="26">
        <f t="shared" si="11"/>
        <v>23.6</v>
      </c>
      <c r="V188" s="19">
        <f t="shared" si="12"/>
        <v>25.85</v>
      </c>
    </row>
    <row r="189" spans="2:22" ht="12" customHeight="1" x14ac:dyDescent="0.25">
      <c r="B189" s="177">
        <v>2073410602</v>
      </c>
      <c r="C189" s="177"/>
      <c r="D189" s="179" t="s">
        <v>1869</v>
      </c>
      <c r="E189" s="179" t="s">
        <v>2058</v>
      </c>
      <c r="F189" s="182"/>
      <c r="G189" s="182"/>
      <c r="H189" s="182"/>
      <c r="I189" s="182"/>
      <c r="J189" s="182"/>
      <c r="K189" s="182"/>
      <c r="L189" s="182"/>
      <c r="M189" s="182"/>
      <c r="N189" s="182"/>
      <c r="O189" s="182">
        <v>8.8000000000000007</v>
      </c>
      <c r="P189" s="182">
        <v>7.9</v>
      </c>
      <c r="Q189" s="182">
        <v>7.3</v>
      </c>
      <c r="R189" s="26">
        <f t="shared" si="13"/>
        <v>8.8000000000000007</v>
      </c>
      <c r="S189" s="26">
        <f t="shared" si="14"/>
        <v>7.9</v>
      </c>
      <c r="T189" s="26">
        <f t="shared" si="15"/>
        <v>7.3</v>
      </c>
      <c r="U189" s="26">
        <f t="shared" si="11"/>
        <v>24.000000000000004</v>
      </c>
      <c r="V189" s="19">
        <f t="shared" si="12"/>
        <v>24.000000000000004</v>
      </c>
    </row>
    <row r="190" spans="2:22" ht="12" customHeight="1" x14ac:dyDescent="0.25">
      <c r="B190" s="51">
        <v>2073410470</v>
      </c>
      <c r="C190" s="51" t="s">
        <v>1878</v>
      </c>
      <c r="D190" s="53" t="s">
        <v>1869</v>
      </c>
      <c r="E190" s="53" t="s">
        <v>1888</v>
      </c>
      <c r="F190" s="174"/>
      <c r="G190" s="174"/>
      <c r="H190" s="174"/>
      <c r="I190" s="174"/>
      <c r="J190" s="174"/>
      <c r="K190" s="174"/>
      <c r="L190" s="174">
        <v>7</v>
      </c>
      <c r="M190" s="174">
        <v>8</v>
      </c>
      <c r="N190" s="174">
        <v>8.4</v>
      </c>
      <c r="O190" s="174"/>
      <c r="P190" s="174"/>
      <c r="Q190" s="174"/>
      <c r="R190" s="26">
        <f t="shared" si="13"/>
        <v>7</v>
      </c>
      <c r="S190" s="26">
        <f t="shared" si="14"/>
        <v>8</v>
      </c>
      <c r="T190" s="26">
        <f t="shared" si="15"/>
        <v>8.4</v>
      </c>
      <c r="U190" s="26">
        <f t="shared" si="11"/>
        <v>23.4</v>
      </c>
      <c r="V190" s="19">
        <f t="shared" si="12"/>
        <v>23.4</v>
      </c>
    </row>
    <row r="191" spans="2:22" ht="12" customHeight="1" x14ac:dyDescent="0.25">
      <c r="B191" s="59">
        <v>2073410604</v>
      </c>
      <c r="C191" s="59"/>
      <c r="D191" s="61" t="s">
        <v>1869</v>
      </c>
      <c r="E191" s="61" t="s">
        <v>1888</v>
      </c>
      <c r="F191" s="64"/>
      <c r="G191" s="64"/>
      <c r="H191" s="64"/>
      <c r="I191" s="64"/>
      <c r="J191" s="64"/>
      <c r="K191" s="64"/>
      <c r="L191" s="64">
        <v>5.6</v>
      </c>
      <c r="M191" s="64">
        <v>8.1</v>
      </c>
      <c r="N191" s="64">
        <v>7.2</v>
      </c>
      <c r="O191" s="64"/>
      <c r="P191" s="64"/>
      <c r="Q191" s="64"/>
      <c r="R191" s="26">
        <f t="shared" si="13"/>
        <v>5.6</v>
      </c>
      <c r="S191" s="26">
        <f t="shared" si="14"/>
        <v>8.1</v>
      </c>
      <c r="T191" s="26">
        <f t="shared" si="15"/>
        <v>7.2</v>
      </c>
      <c r="U191" s="26">
        <f t="shared" si="11"/>
        <v>20.9</v>
      </c>
      <c r="V191" s="19">
        <f t="shared" si="12"/>
        <v>20.9</v>
      </c>
    </row>
    <row r="192" spans="2:22" ht="12" customHeight="1" x14ac:dyDescent="0.25">
      <c r="B192" s="55">
        <v>2073410577</v>
      </c>
      <c r="C192" s="172"/>
      <c r="D192" s="53"/>
      <c r="E192" s="53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26">
        <f t="shared" si="13"/>
        <v>0</v>
      </c>
      <c r="S192" s="26">
        <f t="shared" si="14"/>
        <v>0</v>
      </c>
      <c r="T192" s="26">
        <f t="shared" si="15"/>
        <v>0</v>
      </c>
      <c r="U192" s="26">
        <f t="shared" si="11"/>
        <v>0</v>
      </c>
      <c r="V192" s="19">
        <f t="shared" si="12"/>
        <v>0</v>
      </c>
    </row>
    <row r="193" spans="2:22" ht="12" customHeight="1" x14ac:dyDescent="0.25">
      <c r="B193" s="40">
        <v>2073240432</v>
      </c>
      <c r="C193" s="45" t="s">
        <v>2180</v>
      </c>
      <c r="D193" s="42" t="s">
        <v>1869</v>
      </c>
      <c r="E193" s="42" t="s">
        <v>1944</v>
      </c>
      <c r="F193" s="46"/>
      <c r="G193" s="46"/>
      <c r="H193" s="46"/>
      <c r="I193" s="46">
        <v>5.5</v>
      </c>
      <c r="J193" s="46">
        <v>8.3000000000000007</v>
      </c>
      <c r="K193" s="46">
        <v>6.4</v>
      </c>
      <c r="L193" s="46"/>
      <c r="M193" s="46"/>
      <c r="N193" s="46"/>
      <c r="O193" s="46"/>
      <c r="P193" s="46"/>
      <c r="Q193" s="46"/>
      <c r="R193" s="26">
        <f t="shared" si="13"/>
        <v>5.5</v>
      </c>
      <c r="S193" s="26">
        <f t="shared" si="14"/>
        <v>8.3000000000000007</v>
      </c>
      <c r="T193" s="26">
        <f t="shared" si="15"/>
        <v>6.4</v>
      </c>
      <c r="U193" s="26">
        <f t="shared" si="11"/>
        <v>20.200000000000003</v>
      </c>
      <c r="V193" s="19">
        <f t="shared" si="12"/>
        <v>22.200000000000003</v>
      </c>
    </row>
    <row r="194" spans="2:22" ht="12" customHeight="1" x14ac:dyDescent="0.25">
      <c r="B194" s="72">
        <v>2073410616</v>
      </c>
      <c r="C194" s="172"/>
      <c r="D194" s="53"/>
      <c r="E194" s="53" t="s">
        <v>1888</v>
      </c>
      <c r="F194" s="174"/>
      <c r="G194" s="174"/>
      <c r="H194" s="174"/>
      <c r="I194" s="174"/>
      <c r="J194" s="174"/>
      <c r="K194" s="174"/>
      <c r="L194" s="174">
        <v>5.57</v>
      </c>
      <c r="M194" s="174">
        <v>5</v>
      </c>
      <c r="N194" s="174">
        <v>7.75</v>
      </c>
      <c r="O194" s="174"/>
      <c r="P194" s="174"/>
      <c r="Q194" s="174"/>
      <c r="R194" s="26">
        <f t="shared" si="13"/>
        <v>5.57</v>
      </c>
      <c r="S194" s="26">
        <f t="shared" si="14"/>
        <v>5</v>
      </c>
      <c r="T194" s="26">
        <f t="shared" si="15"/>
        <v>7.75</v>
      </c>
      <c r="U194" s="26">
        <f t="shared" si="11"/>
        <v>18.32</v>
      </c>
      <c r="V194" s="19">
        <f t="shared" si="12"/>
        <v>18.32</v>
      </c>
    </row>
    <row r="195" spans="2:22" ht="12" customHeight="1" x14ac:dyDescent="0.25">
      <c r="B195" s="194">
        <v>2073410617</v>
      </c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26">
        <f t="shared" si="13"/>
        <v>0</v>
      </c>
      <c r="S195" s="26">
        <f t="shared" si="14"/>
        <v>0</v>
      </c>
      <c r="T195" s="26">
        <f t="shared" si="15"/>
        <v>0</v>
      </c>
      <c r="U195" s="26">
        <f t="shared" ref="U195:U258" si="16">SUM(F195:Q195)</f>
        <v>0</v>
      </c>
      <c r="V195" s="19">
        <f t="shared" ref="V195:V258" si="17">IF(D195="KV3",0,IF(D195="KV2",0.25,IF(D195="KV2-NT",0.5,IF(D195="KV1",0.75,0))))+IF(OR(C195="01",C195="02",C195="03",C195="04"),2,IF(OR(C195="05",C195="06",C195="07"),1,0))+U195</f>
        <v>0</v>
      </c>
    </row>
    <row r="196" spans="2:22" ht="12" customHeight="1" x14ac:dyDescent="0.25">
      <c r="B196" s="158">
        <v>2073410618</v>
      </c>
      <c r="C196" s="5"/>
      <c r="D196" s="5" t="s">
        <v>1869</v>
      </c>
      <c r="E196" s="5" t="s">
        <v>1888</v>
      </c>
      <c r="F196" s="5"/>
      <c r="G196" s="5"/>
      <c r="H196" s="5"/>
      <c r="I196" s="5"/>
      <c r="J196" s="5"/>
      <c r="K196" s="5"/>
      <c r="L196" s="5">
        <v>5.3</v>
      </c>
      <c r="M196" s="5">
        <v>7.2</v>
      </c>
      <c r="N196" s="5">
        <v>6.8</v>
      </c>
      <c r="O196" s="5"/>
      <c r="P196" s="5"/>
      <c r="Q196" s="5"/>
      <c r="R196" s="26">
        <f t="shared" ref="R196:R259" si="18">MAX(F196,I196,L196,O196)</f>
        <v>5.3</v>
      </c>
      <c r="S196" s="26">
        <f t="shared" si="14"/>
        <v>7.2</v>
      </c>
      <c r="T196" s="26">
        <f t="shared" si="15"/>
        <v>6.8</v>
      </c>
      <c r="U196" s="26">
        <f t="shared" si="16"/>
        <v>19.3</v>
      </c>
      <c r="V196" s="19">
        <f t="shared" si="17"/>
        <v>19.3</v>
      </c>
    </row>
    <row r="197" spans="2:22" ht="12" customHeight="1" x14ac:dyDescent="0.25">
      <c r="B197" s="158">
        <v>2073410619</v>
      </c>
      <c r="C197" s="5" t="s">
        <v>2687</v>
      </c>
      <c r="D197" s="5" t="s">
        <v>1869</v>
      </c>
      <c r="E197" s="5" t="s">
        <v>1928</v>
      </c>
      <c r="F197" s="5">
        <v>7</v>
      </c>
      <c r="G197" s="5">
        <v>9</v>
      </c>
      <c r="H197" s="5">
        <v>9.1</v>
      </c>
      <c r="I197" s="5"/>
      <c r="J197" s="5"/>
      <c r="K197" s="5"/>
      <c r="L197" s="5"/>
      <c r="M197" s="5"/>
      <c r="N197" s="5"/>
      <c r="O197" s="5"/>
      <c r="P197" s="5"/>
      <c r="Q197" s="5"/>
      <c r="R197" s="26">
        <f t="shared" si="18"/>
        <v>7</v>
      </c>
      <c r="S197" s="26">
        <f t="shared" si="14"/>
        <v>9</v>
      </c>
      <c r="T197" s="26">
        <f t="shared" si="15"/>
        <v>9.1</v>
      </c>
      <c r="U197" s="26">
        <f t="shared" si="16"/>
        <v>25.1</v>
      </c>
      <c r="V197" s="19">
        <f t="shared" si="17"/>
        <v>25.1</v>
      </c>
    </row>
    <row r="198" spans="2:22" ht="12" customHeight="1" x14ac:dyDescent="0.25">
      <c r="B198" s="27">
        <v>2073410620</v>
      </c>
      <c r="C198" s="94">
        <v>1</v>
      </c>
      <c r="D198" s="94" t="s">
        <v>1869</v>
      </c>
      <c r="E198" s="94" t="s">
        <v>1888</v>
      </c>
      <c r="F198" s="94"/>
      <c r="G198" s="94"/>
      <c r="H198" s="94"/>
      <c r="I198" s="94"/>
      <c r="J198" s="94"/>
      <c r="K198" s="94"/>
      <c r="L198" s="94">
        <v>7.9</v>
      </c>
      <c r="M198" s="94">
        <v>8.1999999999999993</v>
      </c>
      <c r="N198" s="94">
        <v>8.4</v>
      </c>
      <c r="O198" s="94"/>
      <c r="P198" s="94"/>
      <c r="Q198" s="94"/>
      <c r="R198" s="26">
        <f t="shared" si="18"/>
        <v>7.9</v>
      </c>
      <c r="S198" s="26">
        <f t="shared" si="14"/>
        <v>8.1999999999999993</v>
      </c>
      <c r="T198" s="26">
        <f t="shared" si="15"/>
        <v>8.4</v>
      </c>
      <c r="U198" s="26">
        <f t="shared" si="16"/>
        <v>24.5</v>
      </c>
      <c r="V198" s="19">
        <f t="shared" si="17"/>
        <v>24.5</v>
      </c>
    </row>
    <row r="199" spans="2:22" ht="12" customHeight="1" x14ac:dyDescent="0.25">
      <c r="B199" s="93">
        <v>2073410621</v>
      </c>
      <c r="C199" s="94"/>
      <c r="D199" s="94" t="s">
        <v>1869</v>
      </c>
      <c r="E199" s="94" t="s">
        <v>1928</v>
      </c>
      <c r="F199" s="94">
        <v>7.4</v>
      </c>
      <c r="G199" s="94">
        <v>8.5</v>
      </c>
      <c r="H199" s="94">
        <v>8.1999999999999993</v>
      </c>
      <c r="I199" s="94"/>
      <c r="J199" s="94"/>
      <c r="K199" s="94"/>
      <c r="L199" s="94"/>
      <c r="M199" s="94"/>
      <c r="N199" s="94"/>
      <c r="O199" s="94"/>
      <c r="P199" s="94"/>
      <c r="Q199" s="94"/>
      <c r="R199" s="26">
        <f t="shared" si="18"/>
        <v>7.4</v>
      </c>
      <c r="S199" s="26">
        <f t="shared" si="14"/>
        <v>8.5</v>
      </c>
      <c r="T199" s="26">
        <f t="shared" si="15"/>
        <v>8.1999999999999993</v>
      </c>
      <c r="U199" s="26">
        <f t="shared" si="16"/>
        <v>24.1</v>
      </c>
      <c r="V199" s="19">
        <f t="shared" si="17"/>
        <v>24.1</v>
      </c>
    </row>
    <row r="200" spans="2:22" ht="12" customHeight="1" x14ac:dyDescent="0.25">
      <c r="B200" s="93">
        <v>2073410622</v>
      </c>
      <c r="C200" s="94"/>
      <c r="D200" s="94" t="s">
        <v>1869</v>
      </c>
      <c r="E200" s="94" t="s">
        <v>1928</v>
      </c>
      <c r="F200" s="94">
        <v>8.1</v>
      </c>
      <c r="G200" s="94">
        <v>8.1</v>
      </c>
      <c r="H200" s="94">
        <v>8.1999999999999993</v>
      </c>
      <c r="I200" s="94"/>
      <c r="J200" s="94"/>
      <c r="K200" s="94"/>
      <c r="L200" s="94"/>
      <c r="M200" s="94"/>
      <c r="N200" s="94"/>
      <c r="O200" s="94"/>
      <c r="P200" s="94"/>
      <c r="Q200" s="94"/>
      <c r="R200" s="26">
        <f t="shared" si="18"/>
        <v>8.1</v>
      </c>
      <c r="S200" s="26">
        <f t="shared" si="14"/>
        <v>8.1</v>
      </c>
      <c r="T200" s="26">
        <f t="shared" si="15"/>
        <v>8.1999999999999993</v>
      </c>
      <c r="U200" s="26">
        <f t="shared" si="16"/>
        <v>24.4</v>
      </c>
      <c r="V200" s="19">
        <f t="shared" si="17"/>
        <v>24.4</v>
      </c>
    </row>
    <row r="201" spans="2:22" ht="12" customHeight="1" x14ac:dyDescent="0.25">
      <c r="B201" s="93">
        <v>2073410623</v>
      </c>
      <c r="C201" s="94"/>
      <c r="D201" s="94"/>
      <c r="E201" s="94" t="s">
        <v>1888</v>
      </c>
      <c r="F201" s="94"/>
      <c r="G201" s="94"/>
      <c r="H201" s="94"/>
      <c r="I201" s="94"/>
      <c r="J201" s="94"/>
      <c r="K201" s="94"/>
      <c r="L201" s="94">
        <v>8.4</v>
      </c>
      <c r="M201" s="94">
        <v>9.1</v>
      </c>
      <c r="N201" s="94">
        <v>8.3000000000000007</v>
      </c>
      <c r="O201" s="94"/>
      <c r="P201" s="94"/>
      <c r="Q201" s="94"/>
      <c r="R201" s="26">
        <f t="shared" si="18"/>
        <v>8.4</v>
      </c>
      <c r="S201" s="26">
        <f t="shared" si="14"/>
        <v>9.1</v>
      </c>
      <c r="T201" s="26">
        <f t="shared" si="15"/>
        <v>8.3000000000000007</v>
      </c>
      <c r="U201" s="26">
        <f t="shared" si="16"/>
        <v>25.8</v>
      </c>
      <c r="V201" s="19">
        <f t="shared" si="17"/>
        <v>25.8</v>
      </c>
    </row>
    <row r="202" spans="2:22" ht="12" customHeight="1" x14ac:dyDescent="0.25">
      <c r="B202" s="93">
        <v>2073240583</v>
      </c>
      <c r="C202" s="94"/>
      <c r="D202" s="94" t="s">
        <v>1933</v>
      </c>
      <c r="E202" s="94" t="s">
        <v>1888</v>
      </c>
      <c r="F202" s="94"/>
      <c r="G202" s="94"/>
      <c r="H202" s="94"/>
      <c r="I202" s="94"/>
      <c r="J202" s="94"/>
      <c r="K202" s="94"/>
      <c r="L202" s="94">
        <v>8</v>
      </c>
      <c r="M202" s="94">
        <v>7.9</v>
      </c>
      <c r="N202" s="94">
        <v>7.2</v>
      </c>
      <c r="O202" s="94"/>
      <c r="P202" s="94"/>
      <c r="Q202" s="94"/>
      <c r="R202" s="26">
        <f t="shared" si="18"/>
        <v>8</v>
      </c>
      <c r="S202" s="26">
        <f t="shared" si="14"/>
        <v>7.9</v>
      </c>
      <c r="T202" s="26">
        <f t="shared" si="15"/>
        <v>7.2</v>
      </c>
      <c r="U202" s="26">
        <f t="shared" si="16"/>
        <v>23.1</v>
      </c>
      <c r="V202" s="19">
        <f t="shared" si="17"/>
        <v>23.35</v>
      </c>
    </row>
    <row r="203" spans="2:22" ht="12" customHeight="1" x14ac:dyDescent="0.25">
      <c r="B203" s="93">
        <v>2073240582</v>
      </c>
      <c r="C203" s="94"/>
      <c r="D203" s="94" t="s">
        <v>1933</v>
      </c>
      <c r="E203" s="94" t="s">
        <v>2058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>
        <v>7.6</v>
      </c>
      <c r="P203" s="94">
        <v>6.8</v>
      </c>
      <c r="Q203" s="94">
        <v>7.4</v>
      </c>
      <c r="R203" s="26">
        <f t="shared" si="18"/>
        <v>7.6</v>
      </c>
      <c r="S203" s="26">
        <f t="shared" si="14"/>
        <v>6.8</v>
      </c>
      <c r="T203" s="26">
        <f t="shared" si="15"/>
        <v>7.4</v>
      </c>
      <c r="U203" s="26">
        <f t="shared" si="16"/>
        <v>21.799999999999997</v>
      </c>
      <c r="V203" s="19">
        <f t="shared" si="17"/>
        <v>22.049999999999997</v>
      </c>
    </row>
    <row r="204" spans="2:22" ht="12" customHeight="1" x14ac:dyDescent="0.25">
      <c r="B204" s="21">
        <v>2078130006</v>
      </c>
      <c r="C204" s="19" t="s">
        <v>1878</v>
      </c>
      <c r="D204" s="19" t="s">
        <v>1869</v>
      </c>
      <c r="E204" s="19"/>
      <c r="F204" s="26"/>
      <c r="G204" s="26"/>
      <c r="H204" s="26"/>
      <c r="I204" s="26"/>
      <c r="J204" s="26"/>
      <c r="K204" s="26"/>
      <c r="L204" s="26">
        <v>6.5</v>
      </c>
      <c r="M204" s="26">
        <v>6.6</v>
      </c>
      <c r="N204" s="26">
        <v>7.4</v>
      </c>
      <c r="O204" s="26"/>
      <c r="P204" s="26"/>
      <c r="Q204" s="26"/>
      <c r="R204" s="26">
        <f t="shared" si="18"/>
        <v>6.5</v>
      </c>
      <c r="S204" s="26">
        <f t="shared" si="14"/>
        <v>6.6</v>
      </c>
      <c r="T204" s="26">
        <f t="shared" si="15"/>
        <v>7.4</v>
      </c>
      <c r="U204" s="26">
        <f t="shared" si="16"/>
        <v>20.5</v>
      </c>
      <c r="V204" s="19">
        <f t="shared" si="17"/>
        <v>20.5</v>
      </c>
    </row>
    <row r="205" spans="2:22" ht="12" customHeight="1" x14ac:dyDescent="0.25">
      <c r="B205" s="21">
        <v>2078130033</v>
      </c>
      <c r="C205" s="19" t="s">
        <v>1878</v>
      </c>
      <c r="D205" s="19" t="s">
        <v>1869</v>
      </c>
      <c r="E205" s="19"/>
      <c r="F205" s="26"/>
      <c r="G205" s="26"/>
      <c r="H205" s="26"/>
      <c r="I205" s="26"/>
      <c r="J205" s="26"/>
      <c r="K205" s="26"/>
      <c r="L205" s="26"/>
      <c r="M205" s="26"/>
      <c r="N205" s="26"/>
      <c r="O205" s="26">
        <v>7.1</v>
      </c>
      <c r="P205" s="26">
        <v>7</v>
      </c>
      <c r="Q205" s="26">
        <v>7.5</v>
      </c>
      <c r="R205" s="26">
        <f t="shared" si="18"/>
        <v>7.1</v>
      </c>
      <c r="S205" s="26">
        <f t="shared" si="14"/>
        <v>7</v>
      </c>
      <c r="T205" s="26">
        <f t="shared" si="15"/>
        <v>7.5</v>
      </c>
      <c r="U205" s="26">
        <f t="shared" si="16"/>
        <v>21.6</v>
      </c>
      <c r="V205" s="19">
        <f t="shared" si="17"/>
        <v>21.6</v>
      </c>
    </row>
    <row r="206" spans="2:22" ht="12" customHeight="1" x14ac:dyDescent="0.25">
      <c r="B206" s="21">
        <v>2078130042</v>
      </c>
      <c r="C206" s="25" t="s">
        <v>1868</v>
      </c>
      <c r="D206" s="19" t="s">
        <v>1897</v>
      </c>
      <c r="E206" s="19" t="s">
        <v>1888</v>
      </c>
      <c r="F206" s="26"/>
      <c r="G206" s="26"/>
      <c r="H206" s="26"/>
      <c r="I206" s="26"/>
      <c r="J206" s="26"/>
      <c r="K206" s="26"/>
      <c r="L206" s="26">
        <v>6.6</v>
      </c>
      <c r="M206" s="26">
        <v>7.4</v>
      </c>
      <c r="N206" s="26">
        <v>7.7</v>
      </c>
      <c r="O206" s="26"/>
      <c r="P206" s="26"/>
      <c r="Q206" s="26"/>
      <c r="R206" s="26">
        <f t="shared" si="18"/>
        <v>6.6</v>
      </c>
      <c r="S206" s="26">
        <f t="shared" si="14"/>
        <v>7.4</v>
      </c>
      <c r="T206" s="26">
        <f t="shared" si="15"/>
        <v>7.7</v>
      </c>
      <c r="U206" s="26">
        <f t="shared" si="16"/>
        <v>21.7</v>
      </c>
      <c r="V206" s="19">
        <f t="shared" si="17"/>
        <v>24.45</v>
      </c>
    </row>
    <row r="207" spans="2:22" ht="12" customHeight="1" x14ac:dyDescent="0.25">
      <c r="B207" s="21">
        <v>2078130051</v>
      </c>
      <c r="C207" s="19" t="s">
        <v>1878</v>
      </c>
      <c r="D207" s="19" t="s">
        <v>1869</v>
      </c>
      <c r="E207" s="19"/>
      <c r="F207" s="26"/>
      <c r="G207" s="26"/>
      <c r="H207" s="26"/>
      <c r="I207" s="26"/>
      <c r="J207" s="26"/>
      <c r="K207" s="26"/>
      <c r="L207" s="26">
        <v>6.4</v>
      </c>
      <c r="M207" s="26">
        <v>8.6</v>
      </c>
      <c r="N207" s="26">
        <v>8.6999999999999993</v>
      </c>
      <c r="O207" s="26"/>
      <c r="P207" s="26"/>
      <c r="Q207" s="26"/>
      <c r="R207" s="26">
        <f t="shared" si="18"/>
        <v>6.4</v>
      </c>
      <c r="S207" s="26">
        <f t="shared" si="14"/>
        <v>8.6</v>
      </c>
      <c r="T207" s="26">
        <f t="shared" si="15"/>
        <v>8.6999999999999993</v>
      </c>
      <c r="U207" s="26">
        <f t="shared" si="16"/>
        <v>23.7</v>
      </c>
      <c r="V207" s="19">
        <f t="shared" si="17"/>
        <v>23.7</v>
      </c>
    </row>
    <row r="208" spans="2:22" ht="12" customHeight="1" x14ac:dyDescent="0.25">
      <c r="B208" s="21">
        <v>2078130066</v>
      </c>
      <c r="C208" s="25" t="s">
        <v>1868</v>
      </c>
      <c r="D208" s="19" t="s">
        <v>1897</v>
      </c>
      <c r="E208" s="19" t="s">
        <v>2058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>
        <v>6.3</v>
      </c>
      <c r="P208" s="26">
        <v>7.3</v>
      </c>
      <c r="Q208" s="26">
        <v>7.4</v>
      </c>
      <c r="R208" s="26">
        <f t="shared" si="18"/>
        <v>6.3</v>
      </c>
      <c r="S208" s="26">
        <f t="shared" si="14"/>
        <v>7.3</v>
      </c>
      <c r="T208" s="26">
        <f t="shared" si="15"/>
        <v>7.4</v>
      </c>
      <c r="U208" s="26">
        <f t="shared" si="16"/>
        <v>21</v>
      </c>
      <c r="V208" s="19">
        <f t="shared" si="17"/>
        <v>23.75</v>
      </c>
    </row>
    <row r="209" spans="2:22" ht="12" customHeight="1" x14ac:dyDescent="0.25">
      <c r="B209" s="21">
        <v>2078130104</v>
      </c>
      <c r="C209" s="25" t="s">
        <v>1868</v>
      </c>
      <c r="D209" s="19" t="s">
        <v>1897</v>
      </c>
      <c r="E209" s="19"/>
      <c r="F209" s="26"/>
      <c r="G209" s="26"/>
      <c r="H209" s="26"/>
      <c r="I209" s="26"/>
      <c r="J209" s="26"/>
      <c r="K209" s="26"/>
      <c r="L209" s="26">
        <v>7.9</v>
      </c>
      <c r="M209" s="26">
        <v>7.6</v>
      </c>
      <c r="N209" s="26">
        <v>6.4</v>
      </c>
      <c r="O209" s="26"/>
      <c r="P209" s="26"/>
      <c r="Q209" s="26"/>
      <c r="R209" s="26">
        <f t="shared" si="18"/>
        <v>7.9</v>
      </c>
      <c r="S209" s="26">
        <f t="shared" si="14"/>
        <v>7.6</v>
      </c>
      <c r="T209" s="26">
        <f t="shared" si="15"/>
        <v>6.4</v>
      </c>
      <c r="U209" s="26">
        <f t="shared" si="16"/>
        <v>21.9</v>
      </c>
      <c r="V209" s="19">
        <f t="shared" si="17"/>
        <v>24.65</v>
      </c>
    </row>
    <row r="210" spans="2:22" ht="12" customHeight="1" x14ac:dyDescent="0.25">
      <c r="B210" s="21">
        <v>2078130105</v>
      </c>
      <c r="C210" s="19" t="s">
        <v>1878</v>
      </c>
      <c r="D210" s="19" t="s">
        <v>1897</v>
      </c>
      <c r="E210" s="19"/>
      <c r="F210" s="26"/>
      <c r="G210" s="26"/>
      <c r="H210" s="26"/>
      <c r="I210" s="26"/>
      <c r="J210" s="26"/>
      <c r="K210" s="26"/>
      <c r="L210" s="26">
        <v>7</v>
      </c>
      <c r="M210" s="26">
        <v>7.9</v>
      </c>
      <c r="N210" s="26">
        <v>8.5</v>
      </c>
      <c r="O210" s="26"/>
      <c r="P210" s="26"/>
      <c r="Q210" s="26"/>
      <c r="R210" s="26">
        <f t="shared" si="18"/>
        <v>7</v>
      </c>
      <c r="S210" s="26">
        <f t="shared" si="14"/>
        <v>7.9</v>
      </c>
      <c r="T210" s="26">
        <f t="shared" si="15"/>
        <v>8.5</v>
      </c>
      <c r="U210" s="26">
        <f t="shared" si="16"/>
        <v>23.4</v>
      </c>
      <c r="V210" s="19">
        <f t="shared" si="17"/>
        <v>24.15</v>
      </c>
    </row>
    <row r="211" spans="2:22" ht="12" customHeight="1" x14ac:dyDescent="0.25">
      <c r="B211" s="21">
        <v>2078130127</v>
      </c>
      <c r="C211" s="25" t="s">
        <v>1868</v>
      </c>
      <c r="D211" s="19" t="s">
        <v>1897</v>
      </c>
      <c r="E211" s="19" t="s">
        <v>1888</v>
      </c>
      <c r="F211" s="26"/>
      <c r="G211" s="26"/>
      <c r="H211" s="26"/>
      <c r="I211" s="26"/>
      <c r="J211" s="26"/>
      <c r="K211" s="26"/>
      <c r="L211" s="26">
        <v>8.1999999999999993</v>
      </c>
      <c r="M211" s="26">
        <v>8.1</v>
      </c>
      <c r="N211" s="26">
        <v>8.6</v>
      </c>
      <c r="O211" s="26"/>
      <c r="P211" s="26"/>
      <c r="Q211" s="26"/>
      <c r="R211" s="26">
        <f t="shared" si="18"/>
        <v>8.1999999999999993</v>
      </c>
      <c r="S211" s="26">
        <f t="shared" ref="S211:S274" si="19">MAX(G211,J211,M211,P211)</f>
        <v>8.1</v>
      </c>
      <c r="T211" s="26">
        <f t="shared" ref="T211:T274" si="20">MAX(H211,K211,N211,Q211)</f>
        <v>8.6</v>
      </c>
      <c r="U211" s="26">
        <f t="shared" si="16"/>
        <v>24.9</v>
      </c>
      <c r="V211" s="19">
        <f t="shared" si="17"/>
        <v>27.65</v>
      </c>
    </row>
    <row r="212" spans="2:22" ht="12" customHeight="1" x14ac:dyDescent="0.25">
      <c r="B212" s="21">
        <v>2078130144</v>
      </c>
      <c r="C212" s="19" t="s">
        <v>1878</v>
      </c>
      <c r="D212" s="19" t="s">
        <v>1869</v>
      </c>
      <c r="E212" s="19" t="s">
        <v>1888</v>
      </c>
      <c r="F212" s="26"/>
      <c r="G212" s="26"/>
      <c r="H212" s="26"/>
      <c r="I212" s="26"/>
      <c r="J212" s="26"/>
      <c r="K212" s="26"/>
      <c r="L212" s="26">
        <v>7.5</v>
      </c>
      <c r="M212" s="26">
        <v>8.5</v>
      </c>
      <c r="N212" s="26">
        <v>8.3000000000000007</v>
      </c>
      <c r="O212" s="26"/>
      <c r="P212" s="26"/>
      <c r="Q212" s="26"/>
      <c r="R212" s="26">
        <f t="shared" si="18"/>
        <v>7.5</v>
      </c>
      <c r="S212" s="26">
        <f t="shared" si="19"/>
        <v>8.5</v>
      </c>
      <c r="T212" s="26">
        <f t="shared" si="20"/>
        <v>8.3000000000000007</v>
      </c>
      <c r="U212" s="26">
        <f t="shared" si="16"/>
        <v>24.3</v>
      </c>
      <c r="V212" s="19">
        <f t="shared" si="17"/>
        <v>24.3</v>
      </c>
    </row>
    <row r="213" spans="2:22" ht="12" customHeight="1" x14ac:dyDescent="0.25">
      <c r="B213" s="21">
        <v>2078130163</v>
      </c>
      <c r="C213" s="25" t="s">
        <v>1868</v>
      </c>
      <c r="D213" s="19" t="s">
        <v>1869</v>
      </c>
      <c r="E213" s="19" t="s">
        <v>1888</v>
      </c>
      <c r="F213" s="26"/>
      <c r="G213" s="26"/>
      <c r="H213" s="26"/>
      <c r="I213" s="26"/>
      <c r="J213" s="26"/>
      <c r="K213" s="26"/>
      <c r="L213" s="26">
        <v>7</v>
      </c>
      <c r="M213" s="26">
        <v>6</v>
      </c>
      <c r="N213" s="26">
        <v>7</v>
      </c>
      <c r="O213" s="26"/>
      <c r="P213" s="26"/>
      <c r="Q213" s="26"/>
      <c r="R213" s="26">
        <f t="shared" si="18"/>
        <v>7</v>
      </c>
      <c r="S213" s="26">
        <f t="shared" si="19"/>
        <v>6</v>
      </c>
      <c r="T213" s="26">
        <f t="shared" si="20"/>
        <v>7</v>
      </c>
      <c r="U213" s="26">
        <f t="shared" si="16"/>
        <v>20</v>
      </c>
      <c r="V213" s="19">
        <f t="shared" si="17"/>
        <v>22</v>
      </c>
    </row>
    <row r="214" spans="2:22" ht="12" customHeight="1" x14ac:dyDescent="0.25">
      <c r="B214" s="21">
        <v>2078130177</v>
      </c>
      <c r="C214" s="19" t="s">
        <v>1878</v>
      </c>
      <c r="D214" s="19" t="s">
        <v>1879</v>
      </c>
      <c r="E214" s="19"/>
      <c r="F214" s="26"/>
      <c r="G214" s="26"/>
      <c r="H214" s="26"/>
      <c r="I214" s="26"/>
      <c r="J214" s="26"/>
      <c r="K214" s="26"/>
      <c r="L214" s="26">
        <v>7.8</v>
      </c>
      <c r="M214" s="26">
        <v>8.1</v>
      </c>
      <c r="N214" s="26">
        <v>6.5</v>
      </c>
      <c r="O214" s="26"/>
      <c r="P214" s="26"/>
      <c r="Q214" s="26"/>
      <c r="R214" s="26">
        <f t="shared" si="18"/>
        <v>7.8</v>
      </c>
      <c r="S214" s="26">
        <f t="shared" si="19"/>
        <v>8.1</v>
      </c>
      <c r="T214" s="26">
        <f t="shared" si="20"/>
        <v>6.5</v>
      </c>
      <c r="U214" s="26">
        <f t="shared" si="16"/>
        <v>22.4</v>
      </c>
      <c r="V214" s="19">
        <f t="shared" si="17"/>
        <v>22.9</v>
      </c>
    </row>
    <row r="215" spans="2:22" ht="12" customHeight="1" x14ac:dyDescent="0.25">
      <c r="B215" s="21">
        <v>2078130226</v>
      </c>
      <c r="C215" s="19" t="s">
        <v>1878</v>
      </c>
      <c r="D215" s="19" t="s">
        <v>1897</v>
      </c>
      <c r="E215" s="19"/>
      <c r="F215" s="26"/>
      <c r="G215" s="26"/>
      <c r="H215" s="26"/>
      <c r="I215" s="26"/>
      <c r="J215" s="26"/>
      <c r="K215" s="26"/>
      <c r="L215" s="26">
        <v>8.6999999999999993</v>
      </c>
      <c r="M215" s="26">
        <v>8.3000000000000007</v>
      </c>
      <c r="N215" s="26">
        <v>9.1</v>
      </c>
      <c r="O215" s="26"/>
      <c r="P215" s="26"/>
      <c r="Q215" s="26"/>
      <c r="R215" s="26">
        <f t="shared" si="18"/>
        <v>8.6999999999999993</v>
      </c>
      <c r="S215" s="26">
        <f t="shared" si="19"/>
        <v>8.3000000000000007</v>
      </c>
      <c r="T215" s="26">
        <f t="shared" si="20"/>
        <v>9.1</v>
      </c>
      <c r="U215" s="26">
        <f t="shared" si="16"/>
        <v>26.1</v>
      </c>
      <c r="V215" s="19">
        <f t="shared" si="17"/>
        <v>26.85</v>
      </c>
    </row>
    <row r="216" spans="2:22" ht="12" customHeight="1" x14ac:dyDescent="0.25">
      <c r="B216" s="21">
        <v>2078130245</v>
      </c>
      <c r="C216" s="19" t="s">
        <v>1878</v>
      </c>
      <c r="D216" s="19" t="s">
        <v>1897</v>
      </c>
      <c r="E216" s="19" t="s">
        <v>1888</v>
      </c>
      <c r="F216" s="26"/>
      <c r="G216" s="26"/>
      <c r="H216" s="26"/>
      <c r="I216" s="26"/>
      <c r="J216" s="26"/>
      <c r="K216" s="26"/>
      <c r="L216" s="26">
        <v>6.5</v>
      </c>
      <c r="M216" s="26">
        <v>7.7</v>
      </c>
      <c r="N216" s="26">
        <v>7.4</v>
      </c>
      <c r="O216" s="26"/>
      <c r="P216" s="26"/>
      <c r="Q216" s="26"/>
      <c r="R216" s="26">
        <f t="shared" si="18"/>
        <v>6.5</v>
      </c>
      <c r="S216" s="26">
        <f t="shared" si="19"/>
        <v>7.7</v>
      </c>
      <c r="T216" s="26">
        <f t="shared" si="20"/>
        <v>7.4</v>
      </c>
      <c r="U216" s="26">
        <f t="shared" si="16"/>
        <v>21.6</v>
      </c>
      <c r="V216" s="19">
        <f t="shared" si="17"/>
        <v>22.35</v>
      </c>
    </row>
    <row r="217" spans="2:22" ht="12" customHeight="1" x14ac:dyDescent="0.25">
      <c r="B217" s="21">
        <v>2078130259</v>
      </c>
      <c r="C217" s="25" t="s">
        <v>1962</v>
      </c>
      <c r="D217" s="19" t="s">
        <v>1869</v>
      </c>
      <c r="E217" s="19" t="s">
        <v>1888</v>
      </c>
      <c r="F217" s="26"/>
      <c r="G217" s="26"/>
      <c r="H217" s="26"/>
      <c r="I217" s="26"/>
      <c r="J217" s="26"/>
      <c r="K217" s="26"/>
      <c r="L217" s="26">
        <v>7</v>
      </c>
      <c r="M217" s="26">
        <v>6</v>
      </c>
      <c r="N217" s="26">
        <v>8</v>
      </c>
      <c r="O217" s="26"/>
      <c r="P217" s="26"/>
      <c r="Q217" s="26"/>
      <c r="R217" s="26">
        <f t="shared" si="18"/>
        <v>7</v>
      </c>
      <c r="S217" s="26">
        <f t="shared" si="19"/>
        <v>6</v>
      </c>
      <c r="T217" s="26">
        <f t="shared" si="20"/>
        <v>8</v>
      </c>
      <c r="U217" s="26">
        <f t="shared" si="16"/>
        <v>21</v>
      </c>
      <c r="V217" s="19">
        <f t="shared" si="17"/>
        <v>23</v>
      </c>
    </row>
    <row r="218" spans="2:22" ht="12" customHeight="1" x14ac:dyDescent="0.25">
      <c r="B218" s="21">
        <v>2078130272</v>
      </c>
      <c r="C218" s="19" t="s">
        <v>1878</v>
      </c>
      <c r="D218" s="19" t="s">
        <v>1879</v>
      </c>
      <c r="E218" s="19"/>
      <c r="F218" s="26"/>
      <c r="G218" s="26"/>
      <c r="H218" s="26"/>
      <c r="I218" s="26"/>
      <c r="J218" s="26"/>
      <c r="K218" s="26"/>
      <c r="L218" s="26">
        <v>6.7</v>
      </c>
      <c r="M218" s="26">
        <v>7.7</v>
      </c>
      <c r="N218" s="26">
        <v>7.6</v>
      </c>
      <c r="O218" s="26"/>
      <c r="P218" s="26"/>
      <c r="Q218" s="26"/>
      <c r="R218" s="26">
        <f t="shared" si="18"/>
        <v>6.7</v>
      </c>
      <c r="S218" s="26">
        <f t="shared" si="19"/>
        <v>7.7</v>
      </c>
      <c r="T218" s="26">
        <f t="shared" si="20"/>
        <v>7.6</v>
      </c>
      <c r="U218" s="26">
        <f t="shared" si="16"/>
        <v>22</v>
      </c>
      <c r="V218" s="19">
        <f t="shared" si="17"/>
        <v>22.5</v>
      </c>
    </row>
    <row r="219" spans="2:22" ht="12" customHeight="1" x14ac:dyDescent="0.25">
      <c r="B219" s="21">
        <v>2078130281</v>
      </c>
      <c r="C219" s="19" t="s">
        <v>1878</v>
      </c>
      <c r="D219" s="19" t="s">
        <v>1869</v>
      </c>
      <c r="E219" s="19"/>
      <c r="F219" s="26"/>
      <c r="G219" s="26"/>
      <c r="H219" s="26"/>
      <c r="I219" s="26"/>
      <c r="J219" s="26"/>
      <c r="K219" s="26"/>
      <c r="L219" s="26"/>
      <c r="M219" s="26"/>
      <c r="N219" s="26"/>
      <c r="O219" s="26">
        <v>8</v>
      </c>
      <c r="P219" s="26">
        <v>7.8</v>
      </c>
      <c r="Q219" s="26">
        <v>8.1999999999999993</v>
      </c>
      <c r="R219" s="26">
        <f t="shared" si="18"/>
        <v>8</v>
      </c>
      <c r="S219" s="26">
        <f t="shared" si="19"/>
        <v>7.8</v>
      </c>
      <c r="T219" s="26">
        <f t="shared" si="20"/>
        <v>8.1999999999999993</v>
      </c>
      <c r="U219" s="26">
        <f t="shared" si="16"/>
        <v>24</v>
      </c>
      <c r="V219" s="19">
        <f t="shared" si="17"/>
        <v>24</v>
      </c>
    </row>
    <row r="220" spans="2:22" ht="12" customHeight="1" x14ac:dyDescent="0.25">
      <c r="B220" s="21">
        <v>2078130299</v>
      </c>
      <c r="C220" s="19" t="s">
        <v>1878</v>
      </c>
      <c r="D220" s="19" t="s">
        <v>1897</v>
      </c>
      <c r="E220" s="19" t="s">
        <v>2058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>
        <v>7.8</v>
      </c>
      <c r="P220" s="26">
        <v>7.7</v>
      </c>
      <c r="Q220" s="26">
        <v>7</v>
      </c>
      <c r="R220" s="26">
        <f t="shared" si="18"/>
        <v>7.8</v>
      </c>
      <c r="S220" s="26">
        <f t="shared" si="19"/>
        <v>7.7</v>
      </c>
      <c r="T220" s="26">
        <f t="shared" si="20"/>
        <v>7</v>
      </c>
      <c r="U220" s="26">
        <f t="shared" si="16"/>
        <v>22.5</v>
      </c>
      <c r="V220" s="19">
        <f t="shared" si="17"/>
        <v>23.25</v>
      </c>
    </row>
    <row r="221" spans="2:22" ht="12" customHeight="1" x14ac:dyDescent="0.25">
      <c r="B221" s="21">
        <v>2078130303</v>
      </c>
      <c r="C221" s="19" t="s">
        <v>1878</v>
      </c>
      <c r="D221" s="19" t="s">
        <v>1897</v>
      </c>
      <c r="E221" s="19"/>
      <c r="F221" s="26"/>
      <c r="G221" s="26"/>
      <c r="H221" s="26"/>
      <c r="I221" s="26"/>
      <c r="J221" s="26"/>
      <c r="K221" s="26"/>
      <c r="L221" s="26">
        <v>6.8</v>
      </c>
      <c r="M221" s="26">
        <v>8.4</v>
      </c>
      <c r="N221" s="26">
        <v>8.1999999999999993</v>
      </c>
      <c r="O221" s="26"/>
      <c r="P221" s="26"/>
      <c r="Q221" s="26"/>
      <c r="R221" s="26">
        <f t="shared" si="18"/>
        <v>6.8</v>
      </c>
      <c r="S221" s="26">
        <f t="shared" si="19"/>
        <v>8.4</v>
      </c>
      <c r="T221" s="26">
        <f t="shared" si="20"/>
        <v>8.1999999999999993</v>
      </c>
      <c r="U221" s="26">
        <f t="shared" si="16"/>
        <v>23.4</v>
      </c>
      <c r="V221" s="19">
        <f t="shared" si="17"/>
        <v>24.15</v>
      </c>
    </row>
    <row r="222" spans="2:22" ht="12" customHeight="1" x14ac:dyDescent="0.25">
      <c r="B222" s="21">
        <v>2078130309</v>
      </c>
      <c r="C222" s="25" t="s">
        <v>1868</v>
      </c>
      <c r="D222" s="19" t="s">
        <v>1897</v>
      </c>
      <c r="E222" s="19" t="s">
        <v>1888</v>
      </c>
      <c r="F222" s="26"/>
      <c r="G222" s="26"/>
      <c r="H222" s="26"/>
      <c r="I222" s="26"/>
      <c r="J222" s="26"/>
      <c r="K222" s="26"/>
      <c r="L222" s="26">
        <v>7.4</v>
      </c>
      <c r="M222" s="26">
        <v>8.1</v>
      </c>
      <c r="N222" s="26">
        <v>7.8</v>
      </c>
      <c r="O222" s="26"/>
      <c r="P222" s="26"/>
      <c r="Q222" s="26"/>
      <c r="R222" s="26">
        <f t="shared" si="18"/>
        <v>7.4</v>
      </c>
      <c r="S222" s="26">
        <f t="shared" si="19"/>
        <v>8.1</v>
      </c>
      <c r="T222" s="26">
        <f t="shared" si="20"/>
        <v>7.8</v>
      </c>
      <c r="U222" s="26">
        <f t="shared" si="16"/>
        <v>23.3</v>
      </c>
      <c r="V222" s="19">
        <f t="shared" si="17"/>
        <v>26.05</v>
      </c>
    </row>
    <row r="223" spans="2:22" ht="12" customHeight="1" x14ac:dyDescent="0.25">
      <c r="B223" s="21">
        <v>2078130319</v>
      </c>
      <c r="C223" s="19" t="s">
        <v>1878</v>
      </c>
      <c r="D223" s="19" t="s">
        <v>1897</v>
      </c>
      <c r="E223" s="19" t="s">
        <v>1888</v>
      </c>
      <c r="F223" s="26"/>
      <c r="G223" s="26"/>
      <c r="H223" s="26"/>
      <c r="I223" s="26"/>
      <c r="J223" s="26"/>
      <c r="K223" s="26"/>
      <c r="L223" s="26">
        <v>7</v>
      </c>
      <c r="M223" s="26">
        <v>8</v>
      </c>
      <c r="N223" s="26">
        <v>8</v>
      </c>
      <c r="O223" s="26"/>
      <c r="P223" s="26"/>
      <c r="Q223" s="26"/>
      <c r="R223" s="26">
        <f t="shared" si="18"/>
        <v>7</v>
      </c>
      <c r="S223" s="26">
        <f t="shared" si="19"/>
        <v>8</v>
      </c>
      <c r="T223" s="26">
        <f t="shared" si="20"/>
        <v>8</v>
      </c>
      <c r="U223" s="26">
        <f t="shared" si="16"/>
        <v>23</v>
      </c>
      <c r="V223" s="19">
        <f t="shared" si="17"/>
        <v>23.75</v>
      </c>
    </row>
    <row r="224" spans="2:22" ht="12" customHeight="1" x14ac:dyDescent="0.25">
      <c r="B224" s="21">
        <v>2078130345</v>
      </c>
      <c r="C224" s="19" t="s">
        <v>1878</v>
      </c>
      <c r="D224" s="19" t="s">
        <v>1869</v>
      </c>
      <c r="E224" s="19" t="s">
        <v>1888</v>
      </c>
      <c r="F224" s="26"/>
      <c r="G224" s="26"/>
      <c r="H224" s="26"/>
      <c r="I224" s="26"/>
      <c r="J224" s="26"/>
      <c r="K224" s="26"/>
      <c r="L224" s="26">
        <v>7.3</v>
      </c>
      <c r="M224" s="26">
        <v>7.8</v>
      </c>
      <c r="N224" s="26">
        <v>8.4</v>
      </c>
      <c r="O224" s="26"/>
      <c r="P224" s="26"/>
      <c r="Q224" s="26"/>
      <c r="R224" s="26">
        <f t="shared" si="18"/>
        <v>7.3</v>
      </c>
      <c r="S224" s="26">
        <f t="shared" si="19"/>
        <v>7.8</v>
      </c>
      <c r="T224" s="26">
        <f t="shared" si="20"/>
        <v>8.4</v>
      </c>
      <c r="U224" s="26">
        <f t="shared" si="16"/>
        <v>23.5</v>
      </c>
      <c r="V224" s="19">
        <f t="shared" si="17"/>
        <v>23.5</v>
      </c>
    </row>
    <row r="225" spans="2:22" ht="12" customHeight="1" x14ac:dyDescent="0.25">
      <c r="B225" s="21">
        <v>2078130350</v>
      </c>
      <c r="C225" s="19" t="s">
        <v>1878</v>
      </c>
      <c r="D225" s="19" t="s">
        <v>1933</v>
      </c>
      <c r="E225" s="19" t="s">
        <v>1888</v>
      </c>
      <c r="F225" s="26"/>
      <c r="G225" s="26"/>
      <c r="H225" s="26"/>
      <c r="I225" s="26"/>
      <c r="J225" s="26"/>
      <c r="K225" s="26"/>
      <c r="L225" s="26">
        <v>7</v>
      </c>
      <c r="M225" s="26">
        <v>8</v>
      </c>
      <c r="N225" s="26">
        <v>7</v>
      </c>
      <c r="O225" s="26"/>
      <c r="P225" s="26"/>
      <c r="Q225" s="26"/>
      <c r="R225" s="26">
        <f t="shared" si="18"/>
        <v>7</v>
      </c>
      <c r="S225" s="26">
        <f t="shared" si="19"/>
        <v>8</v>
      </c>
      <c r="T225" s="26">
        <f t="shared" si="20"/>
        <v>7</v>
      </c>
      <c r="U225" s="26">
        <f t="shared" si="16"/>
        <v>22</v>
      </c>
      <c r="V225" s="19">
        <f t="shared" si="17"/>
        <v>22.25</v>
      </c>
    </row>
    <row r="226" spans="2:22" ht="12" customHeight="1" x14ac:dyDescent="0.25">
      <c r="B226" s="21">
        <v>2078130359</v>
      </c>
      <c r="C226" s="19" t="s">
        <v>1878</v>
      </c>
      <c r="D226" s="19" t="s">
        <v>1879</v>
      </c>
      <c r="E226" s="19" t="s">
        <v>1888</v>
      </c>
      <c r="F226" s="26"/>
      <c r="G226" s="26"/>
      <c r="H226" s="26"/>
      <c r="I226" s="26"/>
      <c r="J226" s="26"/>
      <c r="K226" s="26"/>
      <c r="L226" s="26">
        <v>6.8</v>
      </c>
      <c r="M226" s="26">
        <v>7.1</v>
      </c>
      <c r="N226" s="26">
        <v>8</v>
      </c>
      <c r="O226" s="26"/>
      <c r="P226" s="26"/>
      <c r="Q226" s="26"/>
      <c r="R226" s="26">
        <f t="shared" si="18"/>
        <v>6.8</v>
      </c>
      <c r="S226" s="26">
        <f t="shared" si="19"/>
        <v>7.1</v>
      </c>
      <c r="T226" s="26">
        <f t="shared" si="20"/>
        <v>8</v>
      </c>
      <c r="U226" s="26">
        <f t="shared" si="16"/>
        <v>21.9</v>
      </c>
      <c r="V226" s="19">
        <f t="shared" si="17"/>
        <v>22.4</v>
      </c>
    </row>
    <row r="227" spans="2:22" ht="12" customHeight="1" x14ac:dyDescent="0.25">
      <c r="B227" s="21">
        <v>2078130361</v>
      </c>
      <c r="C227" s="19"/>
      <c r="D227" s="19"/>
      <c r="E227" s="19" t="s">
        <v>2058</v>
      </c>
      <c r="F227" s="26"/>
      <c r="G227" s="26"/>
      <c r="H227" s="26"/>
      <c r="I227" s="26"/>
      <c r="J227" s="26"/>
      <c r="K227" s="26"/>
      <c r="L227" s="26">
        <v>6.8</v>
      </c>
      <c r="M227" s="26"/>
      <c r="N227" s="26"/>
      <c r="O227" s="26"/>
      <c r="P227" s="26">
        <v>7.3</v>
      </c>
      <c r="Q227" s="26">
        <v>7.3</v>
      </c>
      <c r="R227" s="26">
        <f t="shared" si="18"/>
        <v>6.8</v>
      </c>
      <c r="S227" s="26">
        <f t="shared" si="19"/>
        <v>7.3</v>
      </c>
      <c r="T227" s="26">
        <f t="shared" si="20"/>
        <v>7.3</v>
      </c>
      <c r="U227" s="26">
        <f t="shared" si="16"/>
        <v>21.4</v>
      </c>
      <c r="V227" s="19">
        <f t="shared" si="17"/>
        <v>21.4</v>
      </c>
    </row>
    <row r="228" spans="2:22" ht="12" customHeight="1" x14ac:dyDescent="0.25">
      <c r="B228" s="40">
        <v>2078130390</v>
      </c>
      <c r="C228" s="45" t="s">
        <v>1868</v>
      </c>
      <c r="D228" s="42" t="s">
        <v>1869</v>
      </c>
      <c r="E228" s="42" t="s">
        <v>1888</v>
      </c>
      <c r="F228" s="46"/>
      <c r="G228" s="46"/>
      <c r="H228" s="46"/>
      <c r="I228" s="46"/>
      <c r="J228" s="46"/>
      <c r="K228" s="46"/>
      <c r="L228" s="46">
        <v>9.3000000000000007</v>
      </c>
      <c r="M228" s="46">
        <v>9.3000000000000007</v>
      </c>
      <c r="N228" s="46">
        <v>9.1999999999999993</v>
      </c>
      <c r="O228" s="46"/>
      <c r="P228" s="46"/>
      <c r="Q228" s="46"/>
      <c r="R228" s="26">
        <f t="shared" si="18"/>
        <v>9.3000000000000007</v>
      </c>
      <c r="S228" s="26">
        <f t="shared" si="19"/>
        <v>9.3000000000000007</v>
      </c>
      <c r="T228" s="26">
        <f t="shared" si="20"/>
        <v>9.1999999999999993</v>
      </c>
      <c r="U228" s="26">
        <f t="shared" si="16"/>
        <v>27.8</v>
      </c>
      <c r="V228" s="19">
        <f t="shared" si="17"/>
        <v>29.8</v>
      </c>
    </row>
    <row r="229" spans="2:22" ht="12" customHeight="1" x14ac:dyDescent="0.25">
      <c r="B229" s="40">
        <v>2078130425</v>
      </c>
      <c r="C229" s="45" t="s">
        <v>1868</v>
      </c>
      <c r="D229" s="42" t="s">
        <v>1897</v>
      </c>
      <c r="E229" s="42" t="s">
        <v>1888</v>
      </c>
      <c r="F229" s="46"/>
      <c r="G229" s="46"/>
      <c r="H229" s="46"/>
      <c r="I229" s="46"/>
      <c r="J229" s="46"/>
      <c r="K229" s="46"/>
      <c r="L229" s="46">
        <v>8.6999999999999993</v>
      </c>
      <c r="M229" s="46">
        <v>7.1</v>
      </c>
      <c r="N229" s="46">
        <v>7.6</v>
      </c>
      <c r="O229" s="46"/>
      <c r="P229" s="46"/>
      <c r="Q229" s="46"/>
      <c r="R229" s="26">
        <f t="shared" si="18"/>
        <v>8.6999999999999993</v>
      </c>
      <c r="S229" s="26">
        <f t="shared" si="19"/>
        <v>7.1</v>
      </c>
      <c r="T229" s="26">
        <f t="shared" si="20"/>
        <v>7.6</v>
      </c>
      <c r="U229" s="26">
        <f t="shared" si="16"/>
        <v>23.4</v>
      </c>
      <c r="V229" s="19">
        <f t="shared" si="17"/>
        <v>26.15</v>
      </c>
    </row>
    <row r="230" spans="2:22" ht="12" customHeight="1" x14ac:dyDescent="0.25">
      <c r="B230" s="40">
        <v>2078130446</v>
      </c>
      <c r="C230" s="45" t="s">
        <v>1868</v>
      </c>
      <c r="D230" s="42" t="s">
        <v>1897</v>
      </c>
      <c r="E230" s="42" t="s">
        <v>1888</v>
      </c>
      <c r="F230" s="46"/>
      <c r="G230" s="46"/>
      <c r="H230" s="46"/>
      <c r="I230" s="46"/>
      <c r="J230" s="46"/>
      <c r="K230" s="46"/>
      <c r="L230" s="46">
        <v>6.1</v>
      </c>
      <c r="M230" s="46">
        <v>8.4</v>
      </c>
      <c r="N230" s="46">
        <v>7.9</v>
      </c>
      <c r="O230" s="46"/>
      <c r="P230" s="46"/>
      <c r="Q230" s="46"/>
      <c r="R230" s="26">
        <f t="shared" si="18"/>
        <v>6.1</v>
      </c>
      <c r="S230" s="26">
        <f t="shared" si="19"/>
        <v>8.4</v>
      </c>
      <c r="T230" s="26">
        <f t="shared" si="20"/>
        <v>7.9</v>
      </c>
      <c r="U230" s="26">
        <f t="shared" si="16"/>
        <v>22.4</v>
      </c>
      <c r="V230" s="19">
        <f t="shared" si="17"/>
        <v>25.15</v>
      </c>
    </row>
    <row r="231" spans="2:22" ht="12" customHeight="1" x14ac:dyDescent="0.25">
      <c r="B231" s="40">
        <v>2078130456</v>
      </c>
      <c r="C231" s="42" t="s">
        <v>1878</v>
      </c>
      <c r="D231" s="42" t="s">
        <v>1879</v>
      </c>
      <c r="E231" s="42" t="s">
        <v>1888</v>
      </c>
      <c r="F231" s="46"/>
      <c r="G231" s="46"/>
      <c r="H231" s="46"/>
      <c r="I231" s="46"/>
      <c r="J231" s="46"/>
      <c r="K231" s="46"/>
      <c r="L231" s="46">
        <v>6.8</v>
      </c>
      <c r="M231" s="46">
        <v>9.1</v>
      </c>
      <c r="N231" s="46">
        <v>8.5</v>
      </c>
      <c r="O231" s="46"/>
      <c r="P231" s="46"/>
      <c r="Q231" s="46"/>
      <c r="R231" s="26">
        <f t="shared" si="18"/>
        <v>6.8</v>
      </c>
      <c r="S231" s="26">
        <f t="shared" si="19"/>
        <v>9.1</v>
      </c>
      <c r="T231" s="26">
        <f t="shared" si="20"/>
        <v>8.5</v>
      </c>
      <c r="U231" s="26">
        <f t="shared" si="16"/>
        <v>24.4</v>
      </c>
      <c r="V231" s="19">
        <f t="shared" si="17"/>
        <v>24.9</v>
      </c>
    </row>
    <row r="232" spans="2:22" ht="12" customHeight="1" x14ac:dyDescent="0.25">
      <c r="B232" s="40">
        <v>2078130466</v>
      </c>
      <c r="C232" s="42" t="s">
        <v>1878</v>
      </c>
      <c r="D232" s="42" t="s">
        <v>1897</v>
      </c>
      <c r="E232" s="42" t="s">
        <v>1888</v>
      </c>
      <c r="F232" s="46"/>
      <c r="G232" s="46"/>
      <c r="H232" s="46"/>
      <c r="I232" s="46"/>
      <c r="J232" s="46"/>
      <c r="K232" s="46"/>
      <c r="L232" s="46">
        <v>8.3000000000000007</v>
      </c>
      <c r="M232" s="46">
        <v>7.4</v>
      </c>
      <c r="N232" s="46">
        <v>8.1</v>
      </c>
      <c r="O232" s="46"/>
      <c r="P232" s="46"/>
      <c r="Q232" s="46"/>
      <c r="R232" s="26">
        <f t="shared" si="18"/>
        <v>8.3000000000000007</v>
      </c>
      <c r="S232" s="26">
        <f t="shared" si="19"/>
        <v>7.4</v>
      </c>
      <c r="T232" s="26">
        <f t="shared" si="20"/>
        <v>8.1</v>
      </c>
      <c r="U232" s="26">
        <f t="shared" si="16"/>
        <v>23.8</v>
      </c>
      <c r="V232" s="19">
        <f t="shared" si="17"/>
        <v>24.55</v>
      </c>
    </row>
    <row r="233" spans="2:22" ht="12" customHeight="1" x14ac:dyDescent="0.25">
      <c r="B233" s="40">
        <v>2078130471</v>
      </c>
      <c r="C233" s="45" t="s">
        <v>1868</v>
      </c>
      <c r="D233" s="42" t="s">
        <v>1897</v>
      </c>
      <c r="E233" s="42" t="s">
        <v>1888</v>
      </c>
      <c r="F233" s="46"/>
      <c r="G233" s="46"/>
      <c r="H233" s="46"/>
      <c r="I233" s="46"/>
      <c r="J233" s="46"/>
      <c r="K233" s="46"/>
      <c r="L233" s="46">
        <v>6.9</v>
      </c>
      <c r="M233" s="46">
        <v>8.1</v>
      </c>
      <c r="N233" s="46">
        <v>6.7</v>
      </c>
      <c r="O233" s="46"/>
      <c r="P233" s="46"/>
      <c r="Q233" s="46"/>
      <c r="R233" s="26">
        <f t="shared" si="18"/>
        <v>6.9</v>
      </c>
      <c r="S233" s="26">
        <f t="shared" si="19"/>
        <v>8.1</v>
      </c>
      <c r="T233" s="26">
        <f t="shared" si="20"/>
        <v>6.7</v>
      </c>
      <c r="U233" s="26">
        <f t="shared" si="16"/>
        <v>21.7</v>
      </c>
      <c r="V233" s="19">
        <f t="shared" si="17"/>
        <v>24.45</v>
      </c>
    </row>
    <row r="234" spans="2:22" ht="12" customHeight="1" x14ac:dyDescent="0.25">
      <c r="B234" s="40">
        <v>2078130473</v>
      </c>
      <c r="C234" s="45" t="s">
        <v>1868</v>
      </c>
      <c r="D234" s="42" t="s">
        <v>1869</v>
      </c>
      <c r="E234" s="42" t="s">
        <v>1888</v>
      </c>
      <c r="F234" s="46"/>
      <c r="G234" s="46"/>
      <c r="H234" s="46"/>
      <c r="I234" s="46"/>
      <c r="J234" s="46"/>
      <c r="K234" s="46"/>
      <c r="L234" s="46">
        <v>7.5</v>
      </c>
      <c r="M234" s="46">
        <v>7.7</v>
      </c>
      <c r="N234" s="46">
        <v>7.2</v>
      </c>
      <c r="O234" s="46"/>
      <c r="P234" s="46"/>
      <c r="Q234" s="46"/>
      <c r="R234" s="26">
        <f t="shared" si="18"/>
        <v>7.5</v>
      </c>
      <c r="S234" s="26">
        <f t="shared" si="19"/>
        <v>7.7</v>
      </c>
      <c r="T234" s="26">
        <f t="shared" si="20"/>
        <v>7.2</v>
      </c>
      <c r="U234" s="26">
        <f t="shared" si="16"/>
        <v>22.4</v>
      </c>
      <c r="V234" s="19">
        <f t="shared" si="17"/>
        <v>24.4</v>
      </c>
    </row>
    <row r="235" spans="2:22" ht="12" customHeight="1" x14ac:dyDescent="0.25">
      <c r="B235" s="40">
        <v>2078130474</v>
      </c>
      <c r="C235" s="42" t="s">
        <v>1878</v>
      </c>
      <c r="D235" s="42" t="s">
        <v>1869</v>
      </c>
      <c r="E235" s="42" t="s">
        <v>1888</v>
      </c>
      <c r="F235" s="46"/>
      <c r="G235" s="46"/>
      <c r="H235" s="46"/>
      <c r="I235" s="46"/>
      <c r="J235" s="46"/>
      <c r="K235" s="46"/>
      <c r="L235" s="46">
        <v>7.1</v>
      </c>
      <c r="M235" s="46">
        <v>9.1</v>
      </c>
      <c r="N235" s="46">
        <v>8.1999999999999993</v>
      </c>
      <c r="O235" s="46"/>
      <c r="P235" s="46"/>
      <c r="Q235" s="46"/>
      <c r="R235" s="26">
        <f t="shared" si="18"/>
        <v>7.1</v>
      </c>
      <c r="S235" s="26">
        <f t="shared" si="19"/>
        <v>9.1</v>
      </c>
      <c r="T235" s="26">
        <f t="shared" si="20"/>
        <v>8.1999999999999993</v>
      </c>
      <c r="U235" s="26">
        <f t="shared" si="16"/>
        <v>24.4</v>
      </c>
      <c r="V235" s="19">
        <f t="shared" si="17"/>
        <v>24.4</v>
      </c>
    </row>
    <row r="236" spans="2:22" ht="12" customHeight="1" x14ac:dyDescent="0.25">
      <c r="B236" s="40">
        <v>2078130480</v>
      </c>
      <c r="C236" s="42" t="s">
        <v>1878</v>
      </c>
      <c r="D236" s="42" t="s">
        <v>1897</v>
      </c>
      <c r="E236" s="42" t="s">
        <v>1888</v>
      </c>
      <c r="F236" s="46"/>
      <c r="G236" s="46"/>
      <c r="H236" s="46"/>
      <c r="I236" s="46"/>
      <c r="J236" s="46"/>
      <c r="K236" s="46"/>
      <c r="L236" s="46">
        <v>7</v>
      </c>
      <c r="M236" s="46">
        <v>8.4</v>
      </c>
      <c r="N236" s="46">
        <v>8.1</v>
      </c>
      <c r="O236" s="46"/>
      <c r="P236" s="46"/>
      <c r="Q236" s="46"/>
      <c r="R236" s="26">
        <f t="shared" si="18"/>
        <v>7</v>
      </c>
      <c r="S236" s="26">
        <f t="shared" si="19"/>
        <v>8.4</v>
      </c>
      <c r="T236" s="26">
        <f t="shared" si="20"/>
        <v>8.1</v>
      </c>
      <c r="U236" s="26">
        <f t="shared" si="16"/>
        <v>23.5</v>
      </c>
      <c r="V236" s="19">
        <f t="shared" si="17"/>
        <v>24.25</v>
      </c>
    </row>
    <row r="237" spans="2:22" ht="12" customHeight="1" x14ac:dyDescent="0.25">
      <c r="B237" s="40">
        <v>2078130484</v>
      </c>
      <c r="C237" s="42" t="s">
        <v>1878</v>
      </c>
      <c r="D237" s="42" t="s">
        <v>1933</v>
      </c>
      <c r="E237" s="42" t="s">
        <v>1888</v>
      </c>
      <c r="F237" s="46"/>
      <c r="G237" s="46"/>
      <c r="H237" s="46"/>
      <c r="I237" s="46"/>
      <c r="J237" s="46"/>
      <c r="K237" s="46"/>
      <c r="L237" s="46">
        <v>7.9</v>
      </c>
      <c r="M237" s="46">
        <v>7.8</v>
      </c>
      <c r="N237" s="46">
        <v>8.1999999999999993</v>
      </c>
      <c r="O237" s="46"/>
      <c r="P237" s="46"/>
      <c r="Q237" s="46"/>
      <c r="R237" s="26">
        <f t="shared" si="18"/>
        <v>7.9</v>
      </c>
      <c r="S237" s="26">
        <f t="shared" si="19"/>
        <v>7.8</v>
      </c>
      <c r="T237" s="26">
        <f t="shared" si="20"/>
        <v>8.1999999999999993</v>
      </c>
      <c r="U237" s="26">
        <f t="shared" si="16"/>
        <v>23.9</v>
      </c>
      <c r="V237" s="19">
        <f t="shared" si="17"/>
        <v>24.15</v>
      </c>
    </row>
    <row r="238" spans="2:22" ht="12" customHeight="1" x14ac:dyDescent="0.25">
      <c r="B238" s="40">
        <v>2078130485</v>
      </c>
      <c r="C238" s="42" t="s">
        <v>1878</v>
      </c>
      <c r="D238" s="42" t="s">
        <v>1869</v>
      </c>
      <c r="E238" s="42" t="s">
        <v>1888</v>
      </c>
      <c r="F238" s="46"/>
      <c r="G238" s="46"/>
      <c r="H238" s="46"/>
      <c r="I238" s="46"/>
      <c r="J238" s="46"/>
      <c r="K238" s="46"/>
      <c r="L238" s="46">
        <v>8.3000000000000007</v>
      </c>
      <c r="M238" s="46">
        <v>7.7</v>
      </c>
      <c r="N238" s="46">
        <v>8.1</v>
      </c>
      <c r="O238" s="46"/>
      <c r="P238" s="46"/>
      <c r="Q238" s="46"/>
      <c r="R238" s="26">
        <f t="shared" si="18"/>
        <v>8.3000000000000007</v>
      </c>
      <c r="S238" s="26">
        <f t="shared" si="19"/>
        <v>7.7</v>
      </c>
      <c r="T238" s="26">
        <f t="shared" si="20"/>
        <v>8.1</v>
      </c>
      <c r="U238" s="26">
        <f t="shared" si="16"/>
        <v>24.1</v>
      </c>
      <c r="V238" s="19">
        <f t="shared" si="17"/>
        <v>24.1</v>
      </c>
    </row>
    <row r="239" spans="2:22" ht="12" customHeight="1" x14ac:dyDescent="0.25">
      <c r="B239" s="40">
        <v>2078130488</v>
      </c>
      <c r="C239" s="45" t="s">
        <v>1868</v>
      </c>
      <c r="D239" s="42" t="s">
        <v>1897</v>
      </c>
      <c r="E239" s="42" t="s">
        <v>1888</v>
      </c>
      <c r="F239" s="46"/>
      <c r="G239" s="46"/>
      <c r="H239" s="46"/>
      <c r="I239" s="46"/>
      <c r="J239" s="46"/>
      <c r="K239" s="46"/>
      <c r="L239" s="46">
        <v>5.6</v>
      </c>
      <c r="M239" s="46">
        <v>7.9</v>
      </c>
      <c r="N239" s="46">
        <v>7.8</v>
      </c>
      <c r="O239" s="46"/>
      <c r="P239" s="46"/>
      <c r="Q239" s="46"/>
      <c r="R239" s="26">
        <f t="shared" si="18"/>
        <v>5.6</v>
      </c>
      <c r="S239" s="26">
        <f t="shared" si="19"/>
        <v>7.9</v>
      </c>
      <c r="T239" s="26">
        <f t="shared" si="20"/>
        <v>7.8</v>
      </c>
      <c r="U239" s="26">
        <f t="shared" si="16"/>
        <v>21.3</v>
      </c>
      <c r="V239" s="19">
        <f t="shared" si="17"/>
        <v>24.05</v>
      </c>
    </row>
    <row r="240" spans="2:22" ht="12" customHeight="1" x14ac:dyDescent="0.25">
      <c r="B240" s="40">
        <v>2078130505</v>
      </c>
      <c r="C240" s="42" t="s">
        <v>1878</v>
      </c>
      <c r="D240" s="42" t="s">
        <v>1879</v>
      </c>
      <c r="E240" s="42" t="s">
        <v>1888</v>
      </c>
      <c r="F240" s="46"/>
      <c r="G240" s="46"/>
      <c r="H240" s="46"/>
      <c r="I240" s="46"/>
      <c r="J240" s="46"/>
      <c r="K240" s="46"/>
      <c r="L240" s="46">
        <v>7</v>
      </c>
      <c r="M240" s="46">
        <v>7</v>
      </c>
      <c r="N240" s="46">
        <v>9</v>
      </c>
      <c r="O240" s="46"/>
      <c r="P240" s="46"/>
      <c r="Q240" s="46"/>
      <c r="R240" s="26">
        <f t="shared" si="18"/>
        <v>7</v>
      </c>
      <c r="S240" s="26">
        <f t="shared" si="19"/>
        <v>7</v>
      </c>
      <c r="T240" s="26">
        <f t="shared" si="20"/>
        <v>9</v>
      </c>
      <c r="U240" s="26">
        <f t="shared" si="16"/>
        <v>23</v>
      </c>
      <c r="V240" s="19">
        <f t="shared" si="17"/>
        <v>23.5</v>
      </c>
    </row>
    <row r="241" spans="2:22" ht="12" customHeight="1" x14ac:dyDescent="0.25">
      <c r="B241" s="40">
        <v>2078130524</v>
      </c>
      <c r="C241" s="45" t="s">
        <v>1868</v>
      </c>
      <c r="D241" s="42" t="s">
        <v>1897</v>
      </c>
      <c r="E241" s="42" t="s">
        <v>1888</v>
      </c>
      <c r="F241" s="46"/>
      <c r="G241" s="46"/>
      <c r="H241" s="46"/>
      <c r="I241" s="46"/>
      <c r="J241" s="46"/>
      <c r="K241" s="46"/>
      <c r="L241" s="46">
        <v>6.1</v>
      </c>
      <c r="M241" s="46">
        <v>7.1</v>
      </c>
      <c r="N241" s="46">
        <v>6.9</v>
      </c>
      <c r="O241" s="46"/>
      <c r="P241" s="46"/>
      <c r="Q241" s="46"/>
      <c r="R241" s="26">
        <f t="shared" si="18"/>
        <v>6.1</v>
      </c>
      <c r="S241" s="26">
        <f t="shared" si="19"/>
        <v>7.1</v>
      </c>
      <c r="T241" s="26">
        <f t="shared" si="20"/>
        <v>6.9</v>
      </c>
      <c r="U241" s="26">
        <f t="shared" si="16"/>
        <v>20.100000000000001</v>
      </c>
      <c r="V241" s="19">
        <f t="shared" si="17"/>
        <v>22.85</v>
      </c>
    </row>
    <row r="242" spans="2:22" ht="12" customHeight="1" x14ac:dyDescent="0.25">
      <c r="B242" s="40">
        <v>2078130541</v>
      </c>
      <c r="C242" s="42" t="s">
        <v>1878</v>
      </c>
      <c r="D242" s="42" t="s">
        <v>1933</v>
      </c>
      <c r="E242" s="42" t="s">
        <v>1888</v>
      </c>
      <c r="F242" s="46"/>
      <c r="G242" s="46"/>
      <c r="H242" s="46"/>
      <c r="I242" s="46"/>
      <c r="J242" s="46"/>
      <c r="K242" s="46"/>
      <c r="L242" s="46">
        <v>7.1</v>
      </c>
      <c r="M242" s="46">
        <v>7.9</v>
      </c>
      <c r="N242" s="46">
        <v>7.1</v>
      </c>
      <c r="O242" s="46"/>
      <c r="P242" s="46"/>
      <c r="Q242" s="46"/>
      <c r="R242" s="26">
        <f t="shared" si="18"/>
        <v>7.1</v>
      </c>
      <c r="S242" s="26">
        <f t="shared" si="19"/>
        <v>7.9</v>
      </c>
      <c r="T242" s="26">
        <f t="shared" si="20"/>
        <v>7.1</v>
      </c>
      <c r="U242" s="26">
        <f t="shared" si="16"/>
        <v>22.1</v>
      </c>
      <c r="V242" s="19">
        <f t="shared" si="17"/>
        <v>22.35</v>
      </c>
    </row>
    <row r="243" spans="2:22" ht="12" customHeight="1" x14ac:dyDescent="0.25">
      <c r="B243" s="40">
        <v>2078130563</v>
      </c>
      <c r="C243" s="42" t="s">
        <v>1878</v>
      </c>
      <c r="D243" s="42" t="s">
        <v>1869</v>
      </c>
      <c r="E243" s="42" t="s">
        <v>1888</v>
      </c>
      <c r="F243" s="46"/>
      <c r="G243" s="46"/>
      <c r="H243" s="46"/>
      <c r="I243" s="46"/>
      <c r="J243" s="46"/>
      <c r="K243" s="46"/>
      <c r="L243" s="46">
        <v>7.3</v>
      </c>
      <c r="M243" s="46">
        <v>6.9</v>
      </c>
      <c r="N243" s="46">
        <v>7.1</v>
      </c>
      <c r="O243" s="46"/>
      <c r="P243" s="46"/>
      <c r="Q243" s="46"/>
      <c r="R243" s="26">
        <f t="shared" si="18"/>
        <v>7.3</v>
      </c>
      <c r="S243" s="26">
        <f t="shared" si="19"/>
        <v>6.9</v>
      </c>
      <c r="T243" s="26">
        <f t="shared" si="20"/>
        <v>7.1</v>
      </c>
      <c r="U243" s="26">
        <f t="shared" si="16"/>
        <v>21.299999999999997</v>
      </c>
      <c r="V243" s="19">
        <f t="shared" si="17"/>
        <v>21.299999999999997</v>
      </c>
    </row>
    <row r="244" spans="2:22" ht="12" customHeight="1" x14ac:dyDescent="0.25">
      <c r="B244" s="206">
        <v>2078130572</v>
      </c>
      <c r="C244" s="208" t="s">
        <v>1878</v>
      </c>
      <c r="D244" s="208" t="s">
        <v>1897</v>
      </c>
      <c r="E244" s="208" t="s">
        <v>1888</v>
      </c>
      <c r="F244" s="211"/>
      <c r="G244" s="211"/>
      <c r="H244" s="211"/>
      <c r="I244" s="211"/>
      <c r="J244" s="211"/>
      <c r="K244" s="211"/>
      <c r="L244" s="211">
        <v>6.7</v>
      </c>
      <c r="M244" s="211">
        <v>6.3</v>
      </c>
      <c r="N244" s="211">
        <v>6.9</v>
      </c>
      <c r="O244" s="211"/>
      <c r="P244" s="211"/>
      <c r="Q244" s="211"/>
      <c r="R244" s="26">
        <f t="shared" si="18"/>
        <v>6.7</v>
      </c>
      <c r="S244" s="26">
        <f t="shared" si="19"/>
        <v>6.3</v>
      </c>
      <c r="T244" s="26">
        <f t="shared" si="20"/>
        <v>6.9</v>
      </c>
      <c r="U244" s="26">
        <f t="shared" si="16"/>
        <v>19.899999999999999</v>
      </c>
      <c r="V244" s="19">
        <f t="shared" si="17"/>
        <v>20.65</v>
      </c>
    </row>
    <row r="245" spans="2:22" ht="12" customHeight="1" x14ac:dyDescent="0.25">
      <c r="B245" s="40">
        <v>2078130584</v>
      </c>
      <c r="C245" s="42" t="s">
        <v>1878</v>
      </c>
      <c r="D245" s="42" t="s">
        <v>1879</v>
      </c>
      <c r="E245" s="42" t="s">
        <v>2058</v>
      </c>
      <c r="F245" s="46"/>
      <c r="G245" s="46"/>
      <c r="H245" s="46"/>
      <c r="I245" s="46"/>
      <c r="J245" s="46"/>
      <c r="K245" s="46"/>
      <c r="L245" s="46"/>
      <c r="M245" s="46"/>
      <c r="N245" s="46"/>
      <c r="O245" s="46">
        <v>8.4</v>
      </c>
      <c r="P245" s="46">
        <v>9.4</v>
      </c>
      <c r="Q245" s="46">
        <v>8.1</v>
      </c>
      <c r="R245" s="26">
        <f t="shared" si="18"/>
        <v>8.4</v>
      </c>
      <c r="S245" s="26">
        <f t="shared" si="19"/>
        <v>9.4</v>
      </c>
      <c r="T245" s="26">
        <f t="shared" si="20"/>
        <v>8.1</v>
      </c>
      <c r="U245" s="26">
        <f t="shared" si="16"/>
        <v>25.9</v>
      </c>
      <c r="V245" s="19">
        <f t="shared" si="17"/>
        <v>26.4</v>
      </c>
    </row>
    <row r="246" spans="2:22" ht="12" customHeight="1" x14ac:dyDescent="0.25">
      <c r="B246" s="40">
        <v>2078130604</v>
      </c>
      <c r="C246" s="42" t="s">
        <v>1878</v>
      </c>
      <c r="D246" s="42" t="s">
        <v>1869</v>
      </c>
      <c r="E246" s="42" t="s">
        <v>2058</v>
      </c>
      <c r="F246" s="46"/>
      <c r="G246" s="46"/>
      <c r="H246" s="46"/>
      <c r="I246" s="46"/>
      <c r="J246" s="46"/>
      <c r="K246" s="46"/>
      <c r="L246" s="46"/>
      <c r="M246" s="46"/>
      <c r="N246" s="46"/>
      <c r="O246" s="46">
        <v>8.3000000000000007</v>
      </c>
      <c r="P246" s="46">
        <v>7.5</v>
      </c>
      <c r="Q246" s="46">
        <v>8.4</v>
      </c>
      <c r="R246" s="26">
        <f t="shared" si="18"/>
        <v>8.3000000000000007</v>
      </c>
      <c r="S246" s="26">
        <f t="shared" si="19"/>
        <v>7.5</v>
      </c>
      <c r="T246" s="26">
        <f t="shared" si="20"/>
        <v>8.4</v>
      </c>
      <c r="U246" s="26">
        <f t="shared" si="16"/>
        <v>24.200000000000003</v>
      </c>
      <c r="V246" s="19">
        <f t="shared" si="17"/>
        <v>24.200000000000003</v>
      </c>
    </row>
    <row r="247" spans="2:22" ht="12" customHeight="1" x14ac:dyDescent="0.25">
      <c r="B247" s="40">
        <v>2078130612</v>
      </c>
      <c r="C247" s="45" t="s">
        <v>1868</v>
      </c>
      <c r="D247" s="42" t="s">
        <v>1869</v>
      </c>
      <c r="E247" s="42" t="s">
        <v>2058</v>
      </c>
      <c r="F247" s="46"/>
      <c r="G247" s="46"/>
      <c r="H247" s="46"/>
      <c r="I247" s="46"/>
      <c r="J247" s="46"/>
      <c r="K247" s="46"/>
      <c r="L247" s="46"/>
      <c r="M247" s="46"/>
      <c r="N247" s="46"/>
      <c r="O247" s="46">
        <v>7</v>
      </c>
      <c r="P247" s="46">
        <v>7</v>
      </c>
      <c r="Q247" s="46">
        <v>8</v>
      </c>
      <c r="R247" s="26">
        <f t="shared" si="18"/>
        <v>7</v>
      </c>
      <c r="S247" s="26">
        <f t="shared" si="19"/>
        <v>7</v>
      </c>
      <c r="T247" s="26">
        <f t="shared" si="20"/>
        <v>8</v>
      </c>
      <c r="U247" s="26">
        <f t="shared" si="16"/>
        <v>22</v>
      </c>
      <c r="V247" s="19">
        <f t="shared" si="17"/>
        <v>24</v>
      </c>
    </row>
    <row r="248" spans="2:22" ht="12" customHeight="1" x14ac:dyDescent="0.25">
      <c r="B248" s="40">
        <v>2078130621</v>
      </c>
      <c r="C248" s="42" t="s">
        <v>1878</v>
      </c>
      <c r="D248" s="42" t="s">
        <v>1933</v>
      </c>
      <c r="E248" s="42" t="s">
        <v>2058</v>
      </c>
      <c r="F248" s="46"/>
      <c r="G248" s="46"/>
      <c r="H248" s="46"/>
      <c r="I248" s="46"/>
      <c r="J248" s="46"/>
      <c r="K248" s="46"/>
      <c r="L248" s="46"/>
      <c r="M248" s="46"/>
      <c r="N248" s="46"/>
      <c r="O248" s="46">
        <v>7.8</v>
      </c>
      <c r="P248" s="46">
        <v>7.9</v>
      </c>
      <c r="Q248" s="46">
        <v>7.4</v>
      </c>
      <c r="R248" s="26">
        <f t="shared" si="18"/>
        <v>7.8</v>
      </c>
      <c r="S248" s="26">
        <f t="shared" si="19"/>
        <v>7.9</v>
      </c>
      <c r="T248" s="26">
        <f t="shared" si="20"/>
        <v>7.4</v>
      </c>
      <c r="U248" s="26">
        <f t="shared" si="16"/>
        <v>23.1</v>
      </c>
      <c r="V248" s="19">
        <f t="shared" si="17"/>
        <v>23.35</v>
      </c>
    </row>
    <row r="249" spans="2:22" ht="12" customHeight="1" x14ac:dyDescent="0.25">
      <c r="B249" s="40">
        <v>2078130625</v>
      </c>
      <c r="C249" s="45" t="s">
        <v>2916</v>
      </c>
      <c r="D249" s="42" t="s">
        <v>1869</v>
      </c>
      <c r="E249" s="42" t="s">
        <v>2058</v>
      </c>
      <c r="F249" s="46"/>
      <c r="G249" s="46"/>
      <c r="H249" s="46"/>
      <c r="I249" s="46"/>
      <c r="J249" s="46"/>
      <c r="K249" s="46"/>
      <c r="L249" s="46"/>
      <c r="M249" s="46"/>
      <c r="N249" s="46"/>
      <c r="O249" s="46">
        <v>7</v>
      </c>
      <c r="P249" s="46">
        <v>7.7</v>
      </c>
      <c r="Q249" s="46">
        <v>7.5</v>
      </c>
      <c r="R249" s="26">
        <f t="shared" si="18"/>
        <v>7</v>
      </c>
      <c r="S249" s="26">
        <f t="shared" si="19"/>
        <v>7.7</v>
      </c>
      <c r="T249" s="26">
        <f t="shared" si="20"/>
        <v>7.5</v>
      </c>
      <c r="U249" s="26">
        <f t="shared" si="16"/>
        <v>22.2</v>
      </c>
      <c r="V249" s="19">
        <f t="shared" si="17"/>
        <v>23.2</v>
      </c>
    </row>
    <row r="250" spans="2:22" ht="12" customHeight="1" x14ac:dyDescent="0.25">
      <c r="B250" s="40">
        <v>2078130638</v>
      </c>
      <c r="C250" s="42" t="s">
        <v>1878</v>
      </c>
      <c r="D250" s="42" t="s">
        <v>1933</v>
      </c>
      <c r="E250" s="42" t="s">
        <v>2058</v>
      </c>
      <c r="F250" s="46"/>
      <c r="G250" s="46"/>
      <c r="H250" s="46"/>
      <c r="I250" s="46"/>
      <c r="J250" s="46"/>
      <c r="K250" s="46"/>
      <c r="L250" s="46"/>
      <c r="M250" s="46"/>
      <c r="N250" s="46"/>
      <c r="O250" s="46">
        <v>7.6</v>
      </c>
      <c r="P250" s="46">
        <v>7.2</v>
      </c>
      <c r="Q250" s="46">
        <v>7.6</v>
      </c>
      <c r="R250" s="26">
        <f t="shared" si="18"/>
        <v>7.6</v>
      </c>
      <c r="S250" s="26">
        <f t="shared" si="19"/>
        <v>7.2</v>
      </c>
      <c r="T250" s="26">
        <f t="shared" si="20"/>
        <v>7.6</v>
      </c>
      <c r="U250" s="26">
        <f t="shared" si="16"/>
        <v>22.4</v>
      </c>
      <c r="V250" s="19">
        <f t="shared" si="17"/>
        <v>22.65</v>
      </c>
    </row>
    <row r="251" spans="2:22" ht="12" customHeight="1" x14ac:dyDescent="0.25">
      <c r="B251" s="214" t="s">
        <v>2653</v>
      </c>
      <c r="C251" s="216" t="s">
        <v>1878</v>
      </c>
      <c r="D251" s="216" t="s">
        <v>1869</v>
      </c>
      <c r="E251" s="216" t="s">
        <v>2058</v>
      </c>
      <c r="F251" s="219"/>
      <c r="G251" s="219"/>
      <c r="H251" s="219"/>
      <c r="I251" s="219"/>
      <c r="J251" s="219"/>
      <c r="K251" s="219"/>
      <c r="L251" s="219"/>
      <c r="M251" s="219"/>
      <c r="N251" s="219"/>
      <c r="O251" s="219">
        <v>7.8</v>
      </c>
      <c r="P251" s="219">
        <v>7.5</v>
      </c>
      <c r="Q251" s="219">
        <v>7.3</v>
      </c>
      <c r="R251" s="26">
        <f t="shared" si="18"/>
        <v>7.8</v>
      </c>
      <c r="S251" s="26">
        <f t="shared" si="19"/>
        <v>7.5</v>
      </c>
      <c r="T251" s="26">
        <f t="shared" si="20"/>
        <v>7.3</v>
      </c>
      <c r="U251" s="26">
        <f t="shared" si="16"/>
        <v>22.6</v>
      </c>
      <c r="V251" s="19">
        <f t="shared" si="17"/>
        <v>22.6</v>
      </c>
    </row>
    <row r="252" spans="2:22" ht="12" customHeight="1" x14ac:dyDescent="0.25">
      <c r="B252" s="40">
        <v>2078130649</v>
      </c>
      <c r="C252" s="45" t="s">
        <v>1868</v>
      </c>
      <c r="D252" s="42" t="s">
        <v>1897</v>
      </c>
      <c r="E252" s="42" t="s">
        <v>2058</v>
      </c>
      <c r="F252" s="46"/>
      <c r="G252" s="46"/>
      <c r="H252" s="46"/>
      <c r="I252" s="46"/>
      <c r="J252" s="46"/>
      <c r="K252" s="46"/>
      <c r="L252" s="46"/>
      <c r="M252" s="46"/>
      <c r="N252" s="46"/>
      <c r="O252" s="46">
        <v>7</v>
      </c>
      <c r="P252" s="46">
        <v>7</v>
      </c>
      <c r="Q252" s="46">
        <v>5</v>
      </c>
      <c r="R252" s="26">
        <f t="shared" si="18"/>
        <v>7</v>
      </c>
      <c r="S252" s="26">
        <f t="shared" si="19"/>
        <v>7</v>
      </c>
      <c r="T252" s="26">
        <f t="shared" si="20"/>
        <v>5</v>
      </c>
      <c r="U252" s="26">
        <f t="shared" si="16"/>
        <v>19</v>
      </c>
      <c r="V252" s="19">
        <f t="shared" si="17"/>
        <v>21.75</v>
      </c>
    </row>
    <row r="253" spans="2:22" ht="12" customHeight="1" x14ac:dyDescent="0.25">
      <c r="B253" s="40">
        <v>2078130651</v>
      </c>
      <c r="C253" s="42" t="s">
        <v>1878</v>
      </c>
      <c r="D253" s="42" t="s">
        <v>1869</v>
      </c>
      <c r="E253" s="42" t="s">
        <v>2058</v>
      </c>
      <c r="F253" s="46"/>
      <c r="G253" s="46"/>
      <c r="H253" s="46"/>
      <c r="I253" s="46"/>
      <c r="J253" s="46"/>
      <c r="K253" s="46"/>
      <c r="L253" s="46"/>
      <c r="M253" s="46"/>
      <c r="N253" s="46"/>
      <c r="O253" s="46">
        <v>6.7</v>
      </c>
      <c r="P253" s="46">
        <v>7.6</v>
      </c>
      <c r="Q253" s="46">
        <v>7.3</v>
      </c>
      <c r="R253" s="26">
        <f t="shared" si="18"/>
        <v>6.7</v>
      </c>
      <c r="S253" s="26">
        <f t="shared" si="19"/>
        <v>7.6</v>
      </c>
      <c r="T253" s="26">
        <f t="shared" si="20"/>
        <v>7.3</v>
      </c>
      <c r="U253" s="26">
        <f t="shared" si="16"/>
        <v>21.6</v>
      </c>
      <c r="V253" s="19">
        <f t="shared" si="17"/>
        <v>21.6</v>
      </c>
    </row>
    <row r="254" spans="2:22" ht="12" customHeight="1" x14ac:dyDescent="0.25">
      <c r="B254" s="40">
        <v>2078130653</v>
      </c>
      <c r="C254" s="42" t="s">
        <v>1878</v>
      </c>
      <c r="D254" s="42" t="s">
        <v>1933</v>
      </c>
      <c r="E254" s="42" t="s">
        <v>2058</v>
      </c>
      <c r="F254" s="46"/>
      <c r="G254" s="46"/>
      <c r="H254" s="46"/>
      <c r="I254" s="46"/>
      <c r="J254" s="46"/>
      <c r="K254" s="46"/>
      <c r="L254" s="46"/>
      <c r="M254" s="46"/>
      <c r="N254" s="46"/>
      <c r="O254" s="46">
        <v>6.6</v>
      </c>
      <c r="P254" s="46">
        <v>7.2</v>
      </c>
      <c r="Q254" s="46">
        <v>7.3</v>
      </c>
      <c r="R254" s="26">
        <f t="shared" si="18"/>
        <v>6.6</v>
      </c>
      <c r="S254" s="26">
        <f t="shared" si="19"/>
        <v>7.2</v>
      </c>
      <c r="T254" s="26">
        <f t="shared" si="20"/>
        <v>7.3</v>
      </c>
      <c r="U254" s="26">
        <f t="shared" si="16"/>
        <v>21.1</v>
      </c>
      <c r="V254" s="19">
        <f t="shared" si="17"/>
        <v>21.35</v>
      </c>
    </row>
    <row r="255" spans="2:22" ht="12" customHeight="1" x14ac:dyDescent="0.25">
      <c r="B255" s="40">
        <v>2078130664</v>
      </c>
      <c r="C255" s="42"/>
      <c r="D255" s="42" t="s">
        <v>1933</v>
      </c>
      <c r="E255" s="42" t="s">
        <v>2058</v>
      </c>
      <c r="F255" s="46"/>
      <c r="G255" s="46"/>
      <c r="H255" s="46"/>
      <c r="I255" s="46"/>
      <c r="J255" s="46"/>
      <c r="K255" s="46"/>
      <c r="L255" s="46"/>
      <c r="M255" s="46"/>
      <c r="N255" s="46"/>
      <c r="O255" s="46">
        <v>7.7</v>
      </c>
      <c r="P255" s="46">
        <v>8.4</v>
      </c>
      <c r="Q255" s="46">
        <v>8.6</v>
      </c>
      <c r="R255" s="26">
        <f t="shared" si="18"/>
        <v>7.7</v>
      </c>
      <c r="S255" s="26">
        <f t="shared" si="19"/>
        <v>8.4</v>
      </c>
      <c r="T255" s="26">
        <f t="shared" si="20"/>
        <v>8.6</v>
      </c>
      <c r="U255" s="26">
        <f t="shared" si="16"/>
        <v>24.700000000000003</v>
      </c>
      <c r="V255" s="19">
        <f t="shared" si="17"/>
        <v>24.950000000000003</v>
      </c>
    </row>
    <row r="256" spans="2:22" ht="12" customHeight="1" x14ac:dyDescent="0.25">
      <c r="B256" s="40">
        <v>2078130665</v>
      </c>
      <c r="C256" s="42" t="s">
        <v>1878</v>
      </c>
      <c r="D256" s="42" t="s">
        <v>1933</v>
      </c>
      <c r="E256" s="42" t="s">
        <v>2945</v>
      </c>
      <c r="F256" s="46"/>
      <c r="G256" s="46"/>
      <c r="H256" s="46"/>
      <c r="I256" s="46"/>
      <c r="J256" s="46"/>
      <c r="K256" s="46"/>
      <c r="L256" s="46"/>
      <c r="M256" s="46"/>
      <c r="N256" s="46"/>
      <c r="O256" s="46">
        <v>6.9</v>
      </c>
      <c r="P256" s="46">
        <v>6.7</v>
      </c>
      <c r="Q256" s="46">
        <v>7.9</v>
      </c>
      <c r="R256" s="26">
        <f t="shared" si="18"/>
        <v>6.9</v>
      </c>
      <c r="S256" s="26">
        <f t="shared" si="19"/>
        <v>6.7</v>
      </c>
      <c r="T256" s="26">
        <f t="shared" si="20"/>
        <v>7.9</v>
      </c>
      <c r="U256" s="26">
        <f t="shared" si="16"/>
        <v>21.5</v>
      </c>
      <c r="V256" s="19">
        <f t="shared" si="17"/>
        <v>21.75</v>
      </c>
    </row>
    <row r="257" spans="2:22" ht="12" customHeight="1" x14ac:dyDescent="0.25">
      <c r="B257" s="21">
        <v>2078130691</v>
      </c>
      <c r="C257" s="42" t="s">
        <v>1878</v>
      </c>
      <c r="D257" s="42" t="s">
        <v>1879</v>
      </c>
      <c r="E257" s="42" t="s">
        <v>1888</v>
      </c>
      <c r="F257" s="46"/>
      <c r="G257" s="46"/>
      <c r="H257" s="46"/>
      <c r="I257" s="46"/>
      <c r="J257" s="46"/>
      <c r="K257" s="46"/>
      <c r="L257" s="46">
        <v>8.4</v>
      </c>
      <c r="M257" s="46">
        <v>9</v>
      </c>
      <c r="N257" s="46">
        <v>9.1999999999999993</v>
      </c>
      <c r="O257" s="46"/>
      <c r="P257" s="46"/>
      <c r="Q257" s="46"/>
      <c r="R257" s="26">
        <f t="shared" si="18"/>
        <v>8.4</v>
      </c>
      <c r="S257" s="26">
        <f t="shared" si="19"/>
        <v>9</v>
      </c>
      <c r="T257" s="26">
        <f t="shared" si="20"/>
        <v>9.1999999999999993</v>
      </c>
      <c r="U257" s="26">
        <f t="shared" si="16"/>
        <v>26.599999999999998</v>
      </c>
      <c r="V257" s="19">
        <f t="shared" si="17"/>
        <v>27.099999999999998</v>
      </c>
    </row>
    <row r="258" spans="2:22" ht="12" customHeight="1" x14ac:dyDescent="0.25">
      <c r="B258" s="21">
        <v>2078130695</v>
      </c>
      <c r="C258" s="42" t="s">
        <v>1878</v>
      </c>
      <c r="D258" s="42" t="s">
        <v>1897</v>
      </c>
      <c r="E258" s="42" t="s">
        <v>1888</v>
      </c>
      <c r="F258" s="46"/>
      <c r="G258" s="46"/>
      <c r="H258" s="46"/>
      <c r="I258" s="46"/>
      <c r="J258" s="46"/>
      <c r="K258" s="46"/>
      <c r="L258" s="46">
        <v>7.9</v>
      </c>
      <c r="M258" s="46">
        <v>9.3000000000000007</v>
      </c>
      <c r="N258" s="46">
        <v>8.5</v>
      </c>
      <c r="O258" s="46"/>
      <c r="P258" s="46"/>
      <c r="Q258" s="46"/>
      <c r="R258" s="26">
        <f t="shared" si="18"/>
        <v>7.9</v>
      </c>
      <c r="S258" s="26">
        <f t="shared" si="19"/>
        <v>9.3000000000000007</v>
      </c>
      <c r="T258" s="26">
        <f t="shared" si="20"/>
        <v>8.5</v>
      </c>
      <c r="U258" s="26">
        <f t="shared" si="16"/>
        <v>25.700000000000003</v>
      </c>
      <c r="V258" s="19">
        <f t="shared" si="17"/>
        <v>26.450000000000003</v>
      </c>
    </row>
    <row r="259" spans="2:22" ht="12" customHeight="1" x14ac:dyDescent="0.25">
      <c r="B259" s="21">
        <v>2078130703</v>
      </c>
      <c r="C259" s="45" t="s">
        <v>1868</v>
      </c>
      <c r="D259" s="42" t="s">
        <v>1869</v>
      </c>
      <c r="E259" s="42" t="s">
        <v>1888</v>
      </c>
      <c r="F259" s="46"/>
      <c r="G259" s="46"/>
      <c r="H259" s="46"/>
      <c r="I259" s="46"/>
      <c r="J259" s="46"/>
      <c r="K259" s="46"/>
      <c r="L259" s="46">
        <v>8</v>
      </c>
      <c r="M259" s="46">
        <v>8</v>
      </c>
      <c r="N259" s="46">
        <v>8</v>
      </c>
      <c r="O259" s="46"/>
      <c r="P259" s="46"/>
      <c r="Q259" s="46"/>
      <c r="R259" s="26">
        <f t="shared" si="18"/>
        <v>8</v>
      </c>
      <c r="S259" s="26">
        <f t="shared" si="19"/>
        <v>8</v>
      </c>
      <c r="T259" s="26">
        <f t="shared" si="20"/>
        <v>8</v>
      </c>
      <c r="U259" s="26">
        <f t="shared" ref="U259:U322" si="21">SUM(F259:Q259)</f>
        <v>24</v>
      </c>
      <c r="V259" s="19">
        <f t="shared" ref="V259:V322" si="22">IF(D259="KV3",0,IF(D259="KV2",0.25,IF(D259="KV2-NT",0.5,IF(D259="KV1",0.75,0))))+IF(OR(C259="01",C259="02",C259="03",C259="04"),2,IF(OR(C259="05",C259="06",C259="07"),1,0))+U259</f>
        <v>26</v>
      </c>
    </row>
    <row r="260" spans="2:22" ht="12" customHeight="1" x14ac:dyDescent="0.25">
      <c r="B260" s="21">
        <v>2078130706</v>
      </c>
      <c r="C260" s="45" t="s">
        <v>1868</v>
      </c>
      <c r="D260" s="42" t="s">
        <v>1879</v>
      </c>
      <c r="E260" s="42" t="s">
        <v>1888</v>
      </c>
      <c r="F260" s="46"/>
      <c r="G260" s="46"/>
      <c r="H260" s="46"/>
      <c r="I260" s="46"/>
      <c r="J260" s="46"/>
      <c r="K260" s="46"/>
      <c r="L260" s="46">
        <v>6.7</v>
      </c>
      <c r="M260" s="46">
        <v>7.7</v>
      </c>
      <c r="N260" s="46">
        <v>8.9</v>
      </c>
      <c r="O260" s="46"/>
      <c r="P260" s="46"/>
      <c r="Q260" s="46"/>
      <c r="R260" s="26">
        <f t="shared" ref="R260:R323" si="23">MAX(F260,I260,L260,O260)</f>
        <v>6.7</v>
      </c>
      <c r="S260" s="26">
        <f t="shared" si="19"/>
        <v>7.7</v>
      </c>
      <c r="T260" s="26">
        <f t="shared" si="20"/>
        <v>8.9</v>
      </c>
      <c r="U260" s="26">
        <f t="shared" si="21"/>
        <v>23.3</v>
      </c>
      <c r="V260" s="19">
        <f t="shared" si="22"/>
        <v>25.8</v>
      </c>
    </row>
    <row r="261" spans="2:22" ht="12" customHeight="1" x14ac:dyDescent="0.25">
      <c r="B261" s="21">
        <v>2078130710</v>
      </c>
      <c r="C261" s="42" t="s">
        <v>1878</v>
      </c>
      <c r="D261" s="42" t="s">
        <v>1933</v>
      </c>
      <c r="E261" s="42" t="s">
        <v>1888</v>
      </c>
      <c r="F261" s="46"/>
      <c r="G261" s="46"/>
      <c r="H261" s="46"/>
      <c r="I261" s="46"/>
      <c r="J261" s="46"/>
      <c r="K261" s="46"/>
      <c r="L261" s="46">
        <v>8.1</v>
      </c>
      <c r="M261" s="46">
        <v>7.9</v>
      </c>
      <c r="N261" s="46">
        <v>8.6999999999999993</v>
      </c>
      <c r="O261" s="46"/>
      <c r="P261" s="46"/>
      <c r="Q261" s="46"/>
      <c r="R261" s="26">
        <f t="shared" si="23"/>
        <v>8.1</v>
      </c>
      <c r="S261" s="26">
        <f t="shared" si="19"/>
        <v>7.9</v>
      </c>
      <c r="T261" s="26">
        <f t="shared" si="20"/>
        <v>8.6999999999999993</v>
      </c>
      <c r="U261" s="26">
        <f t="shared" si="21"/>
        <v>24.7</v>
      </c>
      <c r="V261" s="19">
        <f t="shared" si="22"/>
        <v>24.95</v>
      </c>
    </row>
    <row r="262" spans="2:22" ht="12" customHeight="1" x14ac:dyDescent="0.25">
      <c r="B262" s="21">
        <v>2078130713</v>
      </c>
      <c r="C262" s="42" t="s">
        <v>1878</v>
      </c>
      <c r="D262" s="42" t="s">
        <v>1897</v>
      </c>
      <c r="E262" s="42" t="s">
        <v>1888</v>
      </c>
      <c r="F262" s="46"/>
      <c r="G262" s="46"/>
      <c r="H262" s="46"/>
      <c r="I262" s="46"/>
      <c r="J262" s="46"/>
      <c r="K262" s="46"/>
      <c r="L262" s="46">
        <v>8</v>
      </c>
      <c r="M262" s="46">
        <v>8</v>
      </c>
      <c r="N262" s="46">
        <v>8</v>
      </c>
      <c r="O262" s="46"/>
      <c r="P262" s="46"/>
      <c r="Q262" s="46"/>
      <c r="R262" s="26">
        <f t="shared" si="23"/>
        <v>8</v>
      </c>
      <c r="S262" s="26">
        <f t="shared" si="19"/>
        <v>8</v>
      </c>
      <c r="T262" s="26">
        <f t="shared" si="20"/>
        <v>8</v>
      </c>
      <c r="U262" s="26">
        <f t="shared" si="21"/>
        <v>24</v>
      </c>
      <c r="V262" s="19">
        <f t="shared" si="22"/>
        <v>24.75</v>
      </c>
    </row>
    <row r="263" spans="2:22" ht="12" customHeight="1" x14ac:dyDescent="0.25">
      <c r="B263" s="21">
        <v>2078130717</v>
      </c>
      <c r="C263" s="42" t="s">
        <v>1878</v>
      </c>
      <c r="D263" s="42" t="s">
        <v>1869</v>
      </c>
      <c r="E263" s="42" t="s">
        <v>1888</v>
      </c>
      <c r="F263" s="46"/>
      <c r="G263" s="46"/>
      <c r="H263" s="46"/>
      <c r="I263" s="46"/>
      <c r="J263" s="46"/>
      <c r="K263" s="46"/>
      <c r="L263" s="46">
        <v>7.9</v>
      </c>
      <c r="M263" s="46">
        <v>8.3000000000000007</v>
      </c>
      <c r="N263" s="46">
        <v>8.1999999999999993</v>
      </c>
      <c r="O263" s="46"/>
      <c r="P263" s="46"/>
      <c r="Q263" s="46"/>
      <c r="R263" s="26">
        <f t="shared" si="23"/>
        <v>7.9</v>
      </c>
      <c r="S263" s="26">
        <f t="shared" si="19"/>
        <v>8.3000000000000007</v>
      </c>
      <c r="T263" s="26">
        <f t="shared" si="20"/>
        <v>8.1999999999999993</v>
      </c>
      <c r="U263" s="26">
        <f t="shared" si="21"/>
        <v>24.400000000000002</v>
      </c>
      <c r="V263" s="19">
        <f t="shared" si="22"/>
        <v>24.400000000000002</v>
      </c>
    </row>
    <row r="264" spans="2:22" ht="12" customHeight="1" x14ac:dyDescent="0.25">
      <c r="B264" s="21">
        <v>2078130720</v>
      </c>
      <c r="C264" s="42" t="s">
        <v>1878</v>
      </c>
      <c r="D264" s="42" t="s">
        <v>1869</v>
      </c>
      <c r="E264" s="42" t="s">
        <v>1888</v>
      </c>
      <c r="F264" s="46"/>
      <c r="G264" s="46"/>
      <c r="H264" s="46"/>
      <c r="I264" s="46"/>
      <c r="J264" s="46"/>
      <c r="K264" s="46"/>
      <c r="L264" s="46">
        <v>8</v>
      </c>
      <c r="M264" s="46">
        <v>8</v>
      </c>
      <c r="N264" s="46">
        <v>8</v>
      </c>
      <c r="O264" s="46"/>
      <c r="P264" s="46"/>
      <c r="Q264" s="46"/>
      <c r="R264" s="26">
        <f t="shared" si="23"/>
        <v>8</v>
      </c>
      <c r="S264" s="26">
        <f t="shared" si="19"/>
        <v>8</v>
      </c>
      <c r="T264" s="26">
        <f t="shared" si="20"/>
        <v>8</v>
      </c>
      <c r="U264" s="26">
        <f t="shared" si="21"/>
        <v>24</v>
      </c>
      <c r="V264" s="19">
        <f t="shared" si="22"/>
        <v>24</v>
      </c>
    </row>
    <row r="265" spans="2:22" ht="12" customHeight="1" x14ac:dyDescent="0.25">
      <c r="B265" s="21">
        <v>2078130721</v>
      </c>
      <c r="C265" s="42" t="s">
        <v>1878</v>
      </c>
      <c r="D265" s="42" t="s">
        <v>1869</v>
      </c>
      <c r="E265" s="42" t="s">
        <v>1888</v>
      </c>
      <c r="F265" s="46"/>
      <c r="G265" s="46"/>
      <c r="H265" s="46"/>
      <c r="I265" s="46"/>
      <c r="J265" s="46"/>
      <c r="K265" s="46"/>
      <c r="L265" s="46">
        <v>7.3</v>
      </c>
      <c r="M265" s="46">
        <v>8.4</v>
      </c>
      <c r="N265" s="46">
        <v>8.1999999999999993</v>
      </c>
      <c r="O265" s="46"/>
      <c r="P265" s="46"/>
      <c r="Q265" s="46"/>
      <c r="R265" s="26">
        <f t="shared" si="23"/>
        <v>7.3</v>
      </c>
      <c r="S265" s="26">
        <f t="shared" si="19"/>
        <v>8.4</v>
      </c>
      <c r="T265" s="26">
        <f t="shared" si="20"/>
        <v>8.1999999999999993</v>
      </c>
      <c r="U265" s="26">
        <f t="shared" si="21"/>
        <v>23.9</v>
      </c>
      <c r="V265" s="19">
        <f t="shared" si="22"/>
        <v>23.9</v>
      </c>
    </row>
    <row r="266" spans="2:22" ht="12" customHeight="1" x14ac:dyDescent="0.25">
      <c r="B266" s="21">
        <v>2078130767</v>
      </c>
      <c r="C266" s="42" t="s">
        <v>1878</v>
      </c>
      <c r="D266" s="42" t="s">
        <v>1869</v>
      </c>
      <c r="E266" s="42" t="s">
        <v>2058</v>
      </c>
      <c r="F266" s="46"/>
      <c r="G266" s="46"/>
      <c r="H266" s="46"/>
      <c r="I266" s="46"/>
      <c r="J266" s="46"/>
      <c r="K266" s="46"/>
      <c r="L266" s="46"/>
      <c r="M266" s="46"/>
      <c r="N266" s="46"/>
      <c r="O266" s="46">
        <v>7.8</v>
      </c>
      <c r="P266" s="46">
        <v>7.5</v>
      </c>
      <c r="Q266" s="46">
        <v>8.8000000000000007</v>
      </c>
      <c r="R266" s="26">
        <f t="shared" si="23"/>
        <v>7.8</v>
      </c>
      <c r="S266" s="26">
        <f t="shared" si="19"/>
        <v>7.5</v>
      </c>
      <c r="T266" s="26">
        <f t="shared" si="20"/>
        <v>8.8000000000000007</v>
      </c>
      <c r="U266" s="26">
        <f t="shared" si="21"/>
        <v>24.1</v>
      </c>
      <c r="V266" s="19">
        <f t="shared" si="22"/>
        <v>24.1</v>
      </c>
    </row>
    <row r="267" spans="2:22" ht="12" customHeight="1" x14ac:dyDescent="0.25">
      <c r="B267" s="21">
        <v>2078130768</v>
      </c>
      <c r="C267" s="42" t="s">
        <v>1878</v>
      </c>
      <c r="D267" s="42" t="s">
        <v>1897</v>
      </c>
      <c r="E267" s="42" t="s">
        <v>2058</v>
      </c>
      <c r="F267" s="46"/>
      <c r="G267" s="46"/>
      <c r="H267" s="46"/>
      <c r="I267" s="46"/>
      <c r="J267" s="46"/>
      <c r="K267" s="46"/>
      <c r="L267" s="46"/>
      <c r="M267" s="46"/>
      <c r="N267" s="46"/>
      <c r="O267" s="46">
        <v>6.8</v>
      </c>
      <c r="P267" s="46">
        <v>8.5</v>
      </c>
      <c r="Q267" s="46">
        <v>7.5</v>
      </c>
      <c r="R267" s="26">
        <f t="shared" si="23"/>
        <v>6.8</v>
      </c>
      <c r="S267" s="26">
        <f t="shared" si="19"/>
        <v>8.5</v>
      </c>
      <c r="T267" s="26">
        <f t="shared" si="20"/>
        <v>7.5</v>
      </c>
      <c r="U267" s="26">
        <f t="shared" si="21"/>
        <v>22.8</v>
      </c>
      <c r="V267" s="19">
        <f t="shared" si="22"/>
        <v>23.55</v>
      </c>
    </row>
    <row r="268" spans="2:22" ht="12" customHeight="1" x14ac:dyDescent="0.25">
      <c r="B268" s="21">
        <v>2078130772</v>
      </c>
      <c r="C268" s="40" t="s">
        <v>1878</v>
      </c>
      <c r="D268" s="42" t="s">
        <v>1897</v>
      </c>
      <c r="E268" s="42" t="s">
        <v>2058</v>
      </c>
      <c r="F268" s="46"/>
      <c r="G268" s="46"/>
      <c r="H268" s="46"/>
      <c r="I268" s="46"/>
      <c r="J268" s="46"/>
      <c r="K268" s="46"/>
      <c r="L268" s="46"/>
      <c r="M268" s="46"/>
      <c r="N268" s="46"/>
      <c r="O268" s="46">
        <v>7.3</v>
      </c>
      <c r="P268" s="46">
        <v>6.7</v>
      </c>
      <c r="Q268" s="46">
        <v>8.5</v>
      </c>
      <c r="R268" s="26">
        <f t="shared" si="23"/>
        <v>7.3</v>
      </c>
      <c r="S268" s="26">
        <f t="shared" si="19"/>
        <v>6.7</v>
      </c>
      <c r="T268" s="26">
        <f t="shared" si="20"/>
        <v>8.5</v>
      </c>
      <c r="U268" s="26">
        <f t="shared" si="21"/>
        <v>22.5</v>
      </c>
      <c r="V268" s="19">
        <f t="shared" si="22"/>
        <v>23.25</v>
      </c>
    </row>
    <row r="269" spans="2:22" ht="12" customHeight="1" x14ac:dyDescent="0.25">
      <c r="B269" s="21">
        <v>2078130773</v>
      </c>
      <c r="C269" s="42" t="s">
        <v>1878</v>
      </c>
      <c r="D269" s="42" t="s">
        <v>1933</v>
      </c>
      <c r="E269" s="42" t="s">
        <v>2058</v>
      </c>
      <c r="F269" s="46"/>
      <c r="G269" s="46"/>
      <c r="H269" s="46"/>
      <c r="I269" s="46"/>
      <c r="J269" s="46"/>
      <c r="K269" s="46"/>
      <c r="L269" s="46"/>
      <c r="M269" s="46"/>
      <c r="N269" s="46"/>
      <c r="O269" s="46">
        <v>6.7</v>
      </c>
      <c r="P269" s="46">
        <v>8.1999999999999993</v>
      </c>
      <c r="Q269" s="46">
        <v>8</v>
      </c>
      <c r="R269" s="26">
        <f t="shared" si="23"/>
        <v>6.7</v>
      </c>
      <c r="S269" s="26">
        <f t="shared" si="19"/>
        <v>8.1999999999999993</v>
      </c>
      <c r="T269" s="26">
        <f t="shared" si="20"/>
        <v>8</v>
      </c>
      <c r="U269" s="26">
        <f t="shared" si="21"/>
        <v>22.9</v>
      </c>
      <c r="V269" s="19">
        <f t="shared" si="22"/>
        <v>23.15</v>
      </c>
    </row>
    <row r="270" spans="2:22" ht="12" customHeight="1" x14ac:dyDescent="0.25">
      <c r="B270" s="21">
        <v>2078130774</v>
      </c>
      <c r="C270" s="42" t="s">
        <v>1878</v>
      </c>
      <c r="D270" s="42" t="s">
        <v>1933</v>
      </c>
      <c r="E270" s="42" t="s">
        <v>2058</v>
      </c>
      <c r="F270" s="46"/>
      <c r="G270" s="46"/>
      <c r="H270" s="46"/>
      <c r="I270" s="46"/>
      <c r="J270" s="46"/>
      <c r="K270" s="46"/>
      <c r="L270" s="46"/>
      <c r="M270" s="46"/>
      <c r="N270" s="46"/>
      <c r="O270" s="46">
        <v>6.9</v>
      </c>
      <c r="P270" s="46">
        <v>7.4</v>
      </c>
      <c r="Q270" s="46">
        <v>8.6</v>
      </c>
      <c r="R270" s="26">
        <f t="shared" si="23"/>
        <v>6.9</v>
      </c>
      <c r="S270" s="26">
        <f t="shared" si="19"/>
        <v>7.4</v>
      </c>
      <c r="T270" s="26">
        <f t="shared" si="20"/>
        <v>8.6</v>
      </c>
      <c r="U270" s="26">
        <f t="shared" si="21"/>
        <v>22.9</v>
      </c>
      <c r="V270" s="19">
        <f t="shared" si="22"/>
        <v>23.15</v>
      </c>
    </row>
    <row r="271" spans="2:22" ht="12" customHeight="1" x14ac:dyDescent="0.25">
      <c r="B271" s="21">
        <v>2078130775</v>
      </c>
      <c r="C271" s="42" t="s">
        <v>1878</v>
      </c>
      <c r="D271" s="42" t="s">
        <v>1933</v>
      </c>
      <c r="E271" s="42" t="s">
        <v>2058</v>
      </c>
      <c r="F271" s="46"/>
      <c r="G271" s="46"/>
      <c r="H271" s="46"/>
      <c r="I271" s="46"/>
      <c r="J271" s="46"/>
      <c r="K271" s="46"/>
      <c r="L271" s="46"/>
      <c r="M271" s="46"/>
      <c r="N271" s="46"/>
      <c r="O271" s="46">
        <v>6.9</v>
      </c>
      <c r="P271" s="46">
        <v>7.8</v>
      </c>
      <c r="Q271" s="46">
        <v>8.1</v>
      </c>
      <c r="R271" s="26">
        <f t="shared" si="23"/>
        <v>6.9</v>
      </c>
      <c r="S271" s="26">
        <f t="shared" si="19"/>
        <v>7.8</v>
      </c>
      <c r="T271" s="26">
        <f t="shared" si="20"/>
        <v>8.1</v>
      </c>
      <c r="U271" s="26">
        <f t="shared" si="21"/>
        <v>22.799999999999997</v>
      </c>
      <c r="V271" s="19">
        <f t="shared" si="22"/>
        <v>23.049999999999997</v>
      </c>
    </row>
    <row r="272" spans="2:22" ht="12" customHeight="1" x14ac:dyDescent="0.25">
      <c r="B272" s="21">
        <v>2078130786</v>
      </c>
      <c r="C272" s="42" t="s">
        <v>1878</v>
      </c>
      <c r="D272" s="42" t="s">
        <v>1869</v>
      </c>
      <c r="E272" s="42" t="s">
        <v>2058</v>
      </c>
      <c r="F272" s="46"/>
      <c r="G272" s="46"/>
      <c r="H272" s="46"/>
      <c r="I272" s="46"/>
      <c r="J272" s="46"/>
      <c r="K272" s="46"/>
      <c r="L272" s="46"/>
      <c r="M272" s="46"/>
      <c r="N272" s="46"/>
      <c r="O272" s="46">
        <v>8.1</v>
      </c>
      <c r="P272" s="46">
        <v>7.1</v>
      </c>
      <c r="Q272" s="46">
        <v>5.3</v>
      </c>
      <c r="R272" s="26">
        <f t="shared" si="23"/>
        <v>8.1</v>
      </c>
      <c r="S272" s="26">
        <f t="shared" si="19"/>
        <v>7.1</v>
      </c>
      <c r="T272" s="26">
        <f t="shared" si="20"/>
        <v>5.3</v>
      </c>
      <c r="U272" s="26">
        <f t="shared" si="21"/>
        <v>20.5</v>
      </c>
      <c r="V272" s="19">
        <f t="shared" si="22"/>
        <v>20.5</v>
      </c>
    </row>
    <row r="273" spans="2:22" ht="12" customHeight="1" x14ac:dyDescent="0.25">
      <c r="B273" s="21">
        <v>2078130787</v>
      </c>
      <c r="C273" s="42" t="s">
        <v>1878</v>
      </c>
      <c r="D273" s="42" t="s">
        <v>1897</v>
      </c>
      <c r="E273" s="42" t="s">
        <v>2058</v>
      </c>
      <c r="F273" s="46"/>
      <c r="G273" s="46"/>
      <c r="H273" s="46"/>
      <c r="I273" s="46"/>
      <c r="J273" s="46"/>
      <c r="K273" s="46"/>
      <c r="L273" s="46"/>
      <c r="M273" s="46"/>
      <c r="N273" s="46"/>
      <c r="O273" s="46">
        <v>6.6</v>
      </c>
      <c r="P273" s="46">
        <v>5.9</v>
      </c>
      <c r="Q273" s="46">
        <v>6.6</v>
      </c>
      <c r="R273" s="26">
        <f t="shared" si="23"/>
        <v>6.6</v>
      </c>
      <c r="S273" s="26">
        <f t="shared" si="19"/>
        <v>5.9</v>
      </c>
      <c r="T273" s="26">
        <f t="shared" si="20"/>
        <v>6.6</v>
      </c>
      <c r="U273" s="26">
        <f t="shared" si="21"/>
        <v>19.100000000000001</v>
      </c>
      <c r="V273" s="19">
        <f t="shared" si="22"/>
        <v>19.850000000000001</v>
      </c>
    </row>
    <row r="274" spans="2:22" ht="12" customHeight="1" x14ac:dyDescent="0.25">
      <c r="B274" s="21">
        <v>2078130789</v>
      </c>
      <c r="C274" s="42" t="s">
        <v>1878</v>
      </c>
      <c r="D274" s="42" t="s">
        <v>1869</v>
      </c>
      <c r="E274" s="42" t="s">
        <v>2058</v>
      </c>
      <c r="F274" s="46"/>
      <c r="G274" s="46"/>
      <c r="H274" s="46"/>
      <c r="I274" s="46"/>
      <c r="J274" s="46"/>
      <c r="K274" s="46"/>
      <c r="L274" s="46"/>
      <c r="M274" s="46"/>
      <c r="N274" s="46"/>
      <c r="O274" s="46">
        <v>6</v>
      </c>
      <c r="P274" s="46">
        <v>7</v>
      </c>
      <c r="Q274" s="46">
        <v>6</v>
      </c>
      <c r="R274" s="26">
        <f t="shared" si="23"/>
        <v>6</v>
      </c>
      <c r="S274" s="26">
        <f t="shared" si="19"/>
        <v>7</v>
      </c>
      <c r="T274" s="26">
        <f t="shared" si="20"/>
        <v>6</v>
      </c>
      <c r="U274" s="26">
        <f t="shared" si="21"/>
        <v>19</v>
      </c>
      <c r="V274" s="19">
        <f t="shared" si="22"/>
        <v>19</v>
      </c>
    </row>
    <row r="275" spans="2:22" ht="12" customHeight="1" x14ac:dyDescent="0.25">
      <c r="B275" s="21">
        <v>2078130790</v>
      </c>
      <c r="C275" s="42" t="s">
        <v>1878</v>
      </c>
      <c r="D275" s="42" t="s">
        <v>1879</v>
      </c>
      <c r="E275" s="42" t="s">
        <v>1888</v>
      </c>
      <c r="F275" s="46"/>
      <c r="G275" s="46"/>
      <c r="H275" s="46"/>
      <c r="I275" s="46"/>
      <c r="J275" s="46"/>
      <c r="K275" s="46"/>
      <c r="L275" s="46">
        <v>7</v>
      </c>
      <c r="M275" s="46">
        <v>8</v>
      </c>
      <c r="N275" s="46">
        <v>7</v>
      </c>
      <c r="O275" s="46"/>
      <c r="P275" s="46"/>
      <c r="Q275" s="46"/>
      <c r="R275" s="26">
        <f t="shared" si="23"/>
        <v>7</v>
      </c>
      <c r="S275" s="26">
        <f t="shared" ref="S275:S338" si="24">MAX(G275,J275,M275,P275)</f>
        <v>8</v>
      </c>
      <c r="T275" s="26">
        <f t="shared" ref="T275:T338" si="25">MAX(H275,K275,N275,Q275)</f>
        <v>7</v>
      </c>
      <c r="U275" s="26">
        <f t="shared" si="21"/>
        <v>22</v>
      </c>
      <c r="V275" s="19">
        <f t="shared" si="22"/>
        <v>22.5</v>
      </c>
    </row>
    <row r="276" spans="2:22" ht="12" customHeight="1" x14ac:dyDescent="0.25">
      <c r="B276" s="21">
        <v>2078130792</v>
      </c>
      <c r="C276" s="19" t="s">
        <v>1878</v>
      </c>
      <c r="D276" s="19" t="s">
        <v>1869</v>
      </c>
      <c r="E276" s="19" t="s">
        <v>1888</v>
      </c>
      <c r="F276" s="26"/>
      <c r="G276" s="26"/>
      <c r="H276" s="26"/>
      <c r="I276" s="26"/>
      <c r="J276" s="26"/>
      <c r="K276" s="26"/>
      <c r="L276" s="26">
        <v>8.4</v>
      </c>
      <c r="M276" s="26">
        <v>8.4</v>
      </c>
      <c r="N276" s="26">
        <v>8.6999999999999993</v>
      </c>
      <c r="O276" s="26"/>
      <c r="P276" s="26"/>
      <c r="Q276" s="26"/>
      <c r="R276" s="26">
        <f t="shared" si="23"/>
        <v>8.4</v>
      </c>
      <c r="S276" s="26">
        <f t="shared" si="24"/>
        <v>8.4</v>
      </c>
      <c r="T276" s="26">
        <f t="shared" si="25"/>
        <v>8.6999999999999993</v>
      </c>
      <c r="U276" s="26">
        <f t="shared" si="21"/>
        <v>25.5</v>
      </c>
      <c r="V276" s="19">
        <f t="shared" si="22"/>
        <v>25.5</v>
      </c>
    </row>
    <row r="277" spans="2:22" ht="12" customHeight="1" x14ac:dyDescent="0.25">
      <c r="B277" s="21">
        <v>2078130793</v>
      </c>
      <c r="C277" s="19" t="s">
        <v>1878</v>
      </c>
      <c r="D277" s="19" t="s">
        <v>1869</v>
      </c>
      <c r="E277" s="19" t="s">
        <v>2058</v>
      </c>
      <c r="F277" s="26"/>
      <c r="G277" s="26"/>
      <c r="H277" s="26"/>
      <c r="I277" s="26"/>
      <c r="J277" s="26"/>
      <c r="K277" s="26"/>
      <c r="L277" s="26"/>
      <c r="M277" s="26"/>
      <c r="N277" s="26"/>
      <c r="O277" s="26">
        <v>6.5</v>
      </c>
      <c r="P277" s="26">
        <v>6.4</v>
      </c>
      <c r="Q277" s="26">
        <v>5.9</v>
      </c>
      <c r="R277" s="26">
        <f t="shared" si="23"/>
        <v>6.5</v>
      </c>
      <c r="S277" s="26">
        <f t="shared" si="24"/>
        <v>6.4</v>
      </c>
      <c r="T277" s="26">
        <f t="shared" si="25"/>
        <v>5.9</v>
      </c>
      <c r="U277" s="26">
        <f t="shared" si="21"/>
        <v>18.8</v>
      </c>
      <c r="V277" s="19">
        <f t="shared" si="22"/>
        <v>18.8</v>
      </c>
    </row>
    <row r="278" spans="2:22" ht="12" customHeight="1" x14ac:dyDescent="0.25">
      <c r="B278" s="21" t="s">
        <v>3028</v>
      </c>
      <c r="C278" s="19"/>
      <c r="D278" s="19" t="s">
        <v>1933</v>
      </c>
      <c r="E278" s="19" t="s">
        <v>1928</v>
      </c>
      <c r="F278" s="26">
        <v>7.3</v>
      </c>
      <c r="G278" s="26">
        <v>7.7</v>
      </c>
      <c r="H278" s="26">
        <v>7.8</v>
      </c>
      <c r="I278" s="26"/>
      <c r="J278" s="26"/>
      <c r="K278" s="26"/>
      <c r="L278" s="26"/>
      <c r="M278" s="26"/>
      <c r="N278" s="26"/>
      <c r="O278" s="26"/>
      <c r="P278" s="26"/>
      <c r="Q278" s="26"/>
      <c r="R278" s="26">
        <f t="shared" si="23"/>
        <v>7.3</v>
      </c>
      <c r="S278" s="26">
        <f t="shared" si="24"/>
        <v>7.7</v>
      </c>
      <c r="T278" s="26">
        <f t="shared" si="25"/>
        <v>7.8</v>
      </c>
      <c r="U278" s="26">
        <f t="shared" si="21"/>
        <v>22.8</v>
      </c>
      <c r="V278" s="19">
        <f t="shared" si="22"/>
        <v>23.05</v>
      </c>
    </row>
    <row r="279" spans="2:22" ht="12" customHeight="1" x14ac:dyDescent="0.25">
      <c r="B279" s="21">
        <v>2078130796</v>
      </c>
      <c r="C279" s="19"/>
      <c r="D279" s="19"/>
      <c r="E279" s="19" t="s">
        <v>1944</v>
      </c>
      <c r="F279" s="26">
        <v>7.9</v>
      </c>
      <c r="G279" s="26">
        <v>7.1</v>
      </c>
      <c r="H279" s="26">
        <v>8.1999999999999993</v>
      </c>
      <c r="I279" s="26"/>
      <c r="J279" s="26"/>
      <c r="K279" s="26"/>
      <c r="L279" s="26"/>
      <c r="M279" s="26"/>
      <c r="N279" s="26"/>
      <c r="O279" s="26"/>
      <c r="P279" s="26"/>
      <c r="Q279" s="26"/>
      <c r="R279" s="26">
        <f t="shared" si="23"/>
        <v>7.9</v>
      </c>
      <c r="S279" s="26">
        <f t="shared" si="24"/>
        <v>7.1</v>
      </c>
      <c r="T279" s="26">
        <f t="shared" si="25"/>
        <v>8.1999999999999993</v>
      </c>
      <c r="U279" s="26">
        <f t="shared" si="21"/>
        <v>23.2</v>
      </c>
      <c r="V279" s="19">
        <f t="shared" si="22"/>
        <v>23.2</v>
      </c>
    </row>
    <row r="280" spans="2:22" ht="12" customHeight="1" x14ac:dyDescent="0.25">
      <c r="B280" s="21">
        <v>2078130799</v>
      </c>
      <c r="C280" s="45" t="s">
        <v>2180</v>
      </c>
      <c r="D280" s="42" t="s">
        <v>1897</v>
      </c>
      <c r="E280" s="42" t="s">
        <v>1888</v>
      </c>
      <c r="F280" s="46"/>
      <c r="G280" s="46"/>
      <c r="H280" s="46"/>
      <c r="I280" s="46"/>
      <c r="J280" s="46"/>
      <c r="K280" s="46"/>
      <c r="L280" s="46">
        <v>7.2</v>
      </c>
      <c r="M280" s="46">
        <v>8.1999999999999993</v>
      </c>
      <c r="N280" s="46">
        <v>7.9</v>
      </c>
      <c r="O280" s="46"/>
      <c r="P280" s="46"/>
      <c r="Q280" s="46"/>
      <c r="R280" s="26">
        <f t="shared" si="23"/>
        <v>7.2</v>
      </c>
      <c r="S280" s="26">
        <f t="shared" si="24"/>
        <v>8.1999999999999993</v>
      </c>
      <c r="T280" s="26">
        <f t="shared" si="25"/>
        <v>7.9</v>
      </c>
      <c r="U280" s="26">
        <f t="shared" si="21"/>
        <v>23.299999999999997</v>
      </c>
      <c r="V280" s="19">
        <f t="shared" si="22"/>
        <v>26.049999999999997</v>
      </c>
    </row>
    <row r="281" spans="2:22" ht="12" customHeight="1" x14ac:dyDescent="0.25">
      <c r="B281" s="21">
        <v>2078130800</v>
      </c>
      <c r="C281" s="19"/>
      <c r="D281" s="19"/>
      <c r="E281" s="19" t="s">
        <v>1888</v>
      </c>
      <c r="F281" s="26"/>
      <c r="G281" s="26"/>
      <c r="H281" s="26"/>
      <c r="I281" s="26"/>
      <c r="J281" s="26"/>
      <c r="K281" s="26"/>
      <c r="L281" s="26">
        <v>8</v>
      </c>
      <c r="M281" s="26">
        <v>8.3000000000000007</v>
      </c>
      <c r="N281" s="26">
        <v>7.8</v>
      </c>
      <c r="O281" s="26"/>
      <c r="P281" s="26"/>
      <c r="Q281" s="26"/>
      <c r="R281" s="26">
        <f t="shared" si="23"/>
        <v>8</v>
      </c>
      <c r="S281" s="26">
        <f t="shared" si="24"/>
        <v>8.3000000000000007</v>
      </c>
      <c r="T281" s="26">
        <f t="shared" si="25"/>
        <v>7.8</v>
      </c>
      <c r="U281" s="26">
        <f t="shared" si="21"/>
        <v>24.1</v>
      </c>
      <c r="V281" s="19">
        <f t="shared" si="22"/>
        <v>24.1</v>
      </c>
    </row>
    <row r="282" spans="2:22" ht="12" customHeight="1" x14ac:dyDescent="0.25">
      <c r="B282" s="21">
        <v>2078130802</v>
      </c>
      <c r="C282" s="19"/>
      <c r="D282" s="19" t="s">
        <v>1879</v>
      </c>
      <c r="E282" s="19" t="s">
        <v>1888</v>
      </c>
      <c r="F282" s="26"/>
      <c r="G282" s="26"/>
      <c r="H282" s="26"/>
      <c r="I282" s="26"/>
      <c r="J282" s="26"/>
      <c r="K282" s="26"/>
      <c r="L282" s="26">
        <v>6.1</v>
      </c>
      <c r="M282" s="26">
        <v>7.1</v>
      </c>
      <c r="N282" s="26">
        <v>7.7</v>
      </c>
      <c r="O282" s="26"/>
      <c r="P282" s="26"/>
      <c r="Q282" s="26"/>
      <c r="R282" s="26">
        <f t="shared" si="23"/>
        <v>6.1</v>
      </c>
      <c r="S282" s="26">
        <f t="shared" si="24"/>
        <v>7.1</v>
      </c>
      <c r="T282" s="26">
        <f t="shared" si="25"/>
        <v>7.7</v>
      </c>
      <c r="U282" s="26">
        <f t="shared" si="21"/>
        <v>20.9</v>
      </c>
      <c r="V282" s="19">
        <f t="shared" si="22"/>
        <v>21.4</v>
      </c>
    </row>
    <row r="283" spans="2:22" ht="12" customHeight="1" x14ac:dyDescent="0.25">
      <c r="B283" s="21">
        <v>2078130805</v>
      </c>
      <c r="C283" s="21"/>
      <c r="D283" s="19" t="s">
        <v>1869</v>
      </c>
      <c r="E283" s="19" t="s">
        <v>1888</v>
      </c>
      <c r="F283" s="26"/>
      <c r="G283" s="26"/>
      <c r="H283" s="26"/>
      <c r="I283" s="26"/>
      <c r="J283" s="26"/>
      <c r="K283" s="26"/>
      <c r="L283" s="26">
        <v>6.4</v>
      </c>
      <c r="M283" s="26">
        <v>8.9</v>
      </c>
      <c r="N283" s="26">
        <v>8.8000000000000007</v>
      </c>
      <c r="O283" s="26"/>
      <c r="P283" s="26"/>
      <c r="Q283" s="26"/>
      <c r="R283" s="26">
        <f t="shared" si="23"/>
        <v>6.4</v>
      </c>
      <c r="S283" s="26">
        <f t="shared" si="24"/>
        <v>8.9</v>
      </c>
      <c r="T283" s="26">
        <f t="shared" si="25"/>
        <v>8.8000000000000007</v>
      </c>
      <c r="U283" s="26">
        <f t="shared" si="21"/>
        <v>24.1</v>
      </c>
      <c r="V283" s="19">
        <f t="shared" si="22"/>
        <v>24.1</v>
      </c>
    </row>
    <row r="284" spans="2:22" ht="12" customHeight="1" x14ac:dyDescent="0.25">
      <c r="B284" s="21">
        <v>2078130806</v>
      </c>
      <c r="C284" s="21"/>
      <c r="D284" s="19" t="s">
        <v>1933</v>
      </c>
      <c r="E284" s="19" t="s">
        <v>1888</v>
      </c>
      <c r="F284" s="26"/>
      <c r="G284" s="26"/>
      <c r="H284" s="26"/>
      <c r="I284" s="26"/>
      <c r="J284" s="26"/>
      <c r="K284" s="26"/>
      <c r="L284" s="26">
        <v>6.6</v>
      </c>
      <c r="M284" s="26">
        <v>6.8</v>
      </c>
      <c r="N284" s="26">
        <v>8.6</v>
      </c>
      <c r="O284" s="26"/>
      <c r="P284" s="26"/>
      <c r="Q284" s="26"/>
      <c r="R284" s="26">
        <f t="shared" si="23"/>
        <v>6.6</v>
      </c>
      <c r="S284" s="26">
        <f t="shared" si="24"/>
        <v>6.8</v>
      </c>
      <c r="T284" s="26">
        <f t="shared" si="25"/>
        <v>8.6</v>
      </c>
      <c r="U284" s="26">
        <f t="shared" si="21"/>
        <v>22</v>
      </c>
      <c r="V284" s="19">
        <f t="shared" si="22"/>
        <v>22.25</v>
      </c>
    </row>
    <row r="285" spans="2:22" ht="12" customHeight="1" x14ac:dyDescent="0.25">
      <c r="B285" s="21">
        <v>2078130807</v>
      </c>
      <c r="C285" s="21"/>
      <c r="D285" s="19" t="s">
        <v>1933</v>
      </c>
      <c r="E285" s="19" t="s">
        <v>1888</v>
      </c>
      <c r="F285" s="26"/>
      <c r="G285" s="26"/>
      <c r="H285" s="26"/>
      <c r="I285" s="26"/>
      <c r="J285" s="26"/>
      <c r="K285" s="26"/>
      <c r="L285" s="26">
        <v>7.4</v>
      </c>
      <c r="M285" s="26">
        <v>7.1</v>
      </c>
      <c r="N285" s="26">
        <v>7.5</v>
      </c>
      <c r="O285" s="26"/>
      <c r="P285" s="26"/>
      <c r="Q285" s="26"/>
      <c r="R285" s="26">
        <f t="shared" si="23"/>
        <v>7.4</v>
      </c>
      <c r="S285" s="26">
        <f t="shared" si="24"/>
        <v>7.1</v>
      </c>
      <c r="T285" s="26">
        <f t="shared" si="25"/>
        <v>7.5</v>
      </c>
      <c r="U285" s="26">
        <f t="shared" si="21"/>
        <v>22</v>
      </c>
      <c r="V285" s="19">
        <f t="shared" si="22"/>
        <v>22.25</v>
      </c>
    </row>
    <row r="286" spans="2:22" ht="12" customHeight="1" x14ac:dyDescent="0.25">
      <c r="B286" s="21">
        <v>2078130808</v>
      </c>
      <c r="C286" s="19"/>
      <c r="D286" s="19" t="s">
        <v>1933</v>
      </c>
      <c r="E286" s="19" t="s">
        <v>2058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>
        <v>8</v>
      </c>
      <c r="P286" s="26">
        <v>7.3</v>
      </c>
      <c r="Q286" s="26">
        <v>8.1999999999999993</v>
      </c>
      <c r="R286" s="26">
        <f t="shared" si="23"/>
        <v>8</v>
      </c>
      <c r="S286" s="26">
        <f t="shared" si="24"/>
        <v>7.3</v>
      </c>
      <c r="T286" s="26">
        <f t="shared" si="25"/>
        <v>8.1999999999999993</v>
      </c>
      <c r="U286" s="26">
        <f t="shared" si="21"/>
        <v>23.5</v>
      </c>
      <c r="V286" s="19">
        <f t="shared" si="22"/>
        <v>23.75</v>
      </c>
    </row>
    <row r="287" spans="2:22" ht="12" customHeight="1" x14ac:dyDescent="0.25">
      <c r="B287" s="21">
        <v>2078130809</v>
      </c>
      <c r="C287" s="19"/>
      <c r="D287" s="19" t="s">
        <v>1869</v>
      </c>
      <c r="E287" s="19" t="s">
        <v>1888</v>
      </c>
      <c r="F287" s="26"/>
      <c r="G287" s="26"/>
      <c r="H287" s="26"/>
      <c r="I287" s="26"/>
      <c r="J287" s="26"/>
      <c r="K287" s="26"/>
      <c r="L287" s="26">
        <v>6.4</v>
      </c>
      <c r="M287" s="26">
        <v>7.9</v>
      </c>
      <c r="N287" s="26">
        <v>8</v>
      </c>
      <c r="O287" s="26"/>
      <c r="P287" s="26"/>
      <c r="Q287" s="26"/>
      <c r="R287" s="26">
        <f t="shared" si="23"/>
        <v>6.4</v>
      </c>
      <c r="S287" s="26">
        <f t="shared" si="24"/>
        <v>7.9</v>
      </c>
      <c r="T287" s="26">
        <f t="shared" si="25"/>
        <v>8</v>
      </c>
      <c r="U287" s="26">
        <f t="shared" si="21"/>
        <v>22.3</v>
      </c>
      <c r="V287" s="19">
        <f t="shared" si="22"/>
        <v>22.3</v>
      </c>
    </row>
    <row r="288" spans="2:22" ht="12" customHeight="1" x14ac:dyDescent="0.25">
      <c r="B288" s="21">
        <v>2078130810</v>
      </c>
      <c r="C288" s="21"/>
      <c r="D288" s="19"/>
      <c r="E288" s="19" t="s">
        <v>1888</v>
      </c>
      <c r="F288" s="26"/>
      <c r="G288" s="26"/>
      <c r="H288" s="26"/>
      <c r="I288" s="26"/>
      <c r="J288" s="26"/>
      <c r="K288" s="26"/>
      <c r="L288" s="26">
        <v>6.9</v>
      </c>
      <c r="M288" s="26">
        <v>8.1</v>
      </c>
      <c r="N288" s="26">
        <v>8.1</v>
      </c>
      <c r="O288" s="26"/>
      <c r="P288" s="26"/>
      <c r="Q288" s="26"/>
      <c r="R288" s="26">
        <f t="shared" si="23"/>
        <v>6.9</v>
      </c>
      <c r="S288" s="26">
        <f t="shared" si="24"/>
        <v>8.1</v>
      </c>
      <c r="T288" s="26">
        <f t="shared" si="25"/>
        <v>8.1</v>
      </c>
      <c r="U288" s="26">
        <f t="shared" si="21"/>
        <v>23.1</v>
      </c>
      <c r="V288" s="19">
        <f t="shared" si="22"/>
        <v>23.1</v>
      </c>
    </row>
    <row r="289" spans="2:22" ht="12" customHeight="1" x14ac:dyDescent="0.25">
      <c r="B289" s="21">
        <v>2078130811</v>
      </c>
      <c r="C289" s="21"/>
      <c r="D289" s="19"/>
      <c r="E289" s="19" t="s">
        <v>1888</v>
      </c>
      <c r="F289" s="26"/>
      <c r="G289" s="26"/>
      <c r="H289" s="26"/>
      <c r="I289" s="26"/>
      <c r="J289" s="26"/>
      <c r="K289" s="26"/>
      <c r="L289" s="26">
        <v>8.1</v>
      </c>
      <c r="M289" s="26">
        <v>8.1</v>
      </c>
      <c r="N289" s="26">
        <v>8.5</v>
      </c>
      <c r="O289" s="26"/>
      <c r="P289" s="26"/>
      <c r="Q289" s="26"/>
      <c r="R289" s="26">
        <f t="shared" si="23"/>
        <v>8.1</v>
      </c>
      <c r="S289" s="26">
        <f t="shared" si="24"/>
        <v>8.1</v>
      </c>
      <c r="T289" s="26">
        <f t="shared" si="25"/>
        <v>8.5</v>
      </c>
      <c r="U289" s="26">
        <f t="shared" si="21"/>
        <v>24.7</v>
      </c>
      <c r="V289" s="19">
        <f t="shared" si="22"/>
        <v>24.7</v>
      </c>
    </row>
    <row r="290" spans="2:22" ht="12" customHeight="1" x14ac:dyDescent="0.25">
      <c r="B290" s="21">
        <v>2078130812</v>
      </c>
      <c r="C290" s="21"/>
      <c r="D290" s="19"/>
      <c r="E290" s="19" t="s">
        <v>1888</v>
      </c>
      <c r="F290" s="26"/>
      <c r="G290" s="26"/>
      <c r="H290" s="26"/>
      <c r="I290" s="26"/>
      <c r="J290" s="26"/>
      <c r="K290" s="26"/>
      <c r="L290" s="26">
        <v>6.3</v>
      </c>
      <c r="M290" s="26">
        <v>8</v>
      </c>
      <c r="N290" s="26">
        <v>7.9</v>
      </c>
      <c r="O290" s="26"/>
      <c r="P290" s="26"/>
      <c r="Q290" s="26"/>
      <c r="R290" s="26">
        <f t="shared" si="23"/>
        <v>6.3</v>
      </c>
      <c r="S290" s="26">
        <f t="shared" si="24"/>
        <v>8</v>
      </c>
      <c r="T290" s="26">
        <f t="shared" si="25"/>
        <v>7.9</v>
      </c>
      <c r="U290" s="26">
        <f t="shared" si="21"/>
        <v>22.200000000000003</v>
      </c>
      <c r="V290" s="19">
        <f t="shared" si="22"/>
        <v>22.200000000000003</v>
      </c>
    </row>
    <row r="291" spans="2:22" ht="12" customHeight="1" x14ac:dyDescent="0.25">
      <c r="B291" s="21">
        <v>2078130813</v>
      </c>
      <c r="C291" s="21"/>
      <c r="D291" s="19"/>
      <c r="E291" s="19" t="s">
        <v>1888</v>
      </c>
      <c r="F291" s="26"/>
      <c r="G291" s="26"/>
      <c r="H291" s="26"/>
      <c r="I291" s="26"/>
      <c r="J291" s="26"/>
      <c r="K291" s="26"/>
      <c r="L291" s="26">
        <v>6</v>
      </c>
      <c r="M291" s="26">
        <v>8.3000000000000007</v>
      </c>
      <c r="N291" s="26">
        <v>8.5</v>
      </c>
      <c r="O291" s="26"/>
      <c r="P291" s="26"/>
      <c r="Q291" s="26"/>
      <c r="R291" s="26">
        <f t="shared" si="23"/>
        <v>6</v>
      </c>
      <c r="S291" s="26">
        <f t="shared" si="24"/>
        <v>8.3000000000000007</v>
      </c>
      <c r="T291" s="26">
        <f t="shared" si="25"/>
        <v>8.5</v>
      </c>
      <c r="U291" s="26">
        <f t="shared" si="21"/>
        <v>22.8</v>
      </c>
      <c r="V291" s="19">
        <f t="shared" si="22"/>
        <v>22.8</v>
      </c>
    </row>
    <row r="292" spans="2:22" ht="12" customHeight="1" x14ac:dyDescent="0.25">
      <c r="B292" s="21">
        <v>2078130814</v>
      </c>
      <c r="C292" s="21"/>
      <c r="D292" s="19"/>
      <c r="E292" s="19" t="s">
        <v>1888</v>
      </c>
      <c r="F292" s="26"/>
      <c r="G292" s="26"/>
      <c r="H292" s="26"/>
      <c r="I292" s="26"/>
      <c r="J292" s="26"/>
      <c r="K292" s="26"/>
      <c r="L292" s="26">
        <v>6.6</v>
      </c>
      <c r="M292" s="26">
        <v>7.1</v>
      </c>
      <c r="N292" s="26">
        <v>8.1</v>
      </c>
      <c r="O292" s="26"/>
      <c r="P292" s="26"/>
      <c r="Q292" s="26"/>
      <c r="R292" s="26">
        <f t="shared" si="23"/>
        <v>6.6</v>
      </c>
      <c r="S292" s="26">
        <f t="shared" si="24"/>
        <v>7.1</v>
      </c>
      <c r="T292" s="26">
        <f t="shared" si="25"/>
        <v>8.1</v>
      </c>
      <c r="U292" s="26">
        <f t="shared" si="21"/>
        <v>21.799999999999997</v>
      </c>
      <c r="V292" s="19">
        <f t="shared" si="22"/>
        <v>21.799999999999997</v>
      </c>
    </row>
    <row r="293" spans="2:22" ht="12" customHeight="1" x14ac:dyDescent="0.25">
      <c r="B293" s="21">
        <v>2078130815</v>
      </c>
      <c r="C293" s="21"/>
      <c r="D293" s="19"/>
      <c r="E293" s="19" t="s">
        <v>1888</v>
      </c>
      <c r="F293" s="26"/>
      <c r="G293" s="26"/>
      <c r="H293" s="26"/>
      <c r="I293" s="26"/>
      <c r="J293" s="26"/>
      <c r="K293" s="26"/>
      <c r="L293" s="26">
        <v>7.7</v>
      </c>
      <c r="M293" s="26">
        <v>9</v>
      </c>
      <c r="N293" s="26">
        <v>7.7</v>
      </c>
      <c r="O293" s="26"/>
      <c r="P293" s="26"/>
      <c r="Q293" s="26"/>
      <c r="R293" s="26">
        <f t="shared" si="23"/>
        <v>7.7</v>
      </c>
      <c r="S293" s="26">
        <f t="shared" si="24"/>
        <v>9</v>
      </c>
      <c r="T293" s="26">
        <f t="shared" si="25"/>
        <v>7.7</v>
      </c>
      <c r="U293" s="26">
        <f t="shared" si="21"/>
        <v>24.4</v>
      </c>
      <c r="V293" s="19">
        <f t="shared" si="22"/>
        <v>24.4</v>
      </c>
    </row>
    <row r="294" spans="2:22" ht="12" customHeight="1" x14ac:dyDescent="0.25">
      <c r="B294" s="21">
        <v>2078130816</v>
      </c>
      <c r="C294" s="21"/>
      <c r="D294" s="19"/>
      <c r="E294" s="19" t="s">
        <v>1888</v>
      </c>
      <c r="F294" s="26"/>
      <c r="G294" s="26"/>
      <c r="H294" s="26"/>
      <c r="I294" s="26"/>
      <c r="J294" s="26"/>
      <c r="K294" s="26"/>
      <c r="L294" s="26">
        <v>6.7</v>
      </c>
      <c r="M294" s="26">
        <v>6.9</v>
      </c>
      <c r="N294" s="26">
        <v>8.1</v>
      </c>
      <c r="O294" s="26"/>
      <c r="P294" s="26"/>
      <c r="Q294" s="26"/>
      <c r="R294" s="26">
        <f t="shared" si="23"/>
        <v>6.7</v>
      </c>
      <c r="S294" s="26">
        <f t="shared" si="24"/>
        <v>6.9</v>
      </c>
      <c r="T294" s="26">
        <f t="shared" si="25"/>
        <v>8.1</v>
      </c>
      <c r="U294" s="26">
        <f t="shared" si="21"/>
        <v>21.700000000000003</v>
      </c>
      <c r="V294" s="19">
        <f t="shared" si="22"/>
        <v>21.700000000000003</v>
      </c>
    </row>
    <row r="295" spans="2:22" ht="12" customHeight="1" x14ac:dyDescent="0.25">
      <c r="B295" s="21">
        <v>2078130817</v>
      </c>
      <c r="C295" s="21"/>
      <c r="D295" s="19" t="s">
        <v>1933</v>
      </c>
      <c r="E295" s="19" t="s">
        <v>1888</v>
      </c>
      <c r="F295" s="26"/>
      <c r="G295" s="26"/>
      <c r="H295" s="26"/>
      <c r="I295" s="26"/>
      <c r="J295" s="26"/>
      <c r="K295" s="26"/>
      <c r="L295" s="26">
        <v>7</v>
      </c>
      <c r="M295" s="26">
        <v>7.7</v>
      </c>
      <c r="N295" s="26">
        <v>7.4</v>
      </c>
      <c r="O295" s="26"/>
      <c r="P295" s="26"/>
      <c r="Q295" s="26"/>
      <c r="R295" s="26">
        <f t="shared" si="23"/>
        <v>7</v>
      </c>
      <c r="S295" s="26">
        <f t="shared" si="24"/>
        <v>7.7</v>
      </c>
      <c r="T295" s="26">
        <f t="shared" si="25"/>
        <v>7.4</v>
      </c>
      <c r="U295" s="26">
        <f t="shared" si="21"/>
        <v>22.1</v>
      </c>
      <c r="V295" s="19">
        <f t="shared" si="22"/>
        <v>22.35</v>
      </c>
    </row>
    <row r="296" spans="2:22" ht="12" customHeight="1" x14ac:dyDescent="0.25">
      <c r="B296" s="21">
        <v>2078130821</v>
      </c>
      <c r="C296" s="21" t="s">
        <v>1878</v>
      </c>
      <c r="D296" s="19" t="s">
        <v>1879</v>
      </c>
      <c r="E296" s="19" t="s">
        <v>1888</v>
      </c>
      <c r="F296" s="26"/>
      <c r="G296" s="26"/>
      <c r="H296" s="26"/>
      <c r="I296" s="26"/>
      <c r="J296" s="26"/>
      <c r="K296" s="26"/>
      <c r="L296" s="26">
        <v>8</v>
      </c>
      <c r="M296" s="26">
        <v>8.9</v>
      </c>
      <c r="N296" s="26">
        <v>8.3000000000000007</v>
      </c>
      <c r="O296" s="26"/>
      <c r="P296" s="26"/>
      <c r="Q296" s="26"/>
      <c r="R296" s="26">
        <f t="shared" si="23"/>
        <v>8</v>
      </c>
      <c r="S296" s="26">
        <f t="shared" si="24"/>
        <v>8.9</v>
      </c>
      <c r="T296" s="26">
        <f t="shared" si="25"/>
        <v>8.3000000000000007</v>
      </c>
      <c r="U296" s="26">
        <f t="shared" si="21"/>
        <v>25.2</v>
      </c>
      <c r="V296" s="19">
        <f t="shared" si="22"/>
        <v>25.7</v>
      </c>
    </row>
    <row r="297" spans="2:22" ht="12" customHeight="1" x14ac:dyDescent="0.25">
      <c r="B297" s="21">
        <v>2078130822</v>
      </c>
      <c r="C297" s="21" t="s">
        <v>1868</v>
      </c>
      <c r="D297" s="19" t="s">
        <v>1897</v>
      </c>
      <c r="E297" s="19" t="s">
        <v>1928</v>
      </c>
      <c r="F297" s="26">
        <v>7.4</v>
      </c>
      <c r="G297" s="26">
        <v>7.3</v>
      </c>
      <c r="H297" s="26">
        <v>8.5</v>
      </c>
      <c r="I297" s="26"/>
      <c r="J297" s="26"/>
      <c r="K297" s="26"/>
      <c r="L297" s="26"/>
      <c r="M297" s="26"/>
      <c r="N297" s="26"/>
      <c r="O297" s="26"/>
      <c r="P297" s="26"/>
      <c r="Q297" s="26"/>
      <c r="R297" s="26">
        <f t="shared" si="23"/>
        <v>7.4</v>
      </c>
      <c r="S297" s="26">
        <f t="shared" si="24"/>
        <v>7.3</v>
      </c>
      <c r="T297" s="26">
        <f t="shared" si="25"/>
        <v>8.5</v>
      </c>
      <c r="U297" s="26">
        <f t="shared" si="21"/>
        <v>23.2</v>
      </c>
      <c r="V297" s="19">
        <f t="shared" si="22"/>
        <v>25.95</v>
      </c>
    </row>
    <row r="298" spans="2:22" ht="12" customHeight="1" x14ac:dyDescent="0.25">
      <c r="B298" s="21">
        <v>2078130823</v>
      </c>
      <c r="C298" s="21" t="s">
        <v>1878</v>
      </c>
      <c r="D298" s="19" t="s">
        <v>1897</v>
      </c>
      <c r="E298" s="19" t="s">
        <v>2058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>
        <v>7.6</v>
      </c>
      <c r="P298" s="26">
        <v>8</v>
      </c>
      <c r="Q298" s="26">
        <v>8</v>
      </c>
      <c r="R298" s="26">
        <f t="shared" si="23"/>
        <v>7.6</v>
      </c>
      <c r="S298" s="26">
        <f t="shared" si="24"/>
        <v>8</v>
      </c>
      <c r="T298" s="26">
        <f t="shared" si="25"/>
        <v>8</v>
      </c>
      <c r="U298" s="26">
        <f t="shared" si="21"/>
        <v>23.6</v>
      </c>
      <c r="V298" s="19">
        <f t="shared" si="22"/>
        <v>24.35</v>
      </c>
    </row>
    <row r="299" spans="2:22" ht="12" customHeight="1" x14ac:dyDescent="0.25">
      <c r="B299" s="21">
        <v>2078130824</v>
      </c>
      <c r="C299" s="21"/>
      <c r="D299" s="19" t="s">
        <v>1897</v>
      </c>
      <c r="E299" s="19" t="s">
        <v>1888</v>
      </c>
      <c r="F299" s="26"/>
      <c r="G299" s="26"/>
      <c r="H299" s="26"/>
      <c r="I299" s="26"/>
      <c r="J299" s="26"/>
      <c r="K299" s="26"/>
      <c r="L299" s="26">
        <v>6.2</v>
      </c>
      <c r="M299" s="26">
        <v>8.9</v>
      </c>
      <c r="N299" s="26">
        <v>7.9</v>
      </c>
      <c r="O299" s="26"/>
      <c r="P299" s="26"/>
      <c r="Q299" s="26"/>
      <c r="R299" s="26">
        <f t="shared" si="23"/>
        <v>6.2</v>
      </c>
      <c r="S299" s="26">
        <f t="shared" si="24"/>
        <v>8.9</v>
      </c>
      <c r="T299" s="26">
        <f t="shared" si="25"/>
        <v>7.9</v>
      </c>
      <c r="U299" s="26">
        <f t="shared" si="21"/>
        <v>23</v>
      </c>
      <c r="V299" s="19">
        <f t="shared" si="22"/>
        <v>23.75</v>
      </c>
    </row>
    <row r="300" spans="2:22" ht="12" customHeight="1" x14ac:dyDescent="0.25">
      <c r="B300" s="21">
        <v>2078130825</v>
      </c>
      <c r="C300" s="21" t="s">
        <v>1878</v>
      </c>
      <c r="D300" s="19"/>
      <c r="E300" s="19" t="s">
        <v>1888</v>
      </c>
      <c r="F300" s="26"/>
      <c r="G300" s="26"/>
      <c r="H300" s="26"/>
      <c r="I300" s="26"/>
      <c r="J300" s="26"/>
      <c r="K300" s="26"/>
      <c r="L300" s="26">
        <v>8.1</v>
      </c>
      <c r="M300" s="26">
        <v>7.3</v>
      </c>
      <c r="N300" s="26">
        <v>7.6</v>
      </c>
      <c r="O300" s="26"/>
      <c r="P300" s="26"/>
      <c r="Q300" s="26"/>
      <c r="R300" s="26">
        <f t="shared" si="23"/>
        <v>8.1</v>
      </c>
      <c r="S300" s="26">
        <f t="shared" si="24"/>
        <v>7.3</v>
      </c>
      <c r="T300" s="26">
        <f t="shared" si="25"/>
        <v>7.6</v>
      </c>
      <c r="U300" s="26">
        <f t="shared" si="21"/>
        <v>23</v>
      </c>
      <c r="V300" s="19">
        <f t="shared" si="22"/>
        <v>23</v>
      </c>
    </row>
    <row r="301" spans="2:22" ht="12" customHeight="1" x14ac:dyDescent="0.25">
      <c r="B301" s="21">
        <v>2078130827</v>
      </c>
      <c r="C301" s="21" t="s">
        <v>1878</v>
      </c>
      <c r="D301" s="19" t="s">
        <v>1933</v>
      </c>
      <c r="E301" s="19" t="s">
        <v>1928</v>
      </c>
      <c r="F301" s="26">
        <v>5.7</v>
      </c>
      <c r="G301" s="26">
        <v>9</v>
      </c>
      <c r="H301" s="26">
        <v>8.9</v>
      </c>
      <c r="I301" s="26"/>
      <c r="J301" s="26"/>
      <c r="K301" s="26"/>
      <c r="L301" s="26"/>
      <c r="M301" s="26"/>
      <c r="N301" s="26"/>
      <c r="O301" s="26"/>
      <c r="P301" s="26"/>
      <c r="Q301" s="26"/>
      <c r="R301" s="26">
        <f t="shared" si="23"/>
        <v>5.7</v>
      </c>
      <c r="S301" s="26">
        <f t="shared" si="24"/>
        <v>9</v>
      </c>
      <c r="T301" s="26">
        <f t="shared" si="25"/>
        <v>8.9</v>
      </c>
      <c r="U301" s="26">
        <f t="shared" si="21"/>
        <v>23.6</v>
      </c>
      <c r="V301" s="19">
        <f t="shared" si="22"/>
        <v>23.85</v>
      </c>
    </row>
    <row r="302" spans="2:22" ht="12" customHeight="1" x14ac:dyDescent="0.25">
      <c r="B302" s="21">
        <v>2078130829</v>
      </c>
      <c r="C302" s="21" t="s">
        <v>1878</v>
      </c>
      <c r="D302" s="19" t="s">
        <v>1869</v>
      </c>
      <c r="E302" s="19" t="s">
        <v>1928</v>
      </c>
      <c r="F302" s="26">
        <v>7.7</v>
      </c>
      <c r="G302" s="26">
        <v>8.3000000000000007</v>
      </c>
      <c r="H302" s="26">
        <v>8.1</v>
      </c>
      <c r="I302" s="26"/>
      <c r="J302" s="26"/>
      <c r="K302" s="26"/>
      <c r="L302" s="26"/>
      <c r="M302" s="26"/>
      <c r="N302" s="26"/>
      <c r="O302" s="26"/>
      <c r="P302" s="26"/>
      <c r="Q302" s="26"/>
      <c r="R302" s="26">
        <f t="shared" si="23"/>
        <v>7.7</v>
      </c>
      <c r="S302" s="26">
        <f t="shared" si="24"/>
        <v>8.3000000000000007</v>
      </c>
      <c r="T302" s="26">
        <f t="shared" si="25"/>
        <v>8.1</v>
      </c>
      <c r="U302" s="26">
        <f t="shared" si="21"/>
        <v>24.1</v>
      </c>
      <c r="V302" s="19">
        <f t="shared" si="22"/>
        <v>24.1</v>
      </c>
    </row>
    <row r="303" spans="2:22" ht="12" customHeight="1" x14ac:dyDescent="0.25">
      <c r="B303" s="223" t="s">
        <v>930</v>
      </c>
      <c r="C303" s="19"/>
      <c r="D303" s="19"/>
      <c r="E303" s="19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>
        <f t="shared" si="23"/>
        <v>0</v>
      </c>
      <c r="S303" s="26">
        <f t="shared" si="24"/>
        <v>0</v>
      </c>
      <c r="T303" s="26">
        <f t="shared" si="25"/>
        <v>0</v>
      </c>
      <c r="U303" s="26">
        <f t="shared" si="21"/>
        <v>0</v>
      </c>
      <c r="V303" s="19">
        <f t="shared" si="22"/>
        <v>0</v>
      </c>
    </row>
    <row r="304" spans="2:22" ht="12" customHeight="1" x14ac:dyDescent="0.25">
      <c r="B304" s="224">
        <v>2078130830</v>
      </c>
      <c r="C304" s="56"/>
      <c r="D304" s="56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26">
        <f t="shared" si="23"/>
        <v>0</v>
      </c>
      <c r="S304" s="26">
        <f t="shared" si="24"/>
        <v>0</v>
      </c>
      <c r="T304" s="26">
        <f t="shared" si="25"/>
        <v>0</v>
      </c>
      <c r="U304" s="26">
        <f t="shared" si="21"/>
        <v>0</v>
      </c>
      <c r="V304" s="19">
        <f t="shared" si="22"/>
        <v>0</v>
      </c>
    </row>
    <row r="305" spans="2:22" ht="12" customHeight="1" x14ac:dyDescent="0.25">
      <c r="B305" s="224">
        <v>2078130831</v>
      </c>
      <c r="C305" s="56"/>
      <c r="D305" s="56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26">
        <f t="shared" si="23"/>
        <v>0</v>
      </c>
      <c r="S305" s="26">
        <f t="shared" si="24"/>
        <v>0</v>
      </c>
      <c r="T305" s="26">
        <f t="shared" si="25"/>
        <v>0</v>
      </c>
      <c r="U305" s="26">
        <f t="shared" si="21"/>
        <v>0</v>
      </c>
      <c r="V305" s="19">
        <f t="shared" si="22"/>
        <v>0</v>
      </c>
    </row>
    <row r="306" spans="2:22" ht="12" customHeight="1" x14ac:dyDescent="0.25">
      <c r="B306" s="224">
        <v>2078130832</v>
      </c>
      <c r="C306" s="56"/>
      <c r="D306" s="56"/>
      <c r="E306" s="57"/>
      <c r="F306" s="57"/>
      <c r="G306" s="57"/>
      <c r="H306" s="57"/>
      <c r="I306" s="57"/>
      <c r="J306" s="57"/>
      <c r="K306" s="57"/>
      <c r="L306" s="57"/>
      <c r="M306" s="57">
        <v>6.1</v>
      </c>
      <c r="N306" s="57">
        <v>8.1999999999999993</v>
      </c>
      <c r="O306" s="57">
        <v>7.8</v>
      </c>
      <c r="P306" s="57"/>
      <c r="Q306" s="57"/>
      <c r="R306" s="26">
        <f t="shared" si="23"/>
        <v>7.8</v>
      </c>
      <c r="S306" s="26">
        <f t="shared" si="24"/>
        <v>6.1</v>
      </c>
      <c r="T306" s="26">
        <f t="shared" si="25"/>
        <v>8.1999999999999993</v>
      </c>
      <c r="U306" s="26">
        <f t="shared" si="21"/>
        <v>22.099999999999998</v>
      </c>
      <c r="V306" s="19">
        <f t="shared" si="22"/>
        <v>22.099999999999998</v>
      </c>
    </row>
    <row r="307" spans="2:22" ht="12" customHeight="1" x14ac:dyDescent="0.25">
      <c r="B307" s="224">
        <v>2078130833</v>
      </c>
      <c r="C307" s="56"/>
      <c r="D307" s="56"/>
      <c r="E307" s="57" t="s">
        <v>1888</v>
      </c>
      <c r="F307" s="57"/>
      <c r="G307" s="57"/>
      <c r="H307" s="57"/>
      <c r="I307" s="57"/>
      <c r="J307" s="57"/>
      <c r="K307" s="57"/>
      <c r="L307" s="57">
        <v>7.8</v>
      </c>
      <c r="M307" s="57">
        <v>8.1</v>
      </c>
      <c r="N307" s="57">
        <v>8.4</v>
      </c>
      <c r="O307" s="57"/>
      <c r="P307" s="57"/>
      <c r="Q307" s="57"/>
      <c r="R307" s="26">
        <f t="shared" si="23"/>
        <v>7.8</v>
      </c>
      <c r="S307" s="26">
        <f t="shared" si="24"/>
        <v>8.1</v>
      </c>
      <c r="T307" s="26">
        <f t="shared" si="25"/>
        <v>8.4</v>
      </c>
      <c r="U307" s="26">
        <f t="shared" si="21"/>
        <v>24.299999999999997</v>
      </c>
      <c r="V307" s="19">
        <f t="shared" si="22"/>
        <v>24.299999999999997</v>
      </c>
    </row>
    <row r="308" spans="2:22" ht="12" customHeight="1" x14ac:dyDescent="0.25">
      <c r="B308" s="224">
        <v>2078130834</v>
      </c>
      <c r="C308" s="56"/>
      <c r="D308" s="56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26">
        <f t="shared" si="23"/>
        <v>0</v>
      </c>
      <c r="S308" s="26">
        <f t="shared" si="24"/>
        <v>0</v>
      </c>
      <c r="T308" s="26">
        <f t="shared" si="25"/>
        <v>0</v>
      </c>
      <c r="U308" s="26">
        <f t="shared" si="21"/>
        <v>0</v>
      </c>
      <c r="V308" s="19">
        <f t="shared" si="22"/>
        <v>0</v>
      </c>
    </row>
    <row r="309" spans="2:22" ht="12" customHeight="1" x14ac:dyDescent="0.25">
      <c r="B309" s="59">
        <v>2078130819</v>
      </c>
      <c r="C309" s="56"/>
      <c r="D309" s="56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26">
        <f t="shared" si="23"/>
        <v>0</v>
      </c>
      <c r="S309" s="26">
        <f t="shared" si="24"/>
        <v>0</v>
      </c>
      <c r="T309" s="26">
        <f t="shared" si="25"/>
        <v>0</v>
      </c>
      <c r="U309" s="26">
        <f t="shared" si="21"/>
        <v>0</v>
      </c>
      <c r="V309" s="19">
        <f t="shared" si="22"/>
        <v>0</v>
      </c>
    </row>
    <row r="310" spans="2:22" ht="12" customHeight="1" x14ac:dyDescent="0.25">
      <c r="B310" s="59">
        <v>2078130791</v>
      </c>
      <c r="C310" s="168" t="s">
        <v>1878</v>
      </c>
      <c r="D310" s="111" t="s">
        <v>1879</v>
      </c>
      <c r="E310" s="111" t="s">
        <v>1888</v>
      </c>
      <c r="F310" s="232"/>
      <c r="G310" s="232"/>
      <c r="H310" s="232"/>
      <c r="I310" s="232"/>
      <c r="J310" s="232"/>
      <c r="K310" s="232"/>
      <c r="L310" s="232">
        <v>8.6999999999999993</v>
      </c>
      <c r="M310" s="232">
        <v>9.1999999999999993</v>
      </c>
      <c r="N310" s="232">
        <v>8.9</v>
      </c>
      <c r="O310" s="232"/>
      <c r="P310" s="232"/>
      <c r="Q310" s="232"/>
      <c r="R310" s="26">
        <f t="shared" si="23"/>
        <v>8.6999999999999993</v>
      </c>
      <c r="S310" s="26">
        <f t="shared" si="24"/>
        <v>9.1999999999999993</v>
      </c>
      <c r="T310" s="26">
        <f t="shared" si="25"/>
        <v>8.9</v>
      </c>
      <c r="U310" s="26">
        <f t="shared" si="21"/>
        <v>26.799999999999997</v>
      </c>
      <c r="V310" s="19">
        <f t="shared" si="22"/>
        <v>27.299999999999997</v>
      </c>
    </row>
    <row r="311" spans="2:22" ht="12" customHeight="1" x14ac:dyDescent="0.25">
      <c r="B311" s="177">
        <v>2078130803</v>
      </c>
      <c r="C311" s="59"/>
      <c r="D311" s="61" t="s">
        <v>1933</v>
      </c>
      <c r="E311" s="61" t="s">
        <v>2058</v>
      </c>
      <c r="F311" s="64"/>
      <c r="G311" s="64"/>
      <c r="H311" s="64"/>
      <c r="I311" s="64"/>
      <c r="J311" s="64"/>
      <c r="K311" s="64"/>
      <c r="L311" s="64"/>
      <c r="M311" s="64"/>
      <c r="N311" s="64"/>
      <c r="O311" s="64">
        <v>7.3</v>
      </c>
      <c r="P311" s="64">
        <v>7.2</v>
      </c>
      <c r="Q311" s="64">
        <v>7.5</v>
      </c>
      <c r="R311" s="26">
        <f t="shared" si="23"/>
        <v>7.3</v>
      </c>
      <c r="S311" s="26">
        <f t="shared" si="24"/>
        <v>7.2</v>
      </c>
      <c r="T311" s="26">
        <f t="shared" si="25"/>
        <v>7.5</v>
      </c>
      <c r="U311" s="26">
        <f t="shared" si="21"/>
        <v>22</v>
      </c>
      <c r="V311" s="19">
        <f t="shared" si="22"/>
        <v>22.25</v>
      </c>
    </row>
    <row r="312" spans="2:22" ht="12" customHeight="1" x14ac:dyDescent="0.25">
      <c r="B312" s="55">
        <v>2078130795</v>
      </c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 t="s">
        <v>3143</v>
      </c>
      <c r="N312" s="57">
        <v>8</v>
      </c>
      <c r="O312" s="57">
        <v>8</v>
      </c>
      <c r="P312" s="57"/>
      <c r="Q312" s="57"/>
      <c r="R312" s="26">
        <f t="shared" si="23"/>
        <v>8</v>
      </c>
      <c r="S312" s="26">
        <f t="shared" si="24"/>
        <v>0</v>
      </c>
      <c r="T312" s="26">
        <f t="shared" si="25"/>
        <v>8</v>
      </c>
      <c r="U312" s="26">
        <f t="shared" si="21"/>
        <v>16</v>
      </c>
      <c r="V312" s="19">
        <f t="shared" si="22"/>
        <v>16</v>
      </c>
    </row>
    <row r="313" spans="2:22" ht="12" customHeight="1" x14ac:dyDescent="0.25">
      <c r="B313" s="59">
        <v>2078130820</v>
      </c>
      <c r="C313" s="59" t="s">
        <v>1878</v>
      </c>
      <c r="D313" s="61" t="s">
        <v>1869</v>
      </c>
      <c r="E313" s="61" t="s">
        <v>1928</v>
      </c>
      <c r="F313" s="64">
        <v>7.5</v>
      </c>
      <c r="G313" s="64">
        <v>7.9</v>
      </c>
      <c r="H313" s="64">
        <v>7.5</v>
      </c>
      <c r="I313" s="64"/>
      <c r="J313" s="64"/>
      <c r="K313" s="64"/>
      <c r="L313" s="64"/>
      <c r="M313" s="64"/>
      <c r="N313" s="64"/>
      <c r="O313" s="64"/>
      <c r="P313" s="64"/>
      <c r="Q313" s="64"/>
      <c r="R313" s="26">
        <f t="shared" si="23"/>
        <v>7.5</v>
      </c>
      <c r="S313" s="26">
        <f t="shared" si="24"/>
        <v>7.9</v>
      </c>
      <c r="T313" s="26">
        <f t="shared" si="25"/>
        <v>7.5</v>
      </c>
      <c r="U313" s="26">
        <f t="shared" si="21"/>
        <v>22.9</v>
      </c>
      <c r="V313" s="19">
        <f t="shared" si="22"/>
        <v>22.9</v>
      </c>
    </row>
    <row r="314" spans="2:22" ht="12" customHeight="1" x14ac:dyDescent="0.25">
      <c r="B314" s="235">
        <v>2078130818</v>
      </c>
      <c r="C314" s="235"/>
      <c r="D314" s="237" t="s">
        <v>1933</v>
      </c>
      <c r="E314" s="237" t="s">
        <v>1888</v>
      </c>
      <c r="F314" s="240"/>
      <c r="G314" s="240"/>
      <c r="H314" s="240"/>
      <c r="I314" s="240"/>
      <c r="J314" s="240"/>
      <c r="K314" s="240"/>
      <c r="L314" s="240">
        <v>7.5</v>
      </c>
      <c r="M314" s="240">
        <v>7.9</v>
      </c>
      <c r="N314" s="240">
        <v>8.3000000000000007</v>
      </c>
      <c r="O314" s="240"/>
      <c r="P314" s="240"/>
      <c r="Q314" s="240"/>
      <c r="R314" s="26">
        <f t="shared" si="23"/>
        <v>7.5</v>
      </c>
      <c r="S314" s="26">
        <f t="shared" si="24"/>
        <v>7.9</v>
      </c>
      <c r="T314" s="26">
        <f t="shared" si="25"/>
        <v>8.3000000000000007</v>
      </c>
      <c r="U314" s="26">
        <f t="shared" si="21"/>
        <v>23.700000000000003</v>
      </c>
      <c r="V314" s="19">
        <f t="shared" si="22"/>
        <v>23.950000000000003</v>
      </c>
    </row>
    <row r="315" spans="2:22" ht="12" customHeight="1" x14ac:dyDescent="0.25">
      <c r="B315" s="72">
        <v>2078130701</v>
      </c>
      <c r="C315" s="241" t="s">
        <v>1878</v>
      </c>
      <c r="D315" s="74" t="s">
        <v>1897</v>
      </c>
      <c r="E315" s="74" t="s">
        <v>1888</v>
      </c>
      <c r="F315" s="78"/>
      <c r="G315" s="78"/>
      <c r="H315" s="78"/>
      <c r="I315" s="78"/>
      <c r="J315" s="78"/>
      <c r="K315" s="78"/>
      <c r="L315" s="78">
        <v>7.3</v>
      </c>
      <c r="M315" s="78">
        <v>9</v>
      </c>
      <c r="N315" s="78">
        <v>9</v>
      </c>
      <c r="O315" s="78"/>
      <c r="P315" s="78"/>
      <c r="Q315" s="78"/>
      <c r="R315" s="26">
        <f t="shared" si="23"/>
        <v>7.3</v>
      </c>
      <c r="S315" s="26">
        <f t="shared" si="24"/>
        <v>9</v>
      </c>
      <c r="T315" s="26">
        <f t="shared" si="25"/>
        <v>9</v>
      </c>
      <c r="U315" s="26">
        <f t="shared" si="21"/>
        <v>25.3</v>
      </c>
      <c r="V315" s="19">
        <f t="shared" si="22"/>
        <v>26.05</v>
      </c>
    </row>
    <row r="316" spans="2:22" ht="12" customHeight="1" x14ac:dyDescent="0.25">
      <c r="B316" s="224">
        <v>2078130835</v>
      </c>
      <c r="C316" s="243"/>
      <c r="D316" s="243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26">
        <f t="shared" si="23"/>
        <v>0</v>
      </c>
      <c r="S316" s="26">
        <f t="shared" si="24"/>
        <v>0</v>
      </c>
      <c r="T316" s="26">
        <f t="shared" si="25"/>
        <v>0</v>
      </c>
      <c r="U316" s="26">
        <f t="shared" si="21"/>
        <v>0</v>
      </c>
      <c r="V316" s="19">
        <f t="shared" si="22"/>
        <v>0</v>
      </c>
    </row>
    <row r="317" spans="2:22" ht="12" customHeight="1" x14ac:dyDescent="0.25">
      <c r="B317" s="21">
        <v>2078130301</v>
      </c>
      <c r="C317" s="25" t="s">
        <v>1868</v>
      </c>
      <c r="D317" s="19" t="s">
        <v>1897</v>
      </c>
      <c r="E317" s="19" t="s">
        <v>2058</v>
      </c>
      <c r="F317" s="26"/>
      <c r="G317" s="26"/>
      <c r="H317" s="26"/>
      <c r="I317" s="26"/>
      <c r="J317" s="26"/>
      <c r="K317" s="26"/>
      <c r="L317" s="26"/>
      <c r="M317" s="26"/>
      <c r="N317" s="26"/>
      <c r="O317" s="26">
        <v>7.2</v>
      </c>
      <c r="P317" s="26">
        <v>6.1</v>
      </c>
      <c r="Q317" s="26">
        <v>6.4</v>
      </c>
      <c r="R317" s="26">
        <f t="shared" si="23"/>
        <v>7.2</v>
      </c>
      <c r="S317" s="26">
        <f t="shared" si="24"/>
        <v>6.1</v>
      </c>
      <c r="T317" s="26">
        <f t="shared" si="25"/>
        <v>6.4</v>
      </c>
      <c r="U317" s="26">
        <f t="shared" si="21"/>
        <v>19.700000000000003</v>
      </c>
      <c r="V317" s="19">
        <f t="shared" si="22"/>
        <v>22.450000000000003</v>
      </c>
    </row>
    <row r="318" spans="2:22" ht="12" customHeight="1" x14ac:dyDescent="0.25">
      <c r="B318" s="245">
        <v>2078130836</v>
      </c>
      <c r="C318" s="5"/>
      <c r="D318" s="5"/>
      <c r="E318" s="5" t="s">
        <v>2058</v>
      </c>
      <c r="F318" s="5">
        <v>6.1</v>
      </c>
      <c r="G318" s="5"/>
      <c r="H318" s="5"/>
      <c r="I318" s="5"/>
      <c r="J318" s="5"/>
      <c r="K318" s="5">
        <v>7.7</v>
      </c>
      <c r="L318" s="5">
        <v>6.6</v>
      </c>
      <c r="M318" s="5"/>
      <c r="N318" s="5"/>
      <c r="O318" s="5"/>
      <c r="P318" s="5"/>
      <c r="Q318" s="5"/>
      <c r="R318" s="26">
        <f t="shared" si="23"/>
        <v>6.6</v>
      </c>
      <c r="S318" s="26">
        <f t="shared" si="24"/>
        <v>0</v>
      </c>
      <c r="T318" s="26">
        <f t="shared" si="25"/>
        <v>7.7</v>
      </c>
      <c r="U318" s="26">
        <f t="shared" si="21"/>
        <v>20.399999999999999</v>
      </c>
      <c r="V318" s="19">
        <f t="shared" si="22"/>
        <v>20.399999999999999</v>
      </c>
    </row>
    <row r="319" spans="2:22" ht="12" customHeight="1" x14ac:dyDescent="0.25">
      <c r="B319" s="245">
        <v>2078130837</v>
      </c>
      <c r="C319" s="5"/>
      <c r="D319" s="5"/>
      <c r="E319" s="5" t="s">
        <v>1888</v>
      </c>
      <c r="F319" s="5"/>
      <c r="G319" s="5"/>
      <c r="H319" s="5"/>
      <c r="I319" s="5"/>
      <c r="J319" s="5"/>
      <c r="K319" s="5"/>
      <c r="L319" s="5">
        <v>7.5</v>
      </c>
      <c r="M319" s="5">
        <v>7.1</v>
      </c>
      <c r="N319" s="5">
        <v>7.7</v>
      </c>
      <c r="O319" s="5"/>
      <c r="P319" s="5"/>
      <c r="Q319" s="5"/>
      <c r="R319" s="26">
        <f t="shared" si="23"/>
        <v>7.5</v>
      </c>
      <c r="S319" s="26">
        <f t="shared" si="24"/>
        <v>7.1</v>
      </c>
      <c r="T319" s="26">
        <f t="shared" si="25"/>
        <v>7.7</v>
      </c>
      <c r="U319" s="26">
        <f t="shared" si="21"/>
        <v>22.3</v>
      </c>
      <c r="V319" s="19">
        <f t="shared" si="22"/>
        <v>22.3</v>
      </c>
    </row>
    <row r="320" spans="2:22" ht="12" customHeight="1" x14ac:dyDescent="0.25">
      <c r="B320" s="245">
        <v>2078130838</v>
      </c>
      <c r="C320" s="5"/>
      <c r="D320" s="5"/>
      <c r="E320" s="5" t="s">
        <v>1888</v>
      </c>
      <c r="F320" s="5"/>
      <c r="G320" s="5"/>
      <c r="H320" s="5"/>
      <c r="I320" s="5"/>
      <c r="J320" s="5"/>
      <c r="K320" s="5"/>
      <c r="L320" s="5">
        <v>6.7</v>
      </c>
      <c r="M320" s="5">
        <v>7.1</v>
      </c>
      <c r="N320" s="5">
        <v>8</v>
      </c>
      <c r="O320" s="5"/>
      <c r="P320" s="5"/>
      <c r="Q320" s="5"/>
      <c r="R320" s="26">
        <f t="shared" si="23"/>
        <v>6.7</v>
      </c>
      <c r="S320" s="26">
        <f t="shared" si="24"/>
        <v>7.1</v>
      </c>
      <c r="T320" s="26">
        <f t="shared" si="25"/>
        <v>8</v>
      </c>
      <c r="U320" s="26">
        <f t="shared" si="21"/>
        <v>21.8</v>
      </c>
      <c r="V320" s="19">
        <f t="shared" si="22"/>
        <v>21.8</v>
      </c>
    </row>
    <row r="321" spans="2:22" ht="12" customHeight="1" x14ac:dyDescent="0.25">
      <c r="B321" s="248">
        <v>2078130840</v>
      </c>
      <c r="C321" s="2"/>
      <c r="D321" s="2"/>
      <c r="E321" s="5" t="s">
        <v>1888</v>
      </c>
      <c r="F321" s="5"/>
      <c r="G321" s="5"/>
      <c r="H321" s="5"/>
      <c r="I321" s="5"/>
      <c r="J321" s="5"/>
      <c r="K321" s="5"/>
      <c r="L321" s="5">
        <v>7.5</v>
      </c>
      <c r="M321" s="5">
        <v>7.9</v>
      </c>
      <c r="N321" s="5">
        <v>8.6</v>
      </c>
      <c r="O321" s="5"/>
      <c r="P321" s="5"/>
      <c r="Q321" s="5"/>
      <c r="R321" s="26">
        <f t="shared" si="23"/>
        <v>7.5</v>
      </c>
      <c r="S321" s="26">
        <f t="shared" si="24"/>
        <v>7.9</v>
      </c>
      <c r="T321" s="26">
        <f t="shared" si="25"/>
        <v>8.6</v>
      </c>
      <c r="U321" s="26">
        <f t="shared" si="21"/>
        <v>24</v>
      </c>
      <c r="V321" s="19">
        <f t="shared" si="22"/>
        <v>24</v>
      </c>
    </row>
    <row r="322" spans="2:22" ht="12" customHeight="1" x14ac:dyDescent="0.25">
      <c r="B322" s="248">
        <v>2078130841</v>
      </c>
      <c r="C322" s="2"/>
      <c r="D322" s="2"/>
      <c r="E322" s="5" t="s">
        <v>1944</v>
      </c>
      <c r="F322" s="5">
        <v>7.7</v>
      </c>
      <c r="G322" s="5">
        <v>7.5</v>
      </c>
      <c r="H322" s="5"/>
      <c r="I322" s="5"/>
      <c r="J322" s="5"/>
      <c r="K322" s="5">
        <v>7.5</v>
      </c>
      <c r="L322" s="5"/>
      <c r="M322" s="5"/>
      <c r="N322" s="5"/>
      <c r="O322" s="5"/>
      <c r="P322" s="5"/>
      <c r="Q322" s="5"/>
      <c r="R322" s="26">
        <f t="shared" si="23"/>
        <v>7.7</v>
      </c>
      <c r="S322" s="26">
        <f t="shared" si="24"/>
        <v>7.5</v>
      </c>
      <c r="T322" s="26">
        <f t="shared" si="25"/>
        <v>7.5</v>
      </c>
      <c r="U322" s="26">
        <f t="shared" si="21"/>
        <v>22.7</v>
      </c>
      <c r="V322" s="19">
        <f t="shared" si="22"/>
        <v>22.7</v>
      </c>
    </row>
    <row r="323" spans="2:22" ht="12" customHeight="1" x14ac:dyDescent="0.25">
      <c r="B323" s="248">
        <v>2078130839</v>
      </c>
      <c r="C323" s="2"/>
      <c r="D323" s="2"/>
      <c r="E323" s="5" t="s">
        <v>1928</v>
      </c>
      <c r="F323" s="5">
        <v>5.3</v>
      </c>
      <c r="G323" s="5">
        <v>8.6</v>
      </c>
      <c r="H323" s="5">
        <v>8</v>
      </c>
      <c r="I323" s="5"/>
      <c r="J323" s="5"/>
      <c r="K323" s="5"/>
      <c r="L323" s="5"/>
      <c r="M323" s="5"/>
      <c r="N323" s="5"/>
      <c r="O323" s="5"/>
      <c r="P323" s="5"/>
      <c r="Q323" s="5"/>
      <c r="R323" s="26">
        <f t="shared" si="23"/>
        <v>5.3</v>
      </c>
      <c r="S323" s="26">
        <f t="shared" si="24"/>
        <v>8.6</v>
      </c>
      <c r="T323" s="26">
        <f t="shared" si="25"/>
        <v>8</v>
      </c>
      <c r="U323" s="26">
        <f t="shared" ref="U323:U386" si="26">SUM(F323:Q323)</f>
        <v>21.9</v>
      </c>
      <c r="V323" s="19">
        <f t="shared" ref="V323:V386" si="27">IF(D323="KV3",0,IF(D323="KV2",0.25,IF(D323="KV2-NT",0.5,IF(D323="KV1",0.75,0))))+IF(OR(C323="01",C323="02",C323="03",C323="04"),2,IF(OR(C323="05",C323="06",C323="07"),1,0))+U323</f>
        <v>21.9</v>
      </c>
    </row>
    <row r="324" spans="2:22" ht="12" customHeight="1" x14ac:dyDescent="0.25">
      <c r="B324" s="21">
        <v>2073190003</v>
      </c>
      <c r="C324" s="25" t="s">
        <v>1868</v>
      </c>
      <c r="D324" s="19" t="s">
        <v>1869</v>
      </c>
      <c r="E324" s="19"/>
      <c r="F324" s="26"/>
      <c r="G324" s="26"/>
      <c r="H324" s="26"/>
      <c r="I324" s="26"/>
      <c r="J324" s="26"/>
      <c r="K324" s="26"/>
      <c r="L324" s="26">
        <v>6.8</v>
      </c>
      <c r="M324" s="26">
        <v>7.1</v>
      </c>
      <c r="N324" s="26">
        <v>7.8</v>
      </c>
      <c r="O324" s="26"/>
      <c r="P324" s="26"/>
      <c r="Q324" s="26"/>
      <c r="R324" s="26">
        <f t="shared" ref="R324:R387" si="28">MAX(F324,I324,L324,O324)</f>
        <v>6.8</v>
      </c>
      <c r="S324" s="26">
        <f t="shared" si="24"/>
        <v>7.1</v>
      </c>
      <c r="T324" s="26">
        <f t="shared" si="25"/>
        <v>7.8</v>
      </c>
      <c r="U324" s="26">
        <f t="shared" si="26"/>
        <v>21.7</v>
      </c>
      <c r="V324" s="19">
        <f t="shared" si="27"/>
        <v>23.7</v>
      </c>
    </row>
    <row r="325" spans="2:22" ht="12" customHeight="1" x14ac:dyDescent="0.25">
      <c r="B325" s="21">
        <v>2073190007</v>
      </c>
      <c r="C325" s="25" t="s">
        <v>1868</v>
      </c>
      <c r="D325" s="19" t="s">
        <v>1869</v>
      </c>
      <c r="E325" s="19"/>
      <c r="F325" s="26"/>
      <c r="G325" s="26"/>
      <c r="H325" s="26"/>
      <c r="I325" s="26"/>
      <c r="J325" s="26"/>
      <c r="K325" s="26"/>
      <c r="L325" s="26">
        <v>6.5</v>
      </c>
      <c r="M325" s="26">
        <v>7.3</v>
      </c>
      <c r="N325" s="26">
        <v>7.4</v>
      </c>
      <c r="O325" s="26"/>
      <c r="P325" s="26"/>
      <c r="Q325" s="26"/>
      <c r="R325" s="26">
        <f t="shared" si="28"/>
        <v>6.5</v>
      </c>
      <c r="S325" s="26">
        <f t="shared" si="24"/>
        <v>7.3</v>
      </c>
      <c r="T325" s="26">
        <f t="shared" si="25"/>
        <v>7.4</v>
      </c>
      <c r="U325" s="26">
        <f t="shared" si="26"/>
        <v>21.200000000000003</v>
      </c>
      <c r="V325" s="19">
        <f t="shared" si="27"/>
        <v>23.200000000000003</v>
      </c>
    </row>
    <row r="326" spans="2:22" ht="12" customHeight="1" x14ac:dyDescent="0.25">
      <c r="B326" s="21">
        <v>2073190012</v>
      </c>
      <c r="C326" s="19" t="s">
        <v>1878</v>
      </c>
      <c r="D326" s="19" t="s">
        <v>1897</v>
      </c>
      <c r="E326" s="19"/>
      <c r="F326" s="26"/>
      <c r="G326" s="26"/>
      <c r="H326" s="26"/>
      <c r="I326" s="26"/>
      <c r="J326" s="26"/>
      <c r="K326" s="26"/>
      <c r="L326" s="26">
        <v>7</v>
      </c>
      <c r="M326" s="26">
        <v>7</v>
      </c>
      <c r="N326" s="26">
        <v>7</v>
      </c>
      <c r="O326" s="26"/>
      <c r="P326" s="26"/>
      <c r="Q326" s="26"/>
      <c r="R326" s="26">
        <f t="shared" si="28"/>
        <v>7</v>
      </c>
      <c r="S326" s="26">
        <f t="shared" si="24"/>
        <v>7</v>
      </c>
      <c r="T326" s="26">
        <f t="shared" si="25"/>
        <v>7</v>
      </c>
      <c r="U326" s="26">
        <f t="shared" si="26"/>
        <v>21</v>
      </c>
      <c r="V326" s="19">
        <f t="shared" si="27"/>
        <v>21.75</v>
      </c>
    </row>
    <row r="327" spans="2:22" ht="12" customHeight="1" x14ac:dyDescent="0.25">
      <c r="B327" s="21">
        <v>2073190017</v>
      </c>
      <c r="C327" s="25" t="s">
        <v>1868</v>
      </c>
      <c r="D327" s="19" t="s">
        <v>1869</v>
      </c>
      <c r="E327" s="19"/>
      <c r="F327" s="26"/>
      <c r="G327" s="26"/>
      <c r="H327" s="26"/>
      <c r="I327" s="26"/>
      <c r="J327" s="26"/>
      <c r="K327" s="26"/>
      <c r="L327" s="26">
        <v>7</v>
      </c>
      <c r="M327" s="26">
        <v>7.3</v>
      </c>
      <c r="N327" s="26">
        <v>7.2</v>
      </c>
      <c r="O327" s="26"/>
      <c r="P327" s="26"/>
      <c r="Q327" s="26"/>
      <c r="R327" s="26">
        <f t="shared" si="28"/>
        <v>7</v>
      </c>
      <c r="S327" s="26">
        <f t="shared" si="24"/>
        <v>7.3</v>
      </c>
      <c r="T327" s="26">
        <f t="shared" si="25"/>
        <v>7.2</v>
      </c>
      <c r="U327" s="26">
        <f t="shared" si="26"/>
        <v>21.5</v>
      </c>
      <c r="V327" s="19">
        <f t="shared" si="27"/>
        <v>23.5</v>
      </c>
    </row>
    <row r="328" spans="2:22" ht="12" customHeight="1" x14ac:dyDescent="0.25">
      <c r="B328" s="21">
        <v>2073190020</v>
      </c>
      <c r="C328" s="19" t="s">
        <v>1878</v>
      </c>
      <c r="D328" s="19" t="s">
        <v>1869</v>
      </c>
      <c r="E328" s="19"/>
      <c r="F328" s="26"/>
      <c r="G328" s="26"/>
      <c r="H328" s="26"/>
      <c r="I328" s="26"/>
      <c r="J328" s="26"/>
      <c r="K328" s="26"/>
      <c r="L328" s="26">
        <v>8.1999999999999993</v>
      </c>
      <c r="M328" s="26">
        <v>8.6999999999999993</v>
      </c>
      <c r="N328" s="26">
        <v>9.6999999999999993</v>
      </c>
      <c r="O328" s="26"/>
      <c r="P328" s="26"/>
      <c r="Q328" s="26"/>
      <c r="R328" s="26">
        <f t="shared" si="28"/>
        <v>8.1999999999999993</v>
      </c>
      <c r="S328" s="26">
        <f t="shared" si="24"/>
        <v>8.6999999999999993</v>
      </c>
      <c r="T328" s="26">
        <f t="shared" si="25"/>
        <v>9.6999999999999993</v>
      </c>
      <c r="U328" s="26">
        <f t="shared" si="26"/>
        <v>26.599999999999998</v>
      </c>
      <c r="V328" s="19">
        <f t="shared" si="27"/>
        <v>26.599999999999998</v>
      </c>
    </row>
    <row r="329" spans="2:22" ht="12" customHeight="1" x14ac:dyDescent="0.25">
      <c r="B329" s="21">
        <v>2073190022</v>
      </c>
      <c r="C329" s="19"/>
      <c r="D329" s="19"/>
      <c r="E329" s="19" t="s">
        <v>1928</v>
      </c>
      <c r="F329" s="26">
        <v>7.8</v>
      </c>
      <c r="G329" s="26">
        <v>8.9</v>
      </c>
      <c r="H329" s="26">
        <v>8.5</v>
      </c>
      <c r="I329" s="26"/>
      <c r="J329" s="26"/>
      <c r="K329" s="26"/>
      <c r="L329" s="26"/>
      <c r="M329" s="26"/>
      <c r="N329" s="26"/>
      <c r="O329" s="26"/>
      <c r="P329" s="26"/>
      <c r="Q329" s="26"/>
      <c r="R329" s="26">
        <f t="shared" si="28"/>
        <v>7.8</v>
      </c>
      <c r="S329" s="26">
        <f t="shared" si="24"/>
        <v>8.9</v>
      </c>
      <c r="T329" s="26">
        <f t="shared" si="25"/>
        <v>8.5</v>
      </c>
      <c r="U329" s="26">
        <f t="shared" si="26"/>
        <v>25.2</v>
      </c>
      <c r="V329" s="19">
        <f t="shared" si="27"/>
        <v>25.2</v>
      </c>
    </row>
    <row r="330" spans="2:22" ht="12" customHeight="1" x14ac:dyDescent="0.25">
      <c r="B330" s="21">
        <v>2073190023</v>
      </c>
      <c r="C330" s="19"/>
      <c r="D330" s="19"/>
      <c r="E330" s="19" t="s">
        <v>1888</v>
      </c>
      <c r="F330" s="26"/>
      <c r="G330" s="26"/>
      <c r="H330" s="26"/>
      <c r="I330" s="26"/>
      <c r="J330" s="26"/>
      <c r="K330" s="26"/>
      <c r="L330" s="26">
        <v>6.6</v>
      </c>
      <c r="M330" s="26">
        <v>7.1</v>
      </c>
      <c r="N330" s="26">
        <v>7.9</v>
      </c>
      <c r="O330" s="26"/>
      <c r="P330" s="26"/>
      <c r="Q330" s="26"/>
      <c r="R330" s="26">
        <f t="shared" si="28"/>
        <v>6.6</v>
      </c>
      <c r="S330" s="26">
        <f t="shared" si="24"/>
        <v>7.1</v>
      </c>
      <c r="T330" s="26">
        <f t="shared" si="25"/>
        <v>7.9</v>
      </c>
      <c r="U330" s="26">
        <f t="shared" si="26"/>
        <v>21.6</v>
      </c>
      <c r="V330" s="19">
        <f t="shared" si="27"/>
        <v>21.6</v>
      </c>
    </row>
    <row r="331" spans="2:22" ht="12" customHeight="1" x14ac:dyDescent="0.25">
      <c r="B331" s="21">
        <v>2073190024</v>
      </c>
      <c r="C331" s="19"/>
      <c r="D331" s="19"/>
      <c r="E331" s="19" t="s">
        <v>2058</v>
      </c>
      <c r="F331" s="26"/>
      <c r="G331" s="26"/>
      <c r="H331" s="26"/>
      <c r="I331" s="26"/>
      <c r="J331" s="26"/>
      <c r="K331" s="26"/>
      <c r="L331" s="26"/>
      <c r="M331" s="26"/>
      <c r="N331" s="26"/>
      <c r="O331" s="26">
        <v>9</v>
      </c>
      <c r="P331" s="26">
        <v>8.5</v>
      </c>
      <c r="Q331" s="26">
        <v>8.4</v>
      </c>
      <c r="R331" s="26">
        <f t="shared" si="28"/>
        <v>9</v>
      </c>
      <c r="S331" s="26">
        <f t="shared" si="24"/>
        <v>8.5</v>
      </c>
      <c r="T331" s="26">
        <f t="shared" si="25"/>
        <v>8.4</v>
      </c>
      <c r="U331" s="26">
        <f t="shared" si="26"/>
        <v>25.9</v>
      </c>
      <c r="V331" s="19">
        <f t="shared" si="27"/>
        <v>25.9</v>
      </c>
    </row>
    <row r="332" spans="2:22" ht="12" customHeight="1" x14ac:dyDescent="0.25">
      <c r="B332" s="21">
        <v>2073190025</v>
      </c>
      <c r="C332" s="19"/>
      <c r="D332" s="19" t="s">
        <v>1897</v>
      </c>
      <c r="E332" s="19" t="s">
        <v>1888</v>
      </c>
      <c r="F332" s="26"/>
      <c r="G332" s="26"/>
      <c r="H332" s="26"/>
      <c r="I332" s="26"/>
      <c r="J332" s="26"/>
      <c r="K332" s="26"/>
      <c r="L332" s="26">
        <v>7.7</v>
      </c>
      <c r="M332" s="26">
        <v>7.9</v>
      </c>
      <c r="N332" s="26">
        <v>8</v>
      </c>
      <c r="O332" s="26"/>
      <c r="P332" s="26"/>
      <c r="Q332" s="26"/>
      <c r="R332" s="26">
        <f t="shared" si="28"/>
        <v>7.7</v>
      </c>
      <c r="S332" s="26">
        <f t="shared" si="24"/>
        <v>7.9</v>
      </c>
      <c r="T332" s="26">
        <f t="shared" si="25"/>
        <v>8</v>
      </c>
      <c r="U332" s="26">
        <f t="shared" si="26"/>
        <v>23.6</v>
      </c>
      <c r="V332" s="19">
        <f t="shared" si="27"/>
        <v>24.35</v>
      </c>
    </row>
    <row r="333" spans="2:22" ht="12" customHeight="1" x14ac:dyDescent="0.25">
      <c r="B333" s="40">
        <v>2073190035</v>
      </c>
      <c r="C333" s="45" t="s">
        <v>3217</v>
      </c>
      <c r="D333" s="42" t="s">
        <v>1933</v>
      </c>
      <c r="E333" s="42" t="s">
        <v>1888</v>
      </c>
      <c r="F333" s="46"/>
      <c r="G333" s="46"/>
      <c r="H333" s="46"/>
      <c r="I333" s="46"/>
      <c r="J333" s="46"/>
      <c r="K333" s="46"/>
      <c r="L333" s="46">
        <v>7.8</v>
      </c>
      <c r="M333" s="46">
        <v>7.2</v>
      </c>
      <c r="N333" s="46">
        <v>8</v>
      </c>
      <c r="O333" s="46"/>
      <c r="P333" s="46"/>
      <c r="Q333" s="46"/>
      <c r="R333" s="26">
        <f t="shared" si="28"/>
        <v>7.8</v>
      </c>
      <c r="S333" s="26">
        <f t="shared" si="24"/>
        <v>7.2</v>
      </c>
      <c r="T333" s="26">
        <f t="shared" si="25"/>
        <v>8</v>
      </c>
      <c r="U333" s="26">
        <f t="shared" si="26"/>
        <v>23</v>
      </c>
      <c r="V333" s="19">
        <f t="shared" si="27"/>
        <v>24.25</v>
      </c>
    </row>
    <row r="334" spans="2:22" ht="12" customHeight="1" x14ac:dyDescent="0.25">
      <c r="B334" s="21">
        <v>2073190048</v>
      </c>
      <c r="C334" s="42" t="s">
        <v>1878</v>
      </c>
      <c r="D334" s="42" t="s">
        <v>1879</v>
      </c>
      <c r="E334" s="42" t="s">
        <v>1888</v>
      </c>
      <c r="F334" s="46"/>
      <c r="G334" s="46"/>
      <c r="H334" s="46"/>
      <c r="I334" s="46"/>
      <c r="J334" s="46"/>
      <c r="K334" s="46"/>
      <c r="L334" s="46">
        <v>8.6999999999999993</v>
      </c>
      <c r="M334" s="46">
        <v>9.1999999999999993</v>
      </c>
      <c r="N334" s="46">
        <v>8.9</v>
      </c>
      <c r="O334" s="46"/>
      <c r="P334" s="46"/>
      <c r="Q334" s="46"/>
      <c r="R334" s="26">
        <f t="shared" si="28"/>
        <v>8.6999999999999993</v>
      </c>
      <c r="S334" s="26">
        <f t="shared" si="24"/>
        <v>9.1999999999999993</v>
      </c>
      <c r="T334" s="26">
        <f t="shared" si="25"/>
        <v>8.9</v>
      </c>
      <c r="U334" s="26">
        <f t="shared" si="26"/>
        <v>26.799999999999997</v>
      </c>
      <c r="V334" s="19">
        <f t="shared" si="27"/>
        <v>27.299999999999997</v>
      </c>
    </row>
    <row r="335" spans="2:22" ht="12" customHeight="1" x14ac:dyDescent="0.25">
      <c r="B335" s="21">
        <v>2073190051</v>
      </c>
      <c r="C335" s="42" t="s">
        <v>1878</v>
      </c>
      <c r="D335" s="42" t="s">
        <v>1933</v>
      </c>
      <c r="E335" s="42" t="s">
        <v>1888</v>
      </c>
      <c r="F335" s="46"/>
      <c r="G335" s="46"/>
      <c r="H335" s="46"/>
      <c r="I335" s="46"/>
      <c r="J335" s="46"/>
      <c r="K335" s="46"/>
      <c r="L335" s="46">
        <v>7</v>
      </c>
      <c r="M335" s="46">
        <v>8</v>
      </c>
      <c r="N335" s="46">
        <v>8</v>
      </c>
      <c r="O335" s="46"/>
      <c r="P335" s="46"/>
      <c r="Q335" s="46"/>
      <c r="R335" s="26">
        <f t="shared" si="28"/>
        <v>7</v>
      </c>
      <c r="S335" s="26">
        <f t="shared" si="24"/>
        <v>8</v>
      </c>
      <c r="T335" s="26">
        <f t="shared" si="25"/>
        <v>8</v>
      </c>
      <c r="U335" s="26">
        <f t="shared" si="26"/>
        <v>23</v>
      </c>
      <c r="V335" s="19">
        <f t="shared" si="27"/>
        <v>23.25</v>
      </c>
    </row>
    <row r="336" spans="2:22" ht="12" customHeight="1" x14ac:dyDescent="0.25">
      <c r="B336" s="21">
        <v>2073190058</v>
      </c>
      <c r="C336" s="42" t="s">
        <v>1878</v>
      </c>
      <c r="D336" s="42" t="s">
        <v>1933</v>
      </c>
      <c r="E336" s="42" t="s">
        <v>1888</v>
      </c>
      <c r="F336" s="46"/>
      <c r="G336" s="46"/>
      <c r="H336" s="46"/>
      <c r="I336" s="46"/>
      <c r="J336" s="46"/>
      <c r="K336" s="46"/>
      <c r="L336" s="46">
        <v>7.2</v>
      </c>
      <c r="M336" s="46">
        <v>7.5</v>
      </c>
      <c r="N336" s="46">
        <v>8</v>
      </c>
      <c r="O336" s="46"/>
      <c r="P336" s="46"/>
      <c r="Q336" s="46"/>
      <c r="R336" s="26">
        <f t="shared" si="28"/>
        <v>7.2</v>
      </c>
      <c r="S336" s="26">
        <f t="shared" si="24"/>
        <v>7.5</v>
      </c>
      <c r="T336" s="26">
        <f t="shared" si="25"/>
        <v>8</v>
      </c>
      <c r="U336" s="26">
        <f t="shared" si="26"/>
        <v>22.7</v>
      </c>
      <c r="V336" s="19">
        <f t="shared" si="27"/>
        <v>22.95</v>
      </c>
    </row>
    <row r="337" spans="2:22" ht="12" customHeight="1" x14ac:dyDescent="0.25">
      <c r="B337" s="21">
        <v>2073190059</v>
      </c>
      <c r="C337" s="42" t="s">
        <v>1878</v>
      </c>
      <c r="D337" s="42" t="s">
        <v>1897</v>
      </c>
      <c r="E337" s="42" t="s">
        <v>1888</v>
      </c>
      <c r="F337" s="46"/>
      <c r="G337" s="46"/>
      <c r="H337" s="46"/>
      <c r="I337" s="46"/>
      <c r="J337" s="46"/>
      <c r="K337" s="46"/>
      <c r="L337" s="46">
        <v>8.1</v>
      </c>
      <c r="M337" s="46">
        <v>7.8</v>
      </c>
      <c r="N337" s="46">
        <v>8.1</v>
      </c>
      <c r="O337" s="46"/>
      <c r="P337" s="46"/>
      <c r="Q337" s="46"/>
      <c r="R337" s="26">
        <f t="shared" si="28"/>
        <v>8.1</v>
      </c>
      <c r="S337" s="26">
        <f t="shared" si="24"/>
        <v>7.8</v>
      </c>
      <c r="T337" s="26">
        <f t="shared" si="25"/>
        <v>8.1</v>
      </c>
      <c r="U337" s="26">
        <f t="shared" si="26"/>
        <v>24</v>
      </c>
      <c r="V337" s="19">
        <f t="shared" si="27"/>
        <v>24.75</v>
      </c>
    </row>
    <row r="338" spans="2:22" ht="12" customHeight="1" x14ac:dyDescent="0.25">
      <c r="B338" s="21">
        <v>2073190060</v>
      </c>
      <c r="C338" s="19">
        <v>1</v>
      </c>
      <c r="D338" s="19" t="s">
        <v>1897</v>
      </c>
      <c r="E338" s="19" t="s">
        <v>1888</v>
      </c>
      <c r="F338" s="26"/>
      <c r="G338" s="26"/>
      <c r="H338" s="26"/>
      <c r="I338" s="26"/>
      <c r="J338" s="26"/>
      <c r="K338" s="26"/>
      <c r="L338" s="26">
        <v>7.8</v>
      </c>
      <c r="M338" s="26">
        <v>8.6999999999999993</v>
      </c>
      <c r="N338" s="26">
        <v>9</v>
      </c>
      <c r="O338" s="26"/>
      <c r="P338" s="26"/>
      <c r="Q338" s="26"/>
      <c r="R338" s="26">
        <f t="shared" si="28"/>
        <v>7.8</v>
      </c>
      <c r="S338" s="26">
        <f t="shared" si="24"/>
        <v>8.6999999999999993</v>
      </c>
      <c r="T338" s="26">
        <f t="shared" si="25"/>
        <v>9</v>
      </c>
      <c r="U338" s="26">
        <f t="shared" si="26"/>
        <v>25.5</v>
      </c>
      <c r="V338" s="19">
        <f t="shared" si="27"/>
        <v>26.25</v>
      </c>
    </row>
    <row r="339" spans="2:22" ht="12" customHeight="1" x14ac:dyDescent="0.25">
      <c r="B339" s="21">
        <v>2073190061</v>
      </c>
      <c r="C339" s="21"/>
      <c r="D339" s="19" t="s">
        <v>1879</v>
      </c>
      <c r="E339" s="19" t="s">
        <v>1888</v>
      </c>
      <c r="F339" s="26"/>
      <c r="G339" s="26"/>
      <c r="H339" s="26"/>
      <c r="I339" s="26"/>
      <c r="J339" s="26"/>
      <c r="K339" s="26"/>
      <c r="L339" s="26">
        <v>8.1999999999999993</v>
      </c>
      <c r="M339" s="26">
        <v>9</v>
      </c>
      <c r="N339" s="26">
        <v>9.1</v>
      </c>
      <c r="O339" s="26"/>
      <c r="P339" s="26"/>
      <c r="Q339" s="26"/>
      <c r="R339" s="26">
        <f t="shared" si="28"/>
        <v>8.1999999999999993</v>
      </c>
      <c r="S339" s="26">
        <f t="shared" ref="S339:S402" si="29">MAX(G339,J339,M339,P339)</f>
        <v>9</v>
      </c>
      <c r="T339" s="26">
        <f t="shared" ref="T339:T402" si="30">MAX(H339,K339,N339,Q339)</f>
        <v>9.1</v>
      </c>
      <c r="U339" s="26">
        <f t="shared" si="26"/>
        <v>26.299999999999997</v>
      </c>
      <c r="V339" s="19">
        <f t="shared" si="27"/>
        <v>26.799999999999997</v>
      </c>
    </row>
    <row r="340" spans="2:22" ht="12" customHeight="1" x14ac:dyDescent="0.25">
      <c r="B340" s="21">
        <v>2073190062</v>
      </c>
      <c r="C340" s="21"/>
      <c r="D340" s="19"/>
      <c r="E340" s="19" t="s">
        <v>1888</v>
      </c>
      <c r="F340" s="26"/>
      <c r="G340" s="26"/>
      <c r="H340" s="26"/>
      <c r="I340" s="26"/>
      <c r="J340" s="26"/>
      <c r="K340" s="26"/>
      <c r="L340" s="26">
        <v>7</v>
      </c>
      <c r="M340" s="26">
        <v>7.9</v>
      </c>
      <c r="N340" s="26">
        <v>8.1999999999999993</v>
      </c>
      <c r="O340" s="26"/>
      <c r="P340" s="26"/>
      <c r="Q340" s="26"/>
      <c r="R340" s="26">
        <f t="shared" si="28"/>
        <v>7</v>
      </c>
      <c r="S340" s="26">
        <f t="shared" si="29"/>
        <v>7.9</v>
      </c>
      <c r="T340" s="26">
        <f t="shared" si="30"/>
        <v>8.1999999999999993</v>
      </c>
      <c r="U340" s="26">
        <f t="shared" si="26"/>
        <v>23.1</v>
      </c>
      <c r="V340" s="19">
        <f t="shared" si="27"/>
        <v>23.1</v>
      </c>
    </row>
    <row r="341" spans="2:22" ht="12" customHeight="1" x14ac:dyDescent="0.25">
      <c r="B341" s="21">
        <v>2073190063</v>
      </c>
      <c r="C341" s="21"/>
      <c r="D341" s="19" t="s">
        <v>1933</v>
      </c>
      <c r="E341" s="19" t="s">
        <v>1888</v>
      </c>
      <c r="F341" s="26"/>
      <c r="G341" s="26"/>
      <c r="H341" s="26"/>
      <c r="I341" s="26"/>
      <c r="J341" s="26"/>
      <c r="K341" s="26"/>
      <c r="L341" s="26">
        <v>6.8</v>
      </c>
      <c r="M341" s="26">
        <v>8.4</v>
      </c>
      <c r="N341" s="26">
        <v>8.6999999999999993</v>
      </c>
      <c r="O341" s="26"/>
      <c r="P341" s="26"/>
      <c r="Q341" s="26"/>
      <c r="R341" s="26">
        <f t="shared" si="28"/>
        <v>6.8</v>
      </c>
      <c r="S341" s="26">
        <f t="shared" si="29"/>
        <v>8.4</v>
      </c>
      <c r="T341" s="26">
        <f t="shared" si="30"/>
        <v>8.6999999999999993</v>
      </c>
      <c r="U341" s="26">
        <f t="shared" si="26"/>
        <v>23.9</v>
      </c>
      <c r="V341" s="19">
        <f t="shared" si="27"/>
        <v>24.15</v>
      </c>
    </row>
    <row r="342" spans="2:22" ht="12" customHeight="1" x14ac:dyDescent="0.25">
      <c r="B342" s="55">
        <v>2073190065</v>
      </c>
      <c r="C342" s="19"/>
      <c r="D342" s="19" t="s">
        <v>1869</v>
      </c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26">
        <f t="shared" si="28"/>
        <v>0</v>
      </c>
      <c r="S342" s="26">
        <f t="shared" si="29"/>
        <v>0</v>
      </c>
      <c r="T342" s="26">
        <f t="shared" si="30"/>
        <v>0</v>
      </c>
      <c r="U342" s="26">
        <f t="shared" si="26"/>
        <v>0</v>
      </c>
      <c r="V342" s="19">
        <f t="shared" si="27"/>
        <v>0</v>
      </c>
    </row>
    <row r="343" spans="2:22" ht="12" customHeight="1" x14ac:dyDescent="0.25">
      <c r="B343" s="59">
        <v>2073190064</v>
      </c>
      <c r="C343" s="56"/>
      <c r="D343" s="56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26">
        <f t="shared" si="28"/>
        <v>0</v>
      </c>
      <c r="S343" s="26">
        <f t="shared" si="29"/>
        <v>0</v>
      </c>
      <c r="T343" s="26">
        <f t="shared" si="30"/>
        <v>0</v>
      </c>
      <c r="U343" s="26">
        <f t="shared" si="26"/>
        <v>0</v>
      </c>
      <c r="V343" s="19">
        <f t="shared" si="27"/>
        <v>0</v>
      </c>
    </row>
    <row r="344" spans="2:22" ht="12" customHeight="1" x14ac:dyDescent="0.25">
      <c r="B344" s="55" t="s">
        <v>3246</v>
      </c>
      <c r="C344" s="25" t="s">
        <v>1868</v>
      </c>
      <c r="D344" s="19" t="s">
        <v>1933</v>
      </c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26">
        <f t="shared" si="28"/>
        <v>0</v>
      </c>
      <c r="S344" s="26">
        <f t="shared" si="29"/>
        <v>0</v>
      </c>
      <c r="T344" s="26">
        <f t="shared" si="30"/>
        <v>0</v>
      </c>
      <c r="U344" s="26">
        <f t="shared" si="26"/>
        <v>0</v>
      </c>
      <c r="V344" s="19">
        <f t="shared" si="27"/>
        <v>2.25</v>
      </c>
    </row>
    <row r="345" spans="2:22" ht="12" customHeight="1" x14ac:dyDescent="0.25">
      <c r="B345" s="21">
        <v>2073240005</v>
      </c>
      <c r="C345" s="19" t="s">
        <v>1878</v>
      </c>
      <c r="D345" s="19" t="s">
        <v>1869</v>
      </c>
      <c r="E345" s="19" t="s">
        <v>1888</v>
      </c>
      <c r="F345" s="26"/>
      <c r="G345" s="26"/>
      <c r="H345" s="26"/>
      <c r="I345" s="26"/>
      <c r="J345" s="26"/>
      <c r="K345" s="26"/>
      <c r="L345" s="26">
        <v>7.6</v>
      </c>
      <c r="M345" s="26">
        <v>7.7</v>
      </c>
      <c r="N345" s="26">
        <v>7.1</v>
      </c>
      <c r="O345" s="26"/>
      <c r="P345" s="26"/>
      <c r="Q345" s="26"/>
      <c r="R345" s="26">
        <f t="shared" si="28"/>
        <v>7.6</v>
      </c>
      <c r="S345" s="26">
        <f t="shared" si="29"/>
        <v>7.7</v>
      </c>
      <c r="T345" s="26">
        <f t="shared" si="30"/>
        <v>7.1</v>
      </c>
      <c r="U345" s="26">
        <f t="shared" si="26"/>
        <v>22.4</v>
      </c>
      <c r="V345" s="19">
        <f t="shared" si="27"/>
        <v>22.4</v>
      </c>
    </row>
    <row r="346" spans="2:22" ht="12" customHeight="1" x14ac:dyDescent="0.25">
      <c r="B346" s="21">
        <v>2073240012</v>
      </c>
      <c r="C346" s="19" t="s">
        <v>1878</v>
      </c>
      <c r="D346" s="19" t="s">
        <v>1869</v>
      </c>
      <c r="E346" s="19"/>
      <c r="F346" s="26"/>
      <c r="G346" s="26"/>
      <c r="H346" s="26"/>
      <c r="I346" s="26"/>
      <c r="J346" s="26"/>
      <c r="K346" s="26"/>
      <c r="L346" s="26"/>
      <c r="M346" s="26"/>
      <c r="N346" s="26"/>
      <c r="O346" s="26">
        <v>8.4</v>
      </c>
      <c r="P346" s="26">
        <v>7.5</v>
      </c>
      <c r="Q346" s="26">
        <v>7.5</v>
      </c>
      <c r="R346" s="26">
        <f t="shared" si="28"/>
        <v>8.4</v>
      </c>
      <c r="S346" s="26">
        <f t="shared" si="29"/>
        <v>7.5</v>
      </c>
      <c r="T346" s="26">
        <f t="shared" si="30"/>
        <v>7.5</v>
      </c>
      <c r="U346" s="26">
        <f t="shared" si="26"/>
        <v>23.4</v>
      </c>
      <c r="V346" s="19">
        <f t="shared" si="27"/>
        <v>23.4</v>
      </c>
    </row>
    <row r="347" spans="2:22" ht="12" customHeight="1" x14ac:dyDescent="0.25">
      <c r="B347" s="21">
        <v>2073240025</v>
      </c>
      <c r="C347" s="19" t="s">
        <v>1878</v>
      </c>
      <c r="D347" s="19" t="s">
        <v>1879</v>
      </c>
      <c r="E347" s="19"/>
      <c r="F347" s="26">
        <v>7.2</v>
      </c>
      <c r="G347" s="26">
        <v>7.2</v>
      </c>
      <c r="H347" s="26">
        <v>8.1999999999999993</v>
      </c>
      <c r="I347" s="26"/>
      <c r="J347" s="26"/>
      <c r="K347" s="26"/>
      <c r="L347" s="26"/>
      <c r="M347" s="26"/>
      <c r="N347" s="26"/>
      <c r="O347" s="26"/>
      <c r="P347" s="26"/>
      <c r="Q347" s="26"/>
      <c r="R347" s="26">
        <f t="shared" si="28"/>
        <v>7.2</v>
      </c>
      <c r="S347" s="26">
        <f t="shared" si="29"/>
        <v>7.2</v>
      </c>
      <c r="T347" s="26">
        <f t="shared" si="30"/>
        <v>8.1999999999999993</v>
      </c>
      <c r="U347" s="26">
        <f t="shared" si="26"/>
        <v>22.6</v>
      </c>
      <c r="V347" s="19">
        <f t="shared" si="27"/>
        <v>23.1</v>
      </c>
    </row>
    <row r="348" spans="2:22" ht="12" customHeight="1" x14ac:dyDescent="0.25">
      <c r="B348" s="21">
        <v>2073240029</v>
      </c>
      <c r="C348" s="19" t="s">
        <v>1878</v>
      </c>
      <c r="D348" s="19" t="s">
        <v>1869</v>
      </c>
      <c r="E348" s="19" t="s">
        <v>1888</v>
      </c>
      <c r="F348" s="26"/>
      <c r="G348" s="26"/>
      <c r="H348" s="26"/>
      <c r="I348" s="26"/>
      <c r="J348" s="26"/>
      <c r="K348" s="26"/>
      <c r="L348" s="26">
        <v>9.1</v>
      </c>
      <c r="M348" s="26">
        <v>9.4</v>
      </c>
      <c r="N348" s="26">
        <v>9.3000000000000007</v>
      </c>
      <c r="O348" s="26"/>
      <c r="P348" s="26"/>
      <c r="Q348" s="26"/>
      <c r="R348" s="26">
        <f t="shared" si="28"/>
        <v>9.1</v>
      </c>
      <c r="S348" s="26">
        <f t="shared" si="29"/>
        <v>9.4</v>
      </c>
      <c r="T348" s="26">
        <f t="shared" si="30"/>
        <v>9.3000000000000007</v>
      </c>
      <c r="U348" s="26">
        <f t="shared" si="26"/>
        <v>27.8</v>
      </c>
      <c r="V348" s="19">
        <f t="shared" si="27"/>
        <v>27.8</v>
      </c>
    </row>
    <row r="349" spans="2:22" ht="12" customHeight="1" x14ac:dyDescent="0.25">
      <c r="B349" s="21">
        <v>2073240039</v>
      </c>
      <c r="C349" s="25" t="s">
        <v>1868</v>
      </c>
      <c r="D349" s="19" t="s">
        <v>1897</v>
      </c>
      <c r="E349" s="19"/>
      <c r="F349" s="26"/>
      <c r="G349" s="26"/>
      <c r="H349" s="26"/>
      <c r="I349" s="26"/>
      <c r="J349" s="26"/>
      <c r="K349" s="26"/>
      <c r="L349" s="26">
        <v>7.7</v>
      </c>
      <c r="M349" s="26">
        <v>8.8000000000000007</v>
      </c>
      <c r="N349" s="26">
        <v>8.4</v>
      </c>
      <c r="O349" s="26"/>
      <c r="P349" s="26"/>
      <c r="Q349" s="26"/>
      <c r="R349" s="26">
        <f t="shared" si="28"/>
        <v>7.7</v>
      </c>
      <c r="S349" s="26">
        <f t="shared" si="29"/>
        <v>8.8000000000000007</v>
      </c>
      <c r="T349" s="26">
        <f t="shared" si="30"/>
        <v>8.4</v>
      </c>
      <c r="U349" s="26">
        <f t="shared" si="26"/>
        <v>24.9</v>
      </c>
      <c r="V349" s="19">
        <f t="shared" si="27"/>
        <v>27.65</v>
      </c>
    </row>
    <row r="350" spans="2:22" ht="12" customHeight="1" x14ac:dyDescent="0.25">
      <c r="B350" s="21">
        <v>2073240045</v>
      </c>
      <c r="C350" s="19" t="s">
        <v>1878</v>
      </c>
      <c r="D350" s="19" t="s">
        <v>1869</v>
      </c>
      <c r="E350" s="19"/>
      <c r="F350" s="26"/>
      <c r="G350" s="26"/>
      <c r="H350" s="26"/>
      <c r="I350" s="26"/>
      <c r="J350" s="26"/>
      <c r="K350" s="26"/>
      <c r="L350" s="26"/>
      <c r="M350" s="26"/>
      <c r="N350" s="26"/>
      <c r="O350" s="26">
        <v>8.3000000000000007</v>
      </c>
      <c r="P350" s="26">
        <v>7.6</v>
      </c>
      <c r="Q350" s="26">
        <v>7.5</v>
      </c>
      <c r="R350" s="26">
        <f t="shared" si="28"/>
        <v>8.3000000000000007</v>
      </c>
      <c r="S350" s="26">
        <f t="shared" si="29"/>
        <v>7.6</v>
      </c>
      <c r="T350" s="26">
        <f t="shared" si="30"/>
        <v>7.5</v>
      </c>
      <c r="U350" s="26">
        <f t="shared" si="26"/>
        <v>23.4</v>
      </c>
      <c r="V350" s="19">
        <f t="shared" si="27"/>
        <v>23.4</v>
      </c>
    </row>
    <row r="351" spans="2:22" ht="12" customHeight="1" x14ac:dyDescent="0.25">
      <c r="B351" s="21">
        <v>2073240054</v>
      </c>
      <c r="C351" s="19" t="s">
        <v>1878</v>
      </c>
      <c r="D351" s="19" t="s">
        <v>1933</v>
      </c>
      <c r="E351" s="19" t="s">
        <v>1944</v>
      </c>
      <c r="F351" s="26"/>
      <c r="G351" s="26"/>
      <c r="H351" s="26"/>
      <c r="I351" s="26">
        <v>7.5</v>
      </c>
      <c r="J351" s="26">
        <v>8</v>
      </c>
      <c r="K351" s="26">
        <v>7.5</v>
      </c>
      <c r="L351" s="26"/>
      <c r="M351" s="26"/>
      <c r="N351" s="26"/>
      <c r="O351" s="26"/>
      <c r="P351" s="26"/>
      <c r="Q351" s="26"/>
      <c r="R351" s="26">
        <f t="shared" si="28"/>
        <v>7.5</v>
      </c>
      <c r="S351" s="26">
        <f t="shared" si="29"/>
        <v>8</v>
      </c>
      <c r="T351" s="26">
        <f t="shared" si="30"/>
        <v>7.5</v>
      </c>
      <c r="U351" s="26">
        <f t="shared" si="26"/>
        <v>23</v>
      </c>
      <c r="V351" s="19">
        <f t="shared" si="27"/>
        <v>23.25</v>
      </c>
    </row>
    <row r="352" spans="2:22" ht="12" customHeight="1" x14ac:dyDescent="0.25">
      <c r="B352" s="21">
        <v>2073240058</v>
      </c>
      <c r="C352" s="19" t="s">
        <v>1878</v>
      </c>
      <c r="D352" s="19" t="s">
        <v>1933</v>
      </c>
      <c r="E352" s="19"/>
      <c r="F352" s="26"/>
      <c r="G352" s="26"/>
      <c r="H352" s="26"/>
      <c r="I352" s="26"/>
      <c r="J352" s="26"/>
      <c r="K352" s="26"/>
      <c r="L352" s="26">
        <v>8.3000000000000007</v>
      </c>
      <c r="M352" s="26">
        <v>9.6</v>
      </c>
      <c r="N352" s="26">
        <v>9.1</v>
      </c>
      <c r="O352" s="26"/>
      <c r="P352" s="26"/>
      <c r="Q352" s="26"/>
      <c r="R352" s="26">
        <f t="shared" si="28"/>
        <v>8.3000000000000007</v>
      </c>
      <c r="S352" s="26">
        <f t="shared" si="29"/>
        <v>9.6</v>
      </c>
      <c r="T352" s="26">
        <f t="shared" si="30"/>
        <v>9.1</v>
      </c>
      <c r="U352" s="26">
        <f t="shared" si="26"/>
        <v>27</v>
      </c>
      <c r="V352" s="19">
        <f t="shared" si="27"/>
        <v>27.25</v>
      </c>
    </row>
    <row r="353" spans="2:22" ht="12" customHeight="1" x14ac:dyDescent="0.25">
      <c r="B353" s="21">
        <v>2073240063</v>
      </c>
      <c r="C353" s="25" t="s">
        <v>1868</v>
      </c>
      <c r="D353" s="19" t="s">
        <v>1897</v>
      </c>
      <c r="E353" s="19"/>
      <c r="F353" s="26"/>
      <c r="G353" s="26"/>
      <c r="H353" s="26"/>
      <c r="I353" s="26"/>
      <c r="J353" s="26"/>
      <c r="K353" s="26"/>
      <c r="L353" s="26">
        <v>6.5</v>
      </c>
      <c r="M353" s="26">
        <v>8.4</v>
      </c>
      <c r="N353" s="26">
        <v>7.6</v>
      </c>
      <c r="O353" s="26"/>
      <c r="P353" s="26"/>
      <c r="Q353" s="26"/>
      <c r="R353" s="26">
        <f t="shared" si="28"/>
        <v>6.5</v>
      </c>
      <c r="S353" s="26">
        <f t="shared" si="29"/>
        <v>8.4</v>
      </c>
      <c r="T353" s="26">
        <f t="shared" si="30"/>
        <v>7.6</v>
      </c>
      <c r="U353" s="26">
        <f t="shared" si="26"/>
        <v>22.5</v>
      </c>
      <c r="V353" s="19">
        <f t="shared" si="27"/>
        <v>25.25</v>
      </c>
    </row>
    <row r="354" spans="2:22" ht="12" customHeight="1" x14ac:dyDescent="0.25">
      <c r="B354" s="21">
        <v>2073240066</v>
      </c>
      <c r="C354" s="25" t="s">
        <v>1868</v>
      </c>
      <c r="D354" s="19" t="s">
        <v>1897</v>
      </c>
      <c r="E354" s="19"/>
      <c r="F354" s="26">
        <v>8.1999999999999993</v>
      </c>
      <c r="G354" s="26">
        <v>8.3000000000000007</v>
      </c>
      <c r="H354" s="26">
        <v>8.8000000000000007</v>
      </c>
      <c r="I354" s="26"/>
      <c r="J354" s="26"/>
      <c r="K354" s="26"/>
      <c r="L354" s="26"/>
      <c r="M354" s="26"/>
      <c r="N354" s="26"/>
      <c r="O354" s="26"/>
      <c r="P354" s="26"/>
      <c r="Q354" s="26"/>
      <c r="R354" s="26">
        <f t="shared" si="28"/>
        <v>8.1999999999999993</v>
      </c>
      <c r="S354" s="26">
        <f t="shared" si="29"/>
        <v>8.3000000000000007</v>
      </c>
      <c r="T354" s="26">
        <f t="shared" si="30"/>
        <v>8.8000000000000007</v>
      </c>
      <c r="U354" s="26">
        <f t="shared" si="26"/>
        <v>25.3</v>
      </c>
      <c r="V354" s="19">
        <f t="shared" si="27"/>
        <v>28.05</v>
      </c>
    </row>
    <row r="355" spans="2:22" ht="12" customHeight="1" x14ac:dyDescent="0.25">
      <c r="B355" s="21">
        <v>2073240068</v>
      </c>
      <c r="C355" s="19" t="s">
        <v>1878</v>
      </c>
      <c r="D355" s="19" t="s">
        <v>1897</v>
      </c>
      <c r="E355" s="19"/>
      <c r="F355" s="26">
        <v>7.5</v>
      </c>
      <c r="G355" s="26">
        <v>7.7</v>
      </c>
      <c r="H355" s="26">
        <v>7.2</v>
      </c>
      <c r="I355" s="26"/>
      <c r="J355" s="26"/>
      <c r="K355" s="26"/>
      <c r="L355" s="26"/>
      <c r="M355" s="26"/>
      <c r="N355" s="26"/>
      <c r="O355" s="26"/>
      <c r="P355" s="26"/>
      <c r="Q355" s="26"/>
      <c r="R355" s="26">
        <f t="shared" si="28"/>
        <v>7.5</v>
      </c>
      <c r="S355" s="26">
        <f t="shared" si="29"/>
        <v>7.7</v>
      </c>
      <c r="T355" s="26">
        <f t="shared" si="30"/>
        <v>7.2</v>
      </c>
      <c r="U355" s="26">
        <f t="shared" si="26"/>
        <v>22.4</v>
      </c>
      <c r="V355" s="19">
        <f t="shared" si="27"/>
        <v>23.15</v>
      </c>
    </row>
    <row r="356" spans="2:22" ht="12" customHeight="1" x14ac:dyDescent="0.25">
      <c r="B356" s="21">
        <v>2073240070</v>
      </c>
      <c r="C356" s="19" t="s">
        <v>1878</v>
      </c>
      <c r="D356" s="19" t="s">
        <v>1897</v>
      </c>
      <c r="E356" s="19"/>
      <c r="F356" s="26">
        <v>7.2</v>
      </c>
      <c r="G356" s="26">
        <v>7.5</v>
      </c>
      <c r="H356" s="26">
        <v>8.1</v>
      </c>
      <c r="I356" s="26"/>
      <c r="J356" s="26"/>
      <c r="K356" s="26"/>
      <c r="L356" s="26"/>
      <c r="M356" s="26"/>
      <c r="N356" s="26"/>
      <c r="O356" s="26"/>
      <c r="P356" s="26"/>
      <c r="Q356" s="26"/>
      <c r="R356" s="26">
        <f t="shared" si="28"/>
        <v>7.2</v>
      </c>
      <c r="S356" s="26">
        <f t="shared" si="29"/>
        <v>7.5</v>
      </c>
      <c r="T356" s="26">
        <f t="shared" si="30"/>
        <v>8.1</v>
      </c>
      <c r="U356" s="26">
        <f t="shared" si="26"/>
        <v>22.799999999999997</v>
      </c>
      <c r="V356" s="19">
        <f t="shared" si="27"/>
        <v>23.549999999999997</v>
      </c>
    </row>
    <row r="357" spans="2:22" ht="12" customHeight="1" x14ac:dyDescent="0.25">
      <c r="B357" s="21">
        <v>2073240076</v>
      </c>
      <c r="C357" s="19" t="s">
        <v>1878</v>
      </c>
      <c r="D357" s="19" t="s">
        <v>1869</v>
      </c>
      <c r="E357" s="19" t="s">
        <v>1888</v>
      </c>
      <c r="F357" s="26"/>
      <c r="G357" s="26"/>
      <c r="H357" s="26"/>
      <c r="I357" s="26"/>
      <c r="J357" s="26"/>
      <c r="K357" s="26"/>
      <c r="L357" s="26">
        <v>5.9</v>
      </c>
      <c r="M357" s="26">
        <v>7.5</v>
      </c>
      <c r="N357" s="26">
        <v>7.5</v>
      </c>
      <c r="O357" s="26"/>
      <c r="P357" s="26"/>
      <c r="Q357" s="26"/>
      <c r="R357" s="26">
        <f t="shared" si="28"/>
        <v>5.9</v>
      </c>
      <c r="S357" s="26">
        <f t="shared" si="29"/>
        <v>7.5</v>
      </c>
      <c r="T357" s="26">
        <f t="shared" si="30"/>
        <v>7.5</v>
      </c>
      <c r="U357" s="26">
        <f t="shared" si="26"/>
        <v>20.9</v>
      </c>
      <c r="V357" s="19">
        <f t="shared" si="27"/>
        <v>20.9</v>
      </c>
    </row>
    <row r="358" spans="2:22" ht="12" customHeight="1" x14ac:dyDescent="0.25">
      <c r="B358" s="21">
        <v>2073240079</v>
      </c>
      <c r="C358" s="19" t="s">
        <v>1878</v>
      </c>
      <c r="D358" s="19" t="s">
        <v>1869</v>
      </c>
      <c r="E358" s="19"/>
      <c r="F358" s="26"/>
      <c r="G358" s="26"/>
      <c r="H358" s="26"/>
      <c r="I358" s="26"/>
      <c r="J358" s="26"/>
      <c r="K358" s="26"/>
      <c r="L358" s="26">
        <v>8.3000000000000007</v>
      </c>
      <c r="M358" s="26">
        <v>8.4</v>
      </c>
      <c r="N358" s="26">
        <v>8.6</v>
      </c>
      <c r="O358" s="26"/>
      <c r="P358" s="26"/>
      <c r="Q358" s="26"/>
      <c r="R358" s="26">
        <f t="shared" si="28"/>
        <v>8.3000000000000007</v>
      </c>
      <c r="S358" s="26">
        <f t="shared" si="29"/>
        <v>8.4</v>
      </c>
      <c r="T358" s="26">
        <f t="shared" si="30"/>
        <v>8.6</v>
      </c>
      <c r="U358" s="26">
        <f t="shared" si="26"/>
        <v>25.300000000000004</v>
      </c>
      <c r="V358" s="19">
        <f t="shared" si="27"/>
        <v>25.300000000000004</v>
      </c>
    </row>
    <row r="359" spans="2:22" ht="12" customHeight="1" x14ac:dyDescent="0.25">
      <c r="B359" s="21">
        <v>2073240087</v>
      </c>
      <c r="C359" s="19" t="s">
        <v>1878</v>
      </c>
      <c r="D359" s="19" t="s">
        <v>1869</v>
      </c>
      <c r="E359" s="19"/>
      <c r="F359" s="26"/>
      <c r="G359" s="26"/>
      <c r="H359" s="26"/>
      <c r="I359" s="26"/>
      <c r="J359" s="26"/>
      <c r="K359" s="26"/>
      <c r="L359" s="26"/>
      <c r="M359" s="26"/>
      <c r="N359" s="26"/>
      <c r="O359" s="26">
        <v>8.1</v>
      </c>
      <c r="P359" s="26">
        <v>6.5</v>
      </c>
      <c r="Q359" s="26">
        <v>8.8000000000000007</v>
      </c>
      <c r="R359" s="26">
        <f t="shared" si="28"/>
        <v>8.1</v>
      </c>
      <c r="S359" s="26">
        <f t="shared" si="29"/>
        <v>6.5</v>
      </c>
      <c r="T359" s="26">
        <f t="shared" si="30"/>
        <v>8.8000000000000007</v>
      </c>
      <c r="U359" s="26">
        <f t="shared" si="26"/>
        <v>23.4</v>
      </c>
      <c r="V359" s="19">
        <f t="shared" si="27"/>
        <v>23.4</v>
      </c>
    </row>
    <row r="360" spans="2:22" ht="12" customHeight="1" x14ac:dyDescent="0.25">
      <c r="B360" s="21">
        <v>2073240104</v>
      </c>
      <c r="C360" s="19" t="s">
        <v>1878</v>
      </c>
      <c r="D360" s="19" t="s">
        <v>1869</v>
      </c>
      <c r="E360" s="19"/>
      <c r="F360" s="26"/>
      <c r="G360" s="26"/>
      <c r="H360" s="26"/>
      <c r="I360" s="26"/>
      <c r="J360" s="26"/>
      <c r="K360" s="26"/>
      <c r="L360" s="26">
        <v>7.5</v>
      </c>
      <c r="M360" s="26">
        <v>8.3000000000000007</v>
      </c>
      <c r="N360" s="26">
        <v>8.1</v>
      </c>
      <c r="O360" s="26"/>
      <c r="P360" s="26"/>
      <c r="Q360" s="26"/>
      <c r="R360" s="26">
        <f t="shared" si="28"/>
        <v>7.5</v>
      </c>
      <c r="S360" s="26">
        <f t="shared" si="29"/>
        <v>8.3000000000000007</v>
      </c>
      <c r="T360" s="26">
        <f t="shared" si="30"/>
        <v>8.1</v>
      </c>
      <c r="U360" s="26">
        <f t="shared" si="26"/>
        <v>23.9</v>
      </c>
      <c r="V360" s="19">
        <f t="shared" si="27"/>
        <v>23.9</v>
      </c>
    </row>
    <row r="361" spans="2:22" ht="12" customHeight="1" x14ac:dyDescent="0.25">
      <c r="B361" s="21">
        <v>2073240105</v>
      </c>
      <c r="C361" s="25" t="s">
        <v>1868</v>
      </c>
      <c r="D361" s="19" t="s">
        <v>1869</v>
      </c>
      <c r="E361" s="19" t="s">
        <v>1888</v>
      </c>
      <c r="F361" s="26"/>
      <c r="G361" s="26"/>
      <c r="H361" s="26"/>
      <c r="I361" s="26"/>
      <c r="J361" s="26"/>
      <c r="K361" s="26"/>
      <c r="L361" s="26">
        <v>7.5</v>
      </c>
      <c r="M361" s="26">
        <v>8.1</v>
      </c>
      <c r="N361" s="26">
        <v>7.9</v>
      </c>
      <c r="O361" s="26"/>
      <c r="P361" s="26"/>
      <c r="Q361" s="26"/>
      <c r="R361" s="26">
        <f t="shared" si="28"/>
        <v>7.5</v>
      </c>
      <c r="S361" s="26">
        <f t="shared" si="29"/>
        <v>8.1</v>
      </c>
      <c r="T361" s="26">
        <f t="shared" si="30"/>
        <v>7.9</v>
      </c>
      <c r="U361" s="26">
        <f t="shared" si="26"/>
        <v>23.5</v>
      </c>
      <c r="V361" s="19">
        <f t="shared" si="27"/>
        <v>25.5</v>
      </c>
    </row>
    <row r="362" spans="2:22" ht="12" customHeight="1" x14ac:dyDescent="0.25">
      <c r="B362" s="21">
        <v>2073240112</v>
      </c>
      <c r="C362" s="19" t="s">
        <v>1878</v>
      </c>
      <c r="D362" s="19" t="s">
        <v>1933</v>
      </c>
      <c r="E362" s="19" t="s">
        <v>2058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>
        <v>7.1</v>
      </c>
      <c r="P362" s="26">
        <v>7.4</v>
      </c>
      <c r="Q362" s="26">
        <v>7.2</v>
      </c>
      <c r="R362" s="26">
        <f t="shared" si="28"/>
        <v>7.1</v>
      </c>
      <c r="S362" s="26">
        <f t="shared" si="29"/>
        <v>7.4</v>
      </c>
      <c r="T362" s="26">
        <f t="shared" si="30"/>
        <v>7.2</v>
      </c>
      <c r="U362" s="26">
        <f t="shared" si="26"/>
        <v>21.7</v>
      </c>
      <c r="V362" s="19">
        <f t="shared" si="27"/>
        <v>21.95</v>
      </c>
    </row>
    <row r="363" spans="2:22" ht="12" customHeight="1" x14ac:dyDescent="0.25">
      <c r="B363" s="21">
        <v>2073240116</v>
      </c>
      <c r="C363" s="19" t="s">
        <v>1878</v>
      </c>
      <c r="D363" s="19" t="s">
        <v>1869</v>
      </c>
      <c r="E363" s="19"/>
      <c r="F363" s="26"/>
      <c r="G363" s="26"/>
      <c r="H363" s="26"/>
      <c r="I363" s="26"/>
      <c r="J363" s="26"/>
      <c r="K363" s="26"/>
      <c r="L363" s="26"/>
      <c r="M363" s="26"/>
      <c r="N363" s="26"/>
      <c r="O363" s="26">
        <v>8</v>
      </c>
      <c r="P363" s="26">
        <v>7.9</v>
      </c>
      <c r="Q363" s="26">
        <v>8.4</v>
      </c>
      <c r="R363" s="26">
        <f t="shared" si="28"/>
        <v>8</v>
      </c>
      <c r="S363" s="26">
        <f t="shared" si="29"/>
        <v>7.9</v>
      </c>
      <c r="T363" s="26">
        <f t="shared" si="30"/>
        <v>8.4</v>
      </c>
      <c r="U363" s="26">
        <f t="shared" si="26"/>
        <v>24.3</v>
      </c>
      <c r="V363" s="19">
        <f t="shared" si="27"/>
        <v>24.3</v>
      </c>
    </row>
    <row r="364" spans="2:22" ht="12" customHeight="1" x14ac:dyDescent="0.25">
      <c r="B364" s="21">
        <v>2073240119</v>
      </c>
      <c r="C364" s="19" t="s">
        <v>1878</v>
      </c>
      <c r="D364" s="19" t="s">
        <v>1869</v>
      </c>
      <c r="E364" s="19" t="s">
        <v>1888</v>
      </c>
      <c r="F364" s="26"/>
      <c r="G364" s="26"/>
      <c r="H364" s="26"/>
      <c r="I364" s="26"/>
      <c r="J364" s="26"/>
      <c r="K364" s="26"/>
      <c r="L364" s="26">
        <v>7.1</v>
      </c>
      <c r="M364" s="26">
        <v>6.9</v>
      </c>
      <c r="N364" s="26">
        <v>8.1</v>
      </c>
      <c r="O364" s="26"/>
      <c r="P364" s="26"/>
      <c r="Q364" s="26"/>
      <c r="R364" s="26">
        <f t="shared" si="28"/>
        <v>7.1</v>
      </c>
      <c r="S364" s="26">
        <f t="shared" si="29"/>
        <v>6.9</v>
      </c>
      <c r="T364" s="26">
        <f t="shared" si="30"/>
        <v>8.1</v>
      </c>
      <c r="U364" s="26">
        <f t="shared" si="26"/>
        <v>22.1</v>
      </c>
      <c r="V364" s="19">
        <f t="shared" si="27"/>
        <v>22.1</v>
      </c>
    </row>
    <row r="365" spans="2:22" ht="12" customHeight="1" x14ac:dyDescent="0.25">
      <c r="B365" s="21">
        <v>2073240122</v>
      </c>
      <c r="C365" s="19" t="s">
        <v>1878</v>
      </c>
      <c r="D365" s="19" t="s">
        <v>1897</v>
      </c>
      <c r="E365" s="19" t="s">
        <v>1888</v>
      </c>
      <c r="F365" s="26"/>
      <c r="G365" s="26"/>
      <c r="H365" s="26"/>
      <c r="I365" s="26"/>
      <c r="J365" s="26"/>
      <c r="K365" s="26"/>
      <c r="L365" s="26">
        <v>7.4</v>
      </c>
      <c r="M365" s="26">
        <v>8</v>
      </c>
      <c r="N365" s="26">
        <v>8.3000000000000007</v>
      </c>
      <c r="O365" s="26"/>
      <c r="P365" s="26"/>
      <c r="Q365" s="26"/>
      <c r="R365" s="26">
        <f t="shared" si="28"/>
        <v>7.4</v>
      </c>
      <c r="S365" s="26">
        <f t="shared" si="29"/>
        <v>8</v>
      </c>
      <c r="T365" s="26">
        <f t="shared" si="30"/>
        <v>8.3000000000000007</v>
      </c>
      <c r="U365" s="26">
        <f t="shared" si="26"/>
        <v>23.700000000000003</v>
      </c>
      <c r="V365" s="19">
        <f t="shared" si="27"/>
        <v>24.450000000000003</v>
      </c>
    </row>
    <row r="366" spans="2:22" ht="12" customHeight="1" x14ac:dyDescent="0.25">
      <c r="B366" s="21">
        <v>2073240127</v>
      </c>
      <c r="C366" s="19" t="s">
        <v>1878</v>
      </c>
      <c r="D366" s="19" t="s">
        <v>1897</v>
      </c>
      <c r="E366" s="19" t="s">
        <v>2058</v>
      </c>
      <c r="F366" s="26"/>
      <c r="G366" s="26"/>
      <c r="H366" s="26"/>
      <c r="I366" s="26"/>
      <c r="J366" s="26"/>
      <c r="K366" s="26"/>
      <c r="L366" s="26"/>
      <c r="M366" s="26"/>
      <c r="N366" s="26"/>
      <c r="O366" s="26">
        <v>6</v>
      </c>
      <c r="P366" s="26">
        <v>6.8</v>
      </c>
      <c r="Q366" s="26">
        <v>5.6</v>
      </c>
      <c r="R366" s="26">
        <f t="shared" si="28"/>
        <v>6</v>
      </c>
      <c r="S366" s="26">
        <f t="shared" si="29"/>
        <v>6.8</v>
      </c>
      <c r="T366" s="26">
        <f t="shared" si="30"/>
        <v>5.6</v>
      </c>
      <c r="U366" s="26">
        <f t="shared" si="26"/>
        <v>18.399999999999999</v>
      </c>
      <c r="V366" s="19">
        <f t="shared" si="27"/>
        <v>19.149999999999999</v>
      </c>
    </row>
    <row r="367" spans="2:22" ht="12" customHeight="1" x14ac:dyDescent="0.25">
      <c r="B367" s="21">
        <v>2073240128</v>
      </c>
      <c r="C367" s="21" t="s">
        <v>1878</v>
      </c>
      <c r="D367" s="19" t="s">
        <v>1869</v>
      </c>
      <c r="E367" s="19" t="s">
        <v>1888</v>
      </c>
      <c r="F367" s="26"/>
      <c r="G367" s="26"/>
      <c r="H367" s="26"/>
      <c r="I367" s="26"/>
      <c r="J367" s="26"/>
      <c r="K367" s="26"/>
      <c r="L367" s="26">
        <v>7.7</v>
      </c>
      <c r="M367" s="26">
        <v>9</v>
      </c>
      <c r="N367" s="26">
        <v>7.7</v>
      </c>
      <c r="O367" s="26"/>
      <c r="P367" s="26"/>
      <c r="Q367" s="26"/>
      <c r="R367" s="26">
        <f t="shared" si="28"/>
        <v>7.7</v>
      </c>
      <c r="S367" s="26">
        <f t="shared" si="29"/>
        <v>9</v>
      </c>
      <c r="T367" s="26">
        <f t="shared" si="30"/>
        <v>7.7</v>
      </c>
      <c r="U367" s="26">
        <f t="shared" si="26"/>
        <v>24.4</v>
      </c>
      <c r="V367" s="19">
        <f t="shared" si="27"/>
        <v>24.4</v>
      </c>
    </row>
    <row r="368" spans="2:22" ht="12" customHeight="1" x14ac:dyDescent="0.25">
      <c r="B368" s="21">
        <v>2073240129</v>
      </c>
      <c r="C368" s="19" t="s">
        <v>1878</v>
      </c>
      <c r="D368" s="19" t="s">
        <v>1869</v>
      </c>
      <c r="E368" s="19" t="s">
        <v>1888</v>
      </c>
      <c r="F368" s="26"/>
      <c r="G368" s="26"/>
      <c r="H368" s="26"/>
      <c r="I368" s="26"/>
      <c r="J368" s="26"/>
      <c r="K368" s="26"/>
      <c r="L368" s="26">
        <v>7.5</v>
      </c>
      <c r="M368" s="26">
        <v>8.3000000000000007</v>
      </c>
      <c r="N368" s="26">
        <v>8.6999999999999993</v>
      </c>
      <c r="O368" s="26"/>
      <c r="P368" s="26"/>
      <c r="Q368" s="26"/>
      <c r="R368" s="26">
        <f t="shared" si="28"/>
        <v>7.5</v>
      </c>
      <c r="S368" s="26">
        <f t="shared" si="29"/>
        <v>8.3000000000000007</v>
      </c>
      <c r="T368" s="26">
        <f t="shared" si="30"/>
        <v>8.6999999999999993</v>
      </c>
      <c r="U368" s="26">
        <f t="shared" si="26"/>
        <v>24.5</v>
      </c>
      <c r="V368" s="19">
        <f t="shared" si="27"/>
        <v>24.5</v>
      </c>
    </row>
    <row r="369" spans="2:22" ht="12" customHeight="1" x14ac:dyDescent="0.25">
      <c r="B369" s="21">
        <v>2073240135</v>
      </c>
      <c r="C369" s="25" t="s">
        <v>1868</v>
      </c>
      <c r="D369" s="19" t="s">
        <v>1869</v>
      </c>
      <c r="E369" s="19"/>
      <c r="F369" s="26">
        <v>8.3000000000000007</v>
      </c>
      <c r="G369" s="26">
        <v>8.8000000000000007</v>
      </c>
      <c r="H369" s="26">
        <v>8.1</v>
      </c>
      <c r="I369" s="26"/>
      <c r="J369" s="26"/>
      <c r="K369" s="26"/>
      <c r="L369" s="26"/>
      <c r="M369" s="26"/>
      <c r="N369" s="26"/>
      <c r="O369" s="26"/>
      <c r="P369" s="26"/>
      <c r="Q369" s="26"/>
      <c r="R369" s="26">
        <f t="shared" si="28"/>
        <v>8.3000000000000007</v>
      </c>
      <c r="S369" s="26">
        <f t="shared" si="29"/>
        <v>8.8000000000000007</v>
      </c>
      <c r="T369" s="26">
        <f t="shared" si="30"/>
        <v>8.1</v>
      </c>
      <c r="U369" s="26">
        <f t="shared" si="26"/>
        <v>25.200000000000003</v>
      </c>
      <c r="V369" s="19">
        <f t="shared" si="27"/>
        <v>27.200000000000003</v>
      </c>
    </row>
    <row r="370" spans="2:22" ht="12" customHeight="1" x14ac:dyDescent="0.25">
      <c r="B370" s="21">
        <v>2073240139</v>
      </c>
      <c r="C370" s="19" t="s">
        <v>1878</v>
      </c>
      <c r="D370" s="19" t="s">
        <v>1869</v>
      </c>
      <c r="E370" s="19" t="s">
        <v>2058</v>
      </c>
      <c r="F370" s="26"/>
      <c r="G370" s="26"/>
      <c r="H370" s="26"/>
      <c r="I370" s="26"/>
      <c r="J370" s="26"/>
      <c r="K370" s="26"/>
      <c r="L370" s="26"/>
      <c r="M370" s="26"/>
      <c r="N370" s="26"/>
      <c r="O370" s="26">
        <v>7.4</v>
      </c>
      <c r="P370" s="26">
        <v>7.9</v>
      </c>
      <c r="Q370" s="26">
        <v>6.3</v>
      </c>
      <c r="R370" s="26">
        <f t="shared" si="28"/>
        <v>7.4</v>
      </c>
      <c r="S370" s="26">
        <f t="shared" si="29"/>
        <v>7.9</v>
      </c>
      <c r="T370" s="26">
        <f t="shared" si="30"/>
        <v>6.3</v>
      </c>
      <c r="U370" s="26">
        <f t="shared" si="26"/>
        <v>21.6</v>
      </c>
      <c r="V370" s="19">
        <f t="shared" si="27"/>
        <v>21.6</v>
      </c>
    </row>
    <row r="371" spans="2:22" ht="12" customHeight="1" x14ac:dyDescent="0.25">
      <c r="B371" s="21">
        <v>2073240150</v>
      </c>
      <c r="C371" s="19" t="s">
        <v>1878</v>
      </c>
      <c r="D371" s="19" t="s">
        <v>1869</v>
      </c>
      <c r="E371" s="19" t="s">
        <v>1888</v>
      </c>
      <c r="F371" s="26"/>
      <c r="G371" s="26"/>
      <c r="H371" s="26"/>
      <c r="I371" s="26"/>
      <c r="J371" s="26"/>
      <c r="K371" s="26"/>
      <c r="L371" s="26">
        <v>7.8</v>
      </c>
      <c r="M371" s="26">
        <v>9.3000000000000007</v>
      </c>
      <c r="N371" s="26">
        <v>8.6999999999999993</v>
      </c>
      <c r="O371" s="26"/>
      <c r="P371" s="26"/>
      <c r="Q371" s="26"/>
      <c r="R371" s="26">
        <f t="shared" si="28"/>
        <v>7.8</v>
      </c>
      <c r="S371" s="26">
        <f t="shared" si="29"/>
        <v>9.3000000000000007</v>
      </c>
      <c r="T371" s="26">
        <f t="shared" si="30"/>
        <v>8.6999999999999993</v>
      </c>
      <c r="U371" s="26">
        <f t="shared" si="26"/>
        <v>25.8</v>
      </c>
      <c r="V371" s="19">
        <f t="shared" si="27"/>
        <v>25.8</v>
      </c>
    </row>
    <row r="372" spans="2:22" ht="12" customHeight="1" x14ac:dyDescent="0.25">
      <c r="B372" s="21">
        <v>2073240151</v>
      </c>
      <c r="C372" s="19" t="s">
        <v>1878</v>
      </c>
      <c r="D372" s="19" t="s">
        <v>1933</v>
      </c>
      <c r="E372" s="19" t="s">
        <v>1928</v>
      </c>
      <c r="F372" s="26">
        <v>6.3</v>
      </c>
      <c r="G372" s="26">
        <v>6.9</v>
      </c>
      <c r="H372" s="26">
        <v>7.4</v>
      </c>
      <c r="I372" s="26"/>
      <c r="J372" s="26"/>
      <c r="K372" s="26"/>
      <c r="L372" s="26"/>
      <c r="M372" s="26"/>
      <c r="N372" s="26"/>
      <c r="O372" s="26"/>
      <c r="P372" s="26"/>
      <c r="Q372" s="26"/>
      <c r="R372" s="26">
        <f t="shared" si="28"/>
        <v>6.3</v>
      </c>
      <c r="S372" s="26">
        <f t="shared" si="29"/>
        <v>6.9</v>
      </c>
      <c r="T372" s="26">
        <f t="shared" si="30"/>
        <v>7.4</v>
      </c>
      <c r="U372" s="26">
        <f t="shared" si="26"/>
        <v>20.6</v>
      </c>
      <c r="V372" s="19">
        <f t="shared" si="27"/>
        <v>20.85</v>
      </c>
    </row>
    <row r="373" spans="2:22" ht="12" customHeight="1" x14ac:dyDescent="0.25">
      <c r="B373" s="21">
        <v>2073240154</v>
      </c>
      <c r="C373" s="19" t="s">
        <v>1878</v>
      </c>
      <c r="D373" s="19" t="s">
        <v>1869</v>
      </c>
      <c r="E373" s="19"/>
      <c r="F373" s="26"/>
      <c r="G373" s="26"/>
      <c r="H373" s="26"/>
      <c r="I373" s="26"/>
      <c r="J373" s="26"/>
      <c r="K373" s="26"/>
      <c r="L373" s="26"/>
      <c r="M373" s="26"/>
      <c r="N373" s="26"/>
      <c r="O373" s="26">
        <v>8</v>
      </c>
      <c r="P373" s="26">
        <v>8</v>
      </c>
      <c r="Q373" s="26">
        <v>9.1999999999999993</v>
      </c>
      <c r="R373" s="26">
        <f t="shared" si="28"/>
        <v>8</v>
      </c>
      <c r="S373" s="26">
        <f t="shared" si="29"/>
        <v>8</v>
      </c>
      <c r="T373" s="26">
        <f t="shared" si="30"/>
        <v>9.1999999999999993</v>
      </c>
      <c r="U373" s="26">
        <f t="shared" si="26"/>
        <v>25.2</v>
      </c>
      <c r="V373" s="19">
        <f t="shared" si="27"/>
        <v>25.2</v>
      </c>
    </row>
    <row r="374" spans="2:22" ht="12" customHeight="1" x14ac:dyDescent="0.25">
      <c r="B374" s="21">
        <v>2073240170</v>
      </c>
      <c r="C374" s="19" t="s">
        <v>1878</v>
      </c>
      <c r="D374" s="19" t="s">
        <v>1933</v>
      </c>
      <c r="E374" s="19"/>
      <c r="F374" s="26"/>
      <c r="G374" s="26"/>
      <c r="H374" s="26"/>
      <c r="I374" s="26"/>
      <c r="J374" s="26"/>
      <c r="K374" s="26"/>
      <c r="L374" s="26"/>
      <c r="M374" s="26"/>
      <c r="N374" s="26"/>
      <c r="O374" s="26">
        <v>8.1</v>
      </c>
      <c r="P374" s="26">
        <v>7</v>
      </c>
      <c r="Q374" s="26">
        <v>9.4</v>
      </c>
      <c r="R374" s="26">
        <f t="shared" si="28"/>
        <v>8.1</v>
      </c>
      <c r="S374" s="26">
        <f t="shared" si="29"/>
        <v>7</v>
      </c>
      <c r="T374" s="26">
        <f t="shared" si="30"/>
        <v>9.4</v>
      </c>
      <c r="U374" s="26">
        <f t="shared" si="26"/>
        <v>24.5</v>
      </c>
      <c r="V374" s="19">
        <f t="shared" si="27"/>
        <v>24.75</v>
      </c>
    </row>
    <row r="375" spans="2:22" ht="12" customHeight="1" x14ac:dyDescent="0.25">
      <c r="B375" s="21">
        <v>2073240173</v>
      </c>
      <c r="C375" s="19" t="s">
        <v>1878</v>
      </c>
      <c r="D375" s="19" t="s">
        <v>1933</v>
      </c>
      <c r="E375" s="19"/>
      <c r="F375" s="26"/>
      <c r="G375" s="26"/>
      <c r="H375" s="26"/>
      <c r="I375" s="26"/>
      <c r="J375" s="26"/>
      <c r="K375" s="26"/>
      <c r="L375" s="26">
        <v>7</v>
      </c>
      <c r="M375" s="26">
        <v>6.6</v>
      </c>
      <c r="N375" s="26">
        <v>8</v>
      </c>
      <c r="O375" s="26"/>
      <c r="P375" s="26"/>
      <c r="Q375" s="26"/>
      <c r="R375" s="26">
        <f t="shared" si="28"/>
        <v>7</v>
      </c>
      <c r="S375" s="26">
        <f t="shared" si="29"/>
        <v>6.6</v>
      </c>
      <c r="T375" s="26">
        <f t="shared" si="30"/>
        <v>8</v>
      </c>
      <c r="U375" s="26">
        <f t="shared" si="26"/>
        <v>21.6</v>
      </c>
      <c r="V375" s="19">
        <f t="shared" si="27"/>
        <v>21.85</v>
      </c>
    </row>
    <row r="376" spans="2:22" ht="12" customHeight="1" x14ac:dyDescent="0.25">
      <c r="B376" s="21">
        <v>2073240185</v>
      </c>
      <c r="C376" s="19" t="s">
        <v>1878</v>
      </c>
      <c r="D376" s="19" t="s">
        <v>1869</v>
      </c>
      <c r="E376" s="19" t="s">
        <v>1888</v>
      </c>
      <c r="F376" s="26"/>
      <c r="G376" s="26"/>
      <c r="H376" s="26"/>
      <c r="I376" s="26"/>
      <c r="J376" s="26"/>
      <c r="K376" s="26"/>
      <c r="L376" s="26">
        <v>8.1999999999999993</v>
      </c>
      <c r="M376" s="26">
        <v>9</v>
      </c>
      <c r="N376" s="26">
        <v>9.6999999999999993</v>
      </c>
      <c r="O376" s="26"/>
      <c r="P376" s="26"/>
      <c r="Q376" s="26"/>
      <c r="R376" s="26">
        <f t="shared" si="28"/>
        <v>8.1999999999999993</v>
      </c>
      <c r="S376" s="26">
        <f t="shared" si="29"/>
        <v>9</v>
      </c>
      <c r="T376" s="26">
        <f t="shared" si="30"/>
        <v>9.6999999999999993</v>
      </c>
      <c r="U376" s="26">
        <f t="shared" si="26"/>
        <v>26.9</v>
      </c>
      <c r="V376" s="19">
        <f t="shared" si="27"/>
        <v>26.9</v>
      </c>
    </row>
    <row r="377" spans="2:22" ht="12" customHeight="1" x14ac:dyDescent="0.25">
      <c r="B377" s="21">
        <v>2073240187</v>
      </c>
      <c r="C377" s="19" t="s">
        <v>1878</v>
      </c>
      <c r="D377" s="19" t="s">
        <v>1869</v>
      </c>
      <c r="E377" s="19" t="s">
        <v>2058</v>
      </c>
      <c r="F377" s="26"/>
      <c r="G377" s="26"/>
      <c r="H377" s="26"/>
      <c r="I377" s="26"/>
      <c r="J377" s="26"/>
      <c r="K377" s="26"/>
      <c r="L377" s="26"/>
      <c r="M377" s="26"/>
      <c r="N377" s="26"/>
      <c r="O377" s="26">
        <v>7</v>
      </c>
      <c r="P377" s="26">
        <v>6</v>
      </c>
      <c r="Q377" s="26">
        <v>6</v>
      </c>
      <c r="R377" s="26">
        <f t="shared" si="28"/>
        <v>7</v>
      </c>
      <c r="S377" s="26">
        <f t="shared" si="29"/>
        <v>6</v>
      </c>
      <c r="T377" s="26">
        <f t="shared" si="30"/>
        <v>6</v>
      </c>
      <c r="U377" s="26">
        <f t="shared" si="26"/>
        <v>19</v>
      </c>
      <c r="V377" s="19">
        <f t="shared" si="27"/>
        <v>19</v>
      </c>
    </row>
    <row r="378" spans="2:22" ht="12" customHeight="1" x14ac:dyDescent="0.25">
      <c r="B378" s="21">
        <v>2073240188</v>
      </c>
      <c r="C378" s="19" t="s">
        <v>1878</v>
      </c>
      <c r="D378" s="19" t="s">
        <v>1933</v>
      </c>
      <c r="E378" s="19" t="s">
        <v>2058</v>
      </c>
      <c r="F378" s="26"/>
      <c r="G378" s="26"/>
      <c r="H378" s="26"/>
      <c r="I378" s="26"/>
      <c r="J378" s="26"/>
      <c r="K378" s="26"/>
      <c r="L378" s="26"/>
      <c r="M378" s="26"/>
      <c r="N378" s="26"/>
      <c r="O378" s="26">
        <v>8</v>
      </c>
      <c r="P378" s="26">
        <v>8.1</v>
      </c>
      <c r="Q378" s="26">
        <v>8.3000000000000007</v>
      </c>
      <c r="R378" s="26">
        <f t="shared" si="28"/>
        <v>8</v>
      </c>
      <c r="S378" s="26">
        <f t="shared" si="29"/>
        <v>8.1</v>
      </c>
      <c r="T378" s="26">
        <f t="shared" si="30"/>
        <v>8.3000000000000007</v>
      </c>
      <c r="U378" s="26">
        <f t="shared" si="26"/>
        <v>24.400000000000002</v>
      </c>
      <c r="V378" s="19">
        <f t="shared" si="27"/>
        <v>24.650000000000002</v>
      </c>
    </row>
    <row r="379" spans="2:22" ht="12" customHeight="1" x14ac:dyDescent="0.25">
      <c r="B379" s="21">
        <v>2073240191</v>
      </c>
      <c r="C379" s="19"/>
      <c r="D379" s="19"/>
      <c r="E379" s="19" t="s">
        <v>1888</v>
      </c>
      <c r="F379" s="26"/>
      <c r="G379" s="26"/>
      <c r="H379" s="26"/>
      <c r="I379" s="26"/>
      <c r="J379" s="26"/>
      <c r="K379" s="26"/>
      <c r="L379" s="26">
        <v>7.5</v>
      </c>
      <c r="M379" s="26">
        <v>8.1</v>
      </c>
      <c r="N379" s="26">
        <v>7.9</v>
      </c>
      <c r="O379" s="26" t="s">
        <v>1835</v>
      </c>
      <c r="P379" s="26"/>
      <c r="Q379" s="26"/>
      <c r="R379" s="26">
        <f t="shared" si="28"/>
        <v>7.5</v>
      </c>
      <c r="S379" s="26">
        <f t="shared" si="29"/>
        <v>8.1</v>
      </c>
      <c r="T379" s="26">
        <f t="shared" si="30"/>
        <v>7.9</v>
      </c>
      <c r="U379" s="26">
        <f t="shared" si="26"/>
        <v>23.5</v>
      </c>
      <c r="V379" s="19">
        <f t="shared" si="27"/>
        <v>23.5</v>
      </c>
    </row>
    <row r="380" spans="2:22" ht="12" customHeight="1" x14ac:dyDescent="0.25">
      <c r="B380" s="21">
        <v>2073240193</v>
      </c>
      <c r="C380" s="19"/>
      <c r="D380" s="19"/>
      <c r="E380" s="19" t="s">
        <v>3408</v>
      </c>
      <c r="F380" s="26"/>
      <c r="G380" s="26"/>
      <c r="H380" s="26"/>
      <c r="I380" s="26"/>
      <c r="J380" s="26"/>
      <c r="K380" s="26"/>
      <c r="L380" s="26">
        <v>7.1</v>
      </c>
      <c r="M380" s="26">
        <v>8.4</v>
      </c>
      <c r="N380" s="26">
        <v>8.4</v>
      </c>
      <c r="O380" s="26"/>
      <c r="P380" s="26"/>
      <c r="Q380" s="26"/>
      <c r="R380" s="26">
        <f t="shared" si="28"/>
        <v>7.1</v>
      </c>
      <c r="S380" s="26">
        <f t="shared" si="29"/>
        <v>8.4</v>
      </c>
      <c r="T380" s="26">
        <f t="shared" si="30"/>
        <v>8.4</v>
      </c>
      <c r="U380" s="26">
        <f t="shared" si="26"/>
        <v>23.9</v>
      </c>
      <c r="V380" s="19">
        <f t="shared" si="27"/>
        <v>23.9</v>
      </c>
    </row>
    <row r="381" spans="2:22" ht="12" customHeight="1" x14ac:dyDescent="0.25">
      <c r="B381" s="21">
        <v>2073240194</v>
      </c>
      <c r="C381" s="19"/>
      <c r="D381" s="19"/>
      <c r="E381" s="19" t="s">
        <v>2058</v>
      </c>
      <c r="F381" s="26" t="s">
        <v>1835</v>
      </c>
      <c r="G381" s="26"/>
      <c r="H381" s="26"/>
      <c r="I381" s="26"/>
      <c r="J381" s="26"/>
      <c r="K381" s="26"/>
      <c r="L381" s="26"/>
      <c r="M381" s="26"/>
      <c r="N381" s="26"/>
      <c r="O381" s="26">
        <v>7.7</v>
      </c>
      <c r="P381" s="26">
        <v>8.9</v>
      </c>
      <c r="Q381" s="26">
        <v>8.4</v>
      </c>
      <c r="R381" s="26">
        <f t="shared" si="28"/>
        <v>7.7</v>
      </c>
      <c r="S381" s="26">
        <f t="shared" si="29"/>
        <v>8.9</v>
      </c>
      <c r="T381" s="26">
        <f t="shared" si="30"/>
        <v>8.4</v>
      </c>
      <c r="U381" s="26">
        <f t="shared" si="26"/>
        <v>25</v>
      </c>
      <c r="V381" s="19">
        <f t="shared" si="27"/>
        <v>25</v>
      </c>
    </row>
    <row r="382" spans="2:22" ht="12" customHeight="1" x14ac:dyDescent="0.25">
      <c r="B382" s="21">
        <v>2073240196</v>
      </c>
      <c r="C382" s="19" t="s">
        <v>1878</v>
      </c>
      <c r="D382" s="19" t="s">
        <v>1869</v>
      </c>
      <c r="E382" s="19"/>
      <c r="F382" s="26"/>
      <c r="G382" s="26"/>
      <c r="H382" s="26"/>
      <c r="I382" s="26"/>
      <c r="J382" s="26"/>
      <c r="K382" s="26"/>
      <c r="L382" s="26"/>
      <c r="M382" s="26"/>
      <c r="N382" s="26"/>
      <c r="O382" s="26">
        <v>7.4</v>
      </c>
      <c r="P382" s="26">
        <v>8</v>
      </c>
      <c r="Q382" s="26">
        <v>6.8</v>
      </c>
      <c r="R382" s="26">
        <f t="shared" si="28"/>
        <v>7.4</v>
      </c>
      <c r="S382" s="26">
        <f t="shared" si="29"/>
        <v>8</v>
      </c>
      <c r="T382" s="26">
        <f t="shared" si="30"/>
        <v>6.8</v>
      </c>
      <c r="U382" s="26">
        <f t="shared" si="26"/>
        <v>22.2</v>
      </c>
      <c r="V382" s="19">
        <f t="shared" si="27"/>
        <v>22.2</v>
      </c>
    </row>
    <row r="383" spans="2:22" ht="12" customHeight="1" x14ac:dyDescent="0.25">
      <c r="B383" s="21">
        <v>2073240197</v>
      </c>
      <c r="C383" s="25" t="s">
        <v>1868</v>
      </c>
      <c r="D383" s="19" t="s">
        <v>1869</v>
      </c>
      <c r="E383" s="19"/>
      <c r="F383" s="26"/>
      <c r="G383" s="26"/>
      <c r="H383" s="26"/>
      <c r="I383" s="26"/>
      <c r="J383" s="26"/>
      <c r="K383" s="26"/>
      <c r="L383" s="26">
        <v>7.3</v>
      </c>
      <c r="M383" s="26">
        <v>7.1</v>
      </c>
      <c r="N383" s="26">
        <v>8.8000000000000007</v>
      </c>
      <c r="O383" s="26"/>
      <c r="P383" s="26"/>
      <c r="Q383" s="26"/>
      <c r="R383" s="26">
        <f t="shared" si="28"/>
        <v>7.3</v>
      </c>
      <c r="S383" s="26">
        <f t="shared" si="29"/>
        <v>7.1</v>
      </c>
      <c r="T383" s="26">
        <f t="shared" si="30"/>
        <v>8.8000000000000007</v>
      </c>
      <c r="U383" s="26">
        <f t="shared" si="26"/>
        <v>23.2</v>
      </c>
      <c r="V383" s="19">
        <f t="shared" si="27"/>
        <v>25.2</v>
      </c>
    </row>
    <row r="384" spans="2:22" ht="12" customHeight="1" x14ac:dyDescent="0.25">
      <c r="B384" s="21">
        <v>2073240198</v>
      </c>
      <c r="C384" s="19" t="s">
        <v>1878</v>
      </c>
      <c r="D384" s="19" t="s">
        <v>1869</v>
      </c>
      <c r="E384" s="19"/>
      <c r="F384" s="26"/>
      <c r="G384" s="26"/>
      <c r="H384" s="26"/>
      <c r="I384" s="26"/>
      <c r="J384" s="26"/>
      <c r="K384" s="26"/>
      <c r="L384" s="26"/>
      <c r="M384" s="26"/>
      <c r="N384" s="26"/>
      <c r="O384" s="26">
        <v>7.2</v>
      </c>
      <c r="P384" s="26">
        <v>7.9</v>
      </c>
      <c r="Q384" s="26">
        <v>8.1</v>
      </c>
      <c r="R384" s="26">
        <f t="shared" si="28"/>
        <v>7.2</v>
      </c>
      <c r="S384" s="26">
        <f t="shared" si="29"/>
        <v>7.9</v>
      </c>
      <c r="T384" s="26">
        <f t="shared" si="30"/>
        <v>8.1</v>
      </c>
      <c r="U384" s="26">
        <f t="shared" si="26"/>
        <v>23.200000000000003</v>
      </c>
      <c r="V384" s="19">
        <f t="shared" si="27"/>
        <v>23.200000000000003</v>
      </c>
    </row>
    <row r="385" spans="2:22" ht="12" customHeight="1" x14ac:dyDescent="0.25">
      <c r="B385" s="21">
        <v>2073240199</v>
      </c>
      <c r="C385" s="19"/>
      <c r="D385" s="19"/>
      <c r="E385" s="19" t="s">
        <v>1944</v>
      </c>
      <c r="F385" s="26"/>
      <c r="G385" s="26"/>
      <c r="H385" s="26"/>
      <c r="I385" s="26">
        <v>7.2</v>
      </c>
      <c r="J385" s="26">
        <v>8.9</v>
      </c>
      <c r="K385" s="26">
        <v>8</v>
      </c>
      <c r="L385" s="26"/>
      <c r="M385" s="26"/>
      <c r="N385" s="26"/>
      <c r="O385" s="26"/>
      <c r="P385" s="26"/>
      <c r="Q385" s="26"/>
      <c r="R385" s="26">
        <f t="shared" si="28"/>
        <v>7.2</v>
      </c>
      <c r="S385" s="26">
        <f t="shared" si="29"/>
        <v>8.9</v>
      </c>
      <c r="T385" s="26">
        <f t="shared" si="30"/>
        <v>8</v>
      </c>
      <c r="U385" s="26">
        <f t="shared" si="26"/>
        <v>24.1</v>
      </c>
      <c r="V385" s="19">
        <f t="shared" si="27"/>
        <v>24.1</v>
      </c>
    </row>
    <row r="386" spans="2:22" ht="12" customHeight="1" x14ac:dyDescent="0.25">
      <c r="B386" s="40">
        <v>2073240200</v>
      </c>
      <c r="C386" s="45" t="s">
        <v>1868</v>
      </c>
      <c r="D386" s="42" t="s">
        <v>1897</v>
      </c>
      <c r="E386" s="42" t="s">
        <v>1928</v>
      </c>
      <c r="F386" s="46">
        <v>9</v>
      </c>
      <c r="G386" s="46">
        <v>9.3000000000000007</v>
      </c>
      <c r="H386" s="46">
        <v>8.6</v>
      </c>
      <c r="I386" s="46"/>
      <c r="J386" s="46"/>
      <c r="K386" s="46"/>
      <c r="L386" s="46"/>
      <c r="M386" s="46"/>
      <c r="N386" s="46"/>
      <c r="O386" s="46"/>
      <c r="P386" s="46"/>
      <c r="Q386" s="46"/>
      <c r="R386" s="26">
        <f t="shared" si="28"/>
        <v>9</v>
      </c>
      <c r="S386" s="26">
        <f t="shared" si="29"/>
        <v>9.3000000000000007</v>
      </c>
      <c r="T386" s="26">
        <f t="shared" si="30"/>
        <v>8.6</v>
      </c>
      <c r="U386" s="26">
        <f t="shared" si="26"/>
        <v>26.9</v>
      </c>
      <c r="V386" s="19">
        <f t="shared" si="27"/>
        <v>29.65</v>
      </c>
    </row>
    <row r="387" spans="2:22" ht="12" customHeight="1" x14ac:dyDescent="0.25">
      <c r="B387" s="40">
        <v>2073240208</v>
      </c>
      <c r="C387" s="42" t="s">
        <v>1878</v>
      </c>
      <c r="D387" s="42" t="s">
        <v>1869</v>
      </c>
      <c r="E387" s="42" t="s">
        <v>1928</v>
      </c>
      <c r="F387" s="46">
        <v>7</v>
      </c>
      <c r="G387" s="46">
        <v>8.6</v>
      </c>
      <c r="H387" s="46">
        <v>8.8000000000000007</v>
      </c>
      <c r="I387" s="46"/>
      <c r="J387" s="46"/>
      <c r="K387" s="46"/>
      <c r="L387" s="46"/>
      <c r="M387" s="46"/>
      <c r="N387" s="46"/>
      <c r="O387" s="46"/>
      <c r="P387" s="46"/>
      <c r="Q387" s="46"/>
      <c r="R387" s="26">
        <f t="shared" si="28"/>
        <v>7</v>
      </c>
      <c r="S387" s="26">
        <f t="shared" si="29"/>
        <v>8.6</v>
      </c>
      <c r="T387" s="26">
        <f t="shared" si="30"/>
        <v>8.8000000000000007</v>
      </c>
      <c r="U387" s="26">
        <f t="shared" ref="U387:U450" si="31">SUM(F387:Q387)</f>
        <v>24.4</v>
      </c>
      <c r="V387" s="19">
        <f t="shared" ref="V387:V450" si="32">IF(D387="KV3",0,IF(D387="KV2",0.25,IF(D387="KV2-NT",0.5,IF(D387="KV1",0.75,0))))+IF(OR(C387="01",C387="02",C387="03",C387="04"),2,IF(OR(C387="05",C387="06",C387="07"),1,0))+U387</f>
        <v>24.4</v>
      </c>
    </row>
    <row r="388" spans="2:22" ht="12" customHeight="1" x14ac:dyDescent="0.25">
      <c r="B388" s="40">
        <v>2073240210</v>
      </c>
      <c r="C388" s="42" t="s">
        <v>1878</v>
      </c>
      <c r="D388" s="42" t="s">
        <v>1933</v>
      </c>
      <c r="E388" s="42" t="s">
        <v>1928</v>
      </c>
      <c r="F388" s="46">
        <v>8.1999999999999993</v>
      </c>
      <c r="G388" s="46">
        <v>7.6</v>
      </c>
      <c r="H388" s="46">
        <v>7.5</v>
      </c>
      <c r="I388" s="46"/>
      <c r="J388" s="46"/>
      <c r="K388" s="46"/>
      <c r="L388" s="46"/>
      <c r="M388" s="46"/>
      <c r="N388" s="46"/>
      <c r="O388" s="46"/>
      <c r="P388" s="46"/>
      <c r="Q388" s="46"/>
      <c r="R388" s="26">
        <f t="shared" ref="R388:R451" si="33">MAX(F388,I388,L388,O388)</f>
        <v>8.1999999999999993</v>
      </c>
      <c r="S388" s="26">
        <f t="shared" si="29"/>
        <v>7.6</v>
      </c>
      <c r="T388" s="26">
        <f t="shared" si="30"/>
        <v>7.5</v>
      </c>
      <c r="U388" s="26">
        <f t="shared" si="31"/>
        <v>23.299999999999997</v>
      </c>
      <c r="V388" s="19">
        <f t="shared" si="32"/>
        <v>23.549999999999997</v>
      </c>
    </row>
    <row r="389" spans="2:22" ht="12" customHeight="1" x14ac:dyDescent="0.25">
      <c r="B389" s="40">
        <v>2073240217</v>
      </c>
      <c r="C389" s="42" t="s">
        <v>1878</v>
      </c>
      <c r="D389" s="42" t="s">
        <v>1933</v>
      </c>
      <c r="E389" s="42" t="s">
        <v>1944</v>
      </c>
      <c r="F389" s="46"/>
      <c r="G389" s="46"/>
      <c r="H389" s="46"/>
      <c r="I389" s="46">
        <v>8.1</v>
      </c>
      <c r="J389" s="46">
        <v>8.3000000000000007</v>
      </c>
      <c r="K389" s="46">
        <v>9.3000000000000007</v>
      </c>
      <c r="L389" s="46"/>
      <c r="M389" s="46"/>
      <c r="N389" s="46"/>
      <c r="O389" s="46"/>
      <c r="P389" s="46"/>
      <c r="Q389" s="46"/>
      <c r="R389" s="26">
        <f t="shared" si="33"/>
        <v>8.1</v>
      </c>
      <c r="S389" s="26">
        <f t="shared" si="29"/>
        <v>8.3000000000000007</v>
      </c>
      <c r="T389" s="26">
        <f t="shared" si="30"/>
        <v>9.3000000000000007</v>
      </c>
      <c r="U389" s="26">
        <f t="shared" si="31"/>
        <v>25.7</v>
      </c>
      <c r="V389" s="19">
        <f t="shared" si="32"/>
        <v>25.95</v>
      </c>
    </row>
    <row r="390" spans="2:22" ht="12" customHeight="1" x14ac:dyDescent="0.25">
      <c r="B390" s="40">
        <v>2073240228</v>
      </c>
      <c r="C390" s="45" t="s">
        <v>3449</v>
      </c>
      <c r="D390" s="42" t="s">
        <v>1869</v>
      </c>
      <c r="E390" s="42" t="s">
        <v>1944</v>
      </c>
      <c r="F390" s="46"/>
      <c r="G390" s="46"/>
      <c r="H390" s="46"/>
      <c r="I390" s="46">
        <v>7</v>
      </c>
      <c r="J390" s="46">
        <v>7</v>
      </c>
      <c r="K390" s="46">
        <v>7</v>
      </c>
      <c r="L390" s="46"/>
      <c r="M390" s="46"/>
      <c r="N390" s="46"/>
      <c r="O390" s="46"/>
      <c r="P390" s="46"/>
      <c r="Q390" s="46"/>
      <c r="R390" s="26">
        <f t="shared" si="33"/>
        <v>7</v>
      </c>
      <c r="S390" s="26">
        <f t="shared" si="29"/>
        <v>7</v>
      </c>
      <c r="T390" s="26">
        <f t="shared" si="30"/>
        <v>7</v>
      </c>
      <c r="U390" s="26">
        <f t="shared" si="31"/>
        <v>21</v>
      </c>
      <c r="V390" s="19">
        <f t="shared" si="32"/>
        <v>23</v>
      </c>
    </row>
    <row r="391" spans="2:22" ht="12" customHeight="1" x14ac:dyDescent="0.25">
      <c r="B391" s="40">
        <v>2073240231</v>
      </c>
      <c r="C391" s="42" t="s">
        <v>1878</v>
      </c>
      <c r="D391" s="42" t="s">
        <v>1869</v>
      </c>
      <c r="E391" s="42" t="s">
        <v>1888</v>
      </c>
      <c r="F391" s="46"/>
      <c r="G391" s="46"/>
      <c r="H391" s="46"/>
      <c r="I391" s="46"/>
      <c r="J391" s="46"/>
      <c r="K391" s="46"/>
      <c r="L391" s="46">
        <v>9</v>
      </c>
      <c r="M391" s="46">
        <v>9.6999999999999993</v>
      </c>
      <c r="N391" s="46">
        <v>9.1999999999999993</v>
      </c>
      <c r="O391" s="46"/>
      <c r="P391" s="46"/>
      <c r="Q391" s="46"/>
      <c r="R391" s="26">
        <f t="shared" si="33"/>
        <v>9</v>
      </c>
      <c r="S391" s="26">
        <f t="shared" si="29"/>
        <v>9.6999999999999993</v>
      </c>
      <c r="T391" s="26">
        <f t="shared" si="30"/>
        <v>9.1999999999999993</v>
      </c>
      <c r="U391" s="26">
        <f t="shared" si="31"/>
        <v>27.9</v>
      </c>
      <c r="V391" s="19">
        <f t="shared" si="32"/>
        <v>27.9</v>
      </c>
    </row>
    <row r="392" spans="2:22" ht="12" customHeight="1" x14ac:dyDescent="0.25">
      <c r="B392" s="40">
        <v>2073240243</v>
      </c>
      <c r="C392" s="42" t="s">
        <v>1878</v>
      </c>
      <c r="D392" s="42" t="s">
        <v>1869</v>
      </c>
      <c r="E392" s="42" t="s">
        <v>1888</v>
      </c>
      <c r="F392" s="46"/>
      <c r="G392" s="46"/>
      <c r="H392" s="46"/>
      <c r="I392" s="46"/>
      <c r="J392" s="46"/>
      <c r="K392" s="46"/>
      <c r="L392" s="46">
        <v>8</v>
      </c>
      <c r="M392" s="46">
        <v>8.8000000000000007</v>
      </c>
      <c r="N392" s="46">
        <v>9.4</v>
      </c>
      <c r="O392" s="46"/>
      <c r="P392" s="46"/>
      <c r="Q392" s="46"/>
      <c r="R392" s="26">
        <f t="shared" si="33"/>
        <v>8</v>
      </c>
      <c r="S392" s="26">
        <f t="shared" si="29"/>
        <v>8.8000000000000007</v>
      </c>
      <c r="T392" s="26">
        <f t="shared" si="30"/>
        <v>9.4</v>
      </c>
      <c r="U392" s="26">
        <f t="shared" si="31"/>
        <v>26.200000000000003</v>
      </c>
      <c r="V392" s="19">
        <f t="shared" si="32"/>
        <v>26.200000000000003</v>
      </c>
    </row>
    <row r="393" spans="2:22" ht="12" customHeight="1" x14ac:dyDescent="0.25">
      <c r="B393" s="40">
        <v>2073240275</v>
      </c>
      <c r="C393" s="42" t="s">
        <v>1878</v>
      </c>
      <c r="D393" s="42" t="s">
        <v>1879</v>
      </c>
      <c r="E393" s="42" t="s">
        <v>1888</v>
      </c>
      <c r="F393" s="46"/>
      <c r="G393" s="46"/>
      <c r="H393" s="46"/>
      <c r="I393" s="46"/>
      <c r="J393" s="46"/>
      <c r="K393" s="46"/>
      <c r="L393" s="46">
        <v>8.1</v>
      </c>
      <c r="M393" s="46">
        <v>7.1</v>
      </c>
      <c r="N393" s="46">
        <v>8.6999999999999993</v>
      </c>
      <c r="O393" s="46"/>
      <c r="P393" s="46"/>
      <c r="Q393" s="46"/>
      <c r="R393" s="26">
        <f t="shared" si="33"/>
        <v>8.1</v>
      </c>
      <c r="S393" s="26">
        <f t="shared" si="29"/>
        <v>7.1</v>
      </c>
      <c r="T393" s="26">
        <f t="shared" si="30"/>
        <v>8.6999999999999993</v>
      </c>
      <c r="U393" s="26">
        <f t="shared" si="31"/>
        <v>23.9</v>
      </c>
      <c r="V393" s="19">
        <f t="shared" si="32"/>
        <v>24.4</v>
      </c>
    </row>
    <row r="394" spans="2:22" ht="12" customHeight="1" x14ac:dyDescent="0.25">
      <c r="B394" s="40">
        <v>2073240277</v>
      </c>
      <c r="C394" s="42" t="s">
        <v>1878</v>
      </c>
      <c r="D394" s="42" t="s">
        <v>1869</v>
      </c>
      <c r="E394" s="42" t="s">
        <v>1888</v>
      </c>
      <c r="F394" s="46"/>
      <c r="G394" s="46"/>
      <c r="H394" s="46"/>
      <c r="I394" s="46"/>
      <c r="J394" s="46"/>
      <c r="K394" s="46"/>
      <c r="L394" s="46">
        <v>8.1999999999999993</v>
      </c>
      <c r="M394" s="46">
        <v>8.4</v>
      </c>
      <c r="N394" s="46">
        <v>7.7</v>
      </c>
      <c r="O394" s="46"/>
      <c r="P394" s="46"/>
      <c r="Q394" s="46"/>
      <c r="R394" s="26">
        <f t="shared" si="33"/>
        <v>8.1999999999999993</v>
      </c>
      <c r="S394" s="26">
        <f t="shared" si="29"/>
        <v>8.4</v>
      </c>
      <c r="T394" s="26">
        <f t="shared" si="30"/>
        <v>7.7</v>
      </c>
      <c r="U394" s="26">
        <f t="shared" si="31"/>
        <v>24.3</v>
      </c>
      <c r="V394" s="19">
        <f t="shared" si="32"/>
        <v>24.3</v>
      </c>
    </row>
    <row r="395" spans="2:22" ht="12" customHeight="1" x14ac:dyDescent="0.25">
      <c r="B395" s="40">
        <v>2073240289</v>
      </c>
      <c r="C395" s="42" t="s">
        <v>1878</v>
      </c>
      <c r="D395" s="42" t="s">
        <v>1869</v>
      </c>
      <c r="E395" s="42" t="s">
        <v>1888</v>
      </c>
      <c r="F395" s="46"/>
      <c r="G395" s="46"/>
      <c r="H395" s="46"/>
      <c r="I395" s="46"/>
      <c r="J395" s="46"/>
      <c r="K395" s="46"/>
      <c r="L395" s="46">
        <v>8</v>
      </c>
      <c r="M395" s="46">
        <v>8</v>
      </c>
      <c r="N395" s="46">
        <v>8</v>
      </c>
      <c r="O395" s="46"/>
      <c r="P395" s="46"/>
      <c r="Q395" s="46"/>
      <c r="R395" s="26">
        <f t="shared" si="33"/>
        <v>8</v>
      </c>
      <c r="S395" s="26">
        <f t="shared" si="29"/>
        <v>8</v>
      </c>
      <c r="T395" s="26">
        <f t="shared" si="30"/>
        <v>8</v>
      </c>
      <c r="U395" s="26">
        <f t="shared" si="31"/>
        <v>24</v>
      </c>
      <c r="V395" s="19">
        <f t="shared" si="32"/>
        <v>24</v>
      </c>
    </row>
    <row r="396" spans="2:22" ht="12" customHeight="1" x14ac:dyDescent="0.25">
      <c r="B396" s="40">
        <v>2073240292</v>
      </c>
      <c r="C396" s="42" t="s">
        <v>1878</v>
      </c>
      <c r="D396" s="42" t="s">
        <v>1869</v>
      </c>
      <c r="E396" s="42" t="s">
        <v>1888</v>
      </c>
      <c r="F396" s="46"/>
      <c r="G396" s="46"/>
      <c r="H396" s="46"/>
      <c r="I396" s="46"/>
      <c r="J396" s="46"/>
      <c r="K396" s="46"/>
      <c r="L396" s="46">
        <v>6.5</v>
      </c>
      <c r="M396" s="46">
        <v>8.9</v>
      </c>
      <c r="N396" s="46">
        <v>8.6</v>
      </c>
      <c r="O396" s="46"/>
      <c r="P396" s="46"/>
      <c r="Q396" s="46"/>
      <c r="R396" s="26">
        <f t="shared" si="33"/>
        <v>6.5</v>
      </c>
      <c r="S396" s="26">
        <f t="shared" si="29"/>
        <v>8.9</v>
      </c>
      <c r="T396" s="26">
        <f t="shared" si="30"/>
        <v>8.6</v>
      </c>
      <c r="U396" s="26">
        <f t="shared" si="31"/>
        <v>24</v>
      </c>
      <c r="V396" s="19">
        <f t="shared" si="32"/>
        <v>24</v>
      </c>
    </row>
    <row r="397" spans="2:22" ht="12" customHeight="1" x14ac:dyDescent="0.25">
      <c r="B397" s="255">
        <v>2073240294</v>
      </c>
      <c r="C397" s="260" t="s">
        <v>1868</v>
      </c>
      <c r="D397" s="257" t="s">
        <v>1933</v>
      </c>
      <c r="E397" s="257" t="s">
        <v>1888</v>
      </c>
      <c r="F397" s="261"/>
      <c r="G397" s="261"/>
      <c r="H397" s="261"/>
      <c r="I397" s="261"/>
      <c r="J397" s="261"/>
      <c r="K397" s="261"/>
      <c r="L397" s="261">
        <v>6.8</v>
      </c>
      <c r="M397" s="261">
        <v>7.3</v>
      </c>
      <c r="N397" s="261">
        <v>7.6</v>
      </c>
      <c r="O397" s="261"/>
      <c r="P397" s="261"/>
      <c r="Q397" s="261"/>
      <c r="R397" s="26">
        <f t="shared" si="33"/>
        <v>6.8</v>
      </c>
      <c r="S397" s="26">
        <f t="shared" si="29"/>
        <v>7.3</v>
      </c>
      <c r="T397" s="26">
        <f t="shared" si="30"/>
        <v>7.6</v>
      </c>
      <c r="U397" s="26">
        <f t="shared" si="31"/>
        <v>21.7</v>
      </c>
      <c r="V397" s="19">
        <f t="shared" si="32"/>
        <v>23.95</v>
      </c>
    </row>
    <row r="398" spans="2:22" ht="12" customHeight="1" x14ac:dyDescent="0.25">
      <c r="B398" s="40">
        <v>2073240295</v>
      </c>
      <c r="C398" s="42" t="s">
        <v>1878</v>
      </c>
      <c r="D398" s="42" t="s">
        <v>1869</v>
      </c>
      <c r="E398" s="42" t="s">
        <v>1888</v>
      </c>
      <c r="F398" s="46"/>
      <c r="G398" s="46"/>
      <c r="H398" s="46"/>
      <c r="I398" s="46"/>
      <c r="J398" s="46"/>
      <c r="K398" s="46"/>
      <c r="L398" s="46">
        <v>6.4</v>
      </c>
      <c r="M398" s="46">
        <v>8.8000000000000007</v>
      </c>
      <c r="N398" s="46">
        <v>8.6</v>
      </c>
      <c r="O398" s="46"/>
      <c r="P398" s="46"/>
      <c r="Q398" s="46"/>
      <c r="R398" s="26">
        <f t="shared" si="33"/>
        <v>6.4</v>
      </c>
      <c r="S398" s="26">
        <f t="shared" si="29"/>
        <v>8.8000000000000007</v>
      </c>
      <c r="T398" s="26">
        <f t="shared" si="30"/>
        <v>8.6</v>
      </c>
      <c r="U398" s="26">
        <f t="shared" si="31"/>
        <v>23.8</v>
      </c>
      <c r="V398" s="19">
        <f t="shared" si="32"/>
        <v>23.8</v>
      </c>
    </row>
    <row r="399" spans="2:22" ht="12" customHeight="1" x14ac:dyDescent="0.25">
      <c r="B399" s="40">
        <v>2073240307</v>
      </c>
      <c r="C399" s="42" t="s">
        <v>1878</v>
      </c>
      <c r="D399" s="42" t="s">
        <v>1897</v>
      </c>
      <c r="E399" s="42" t="s">
        <v>1888</v>
      </c>
      <c r="F399" s="46"/>
      <c r="G399" s="46"/>
      <c r="H399" s="46"/>
      <c r="I399" s="46"/>
      <c r="J399" s="46"/>
      <c r="K399" s="46"/>
      <c r="L399" s="46">
        <v>6.8</v>
      </c>
      <c r="M399" s="46">
        <v>8.6</v>
      </c>
      <c r="N399" s="46">
        <v>7.2</v>
      </c>
      <c r="O399" s="46"/>
      <c r="P399" s="46"/>
      <c r="Q399" s="46"/>
      <c r="R399" s="26">
        <f t="shared" si="33"/>
        <v>6.8</v>
      </c>
      <c r="S399" s="26">
        <f t="shared" si="29"/>
        <v>8.6</v>
      </c>
      <c r="T399" s="26">
        <f t="shared" si="30"/>
        <v>7.2</v>
      </c>
      <c r="U399" s="26">
        <f t="shared" si="31"/>
        <v>22.599999999999998</v>
      </c>
      <c r="V399" s="19">
        <f t="shared" si="32"/>
        <v>23.349999999999998</v>
      </c>
    </row>
    <row r="400" spans="2:22" ht="12" customHeight="1" x14ac:dyDescent="0.25">
      <c r="B400" s="40">
        <v>2073240310</v>
      </c>
      <c r="C400" s="42" t="s">
        <v>1878</v>
      </c>
      <c r="D400" s="42" t="s">
        <v>1933</v>
      </c>
      <c r="E400" s="42" t="s">
        <v>1888</v>
      </c>
      <c r="F400" s="46"/>
      <c r="G400" s="46"/>
      <c r="H400" s="46"/>
      <c r="I400" s="46"/>
      <c r="J400" s="46"/>
      <c r="K400" s="46"/>
      <c r="L400" s="46">
        <v>7.2</v>
      </c>
      <c r="M400" s="46">
        <v>7.7</v>
      </c>
      <c r="N400" s="46">
        <v>8.1</v>
      </c>
      <c r="O400" s="46"/>
      <c r="P400" s="46"/>
      <c r="Q400" s="46"/>
      <c r="R400" s="26">
        <f t="shared" si="33"/>
        <v>7.2</v>
      </c>
      <c r="S400" s="26">
        <f t="shared" si="29"/>
        <v>7.7</v>
      </c>
      <c r="T400" s="26">
        <f t="shared" si="30"/>
        <v>8.1</v>
      </c>
      <c r="U400" s="26">
        <f t="shared" si="31"/>
        <v>23</v>
      </c>
      <c r="V400" s="19">
        <f t="shared" si="32"/>
        <v>23.25</v>
      </c>
    </row>
    <row r="401" spans="2:22" ht="12" customHeight="1" x14ac:dyDescent="0.25">
      <c r="B401" s="40">
        <v>2073240313</v>
      </c>
      <c r="C401" s="42" t="s">
        <v>1878</v>
      </c>
      <c r="D401" s="42" t="s">
        <v>1869</v>
      </c>
      <c r="E401" s="42" t="s">
        <v>1888</v>
      </c>
      <c r="F401" s="46"/>
      <c r="G401" s="46"/>
      <c r="H401" s="46"/>
      <c r="I401" s="46"/>
      <c r="J401" s="46"/>
      <c r="K401" s="46"/>
      <c r="L401" s="46">
        <v>7.7</v>
      </c>
      <c r="M401" s="46">
        <v>8</v>
      </c>
      <c r="N401" s="46">
        <v>7.4</v>
      </c>
      <c r="O401" s="46"/>
      <c r="P401" s="46"/>
      <c r="Q401" s="46"/>
      <c r="R401" s="26">
        <f t="shared" si="33"/>
        <v>7.7</v>
      </c>
      <c r="S401" s="26">
        <f t="shared" si="29"/>
        <v>8</v>
      </c>
      <c r="T401" s="26">
        <f t="shared" si="30"/>
        <v>7.4</v>
      </c>
      <c r="U401" s="26">
        <f t="shared" si="31"/>
        <v>23.1</v>
      </c>
      <c r="V401" s="19">
        <f t="shared" si="32"/>
        <v>23.1</v>
      </c>
    </row>
    <row r="402" spans="2:22" ht="12" customHeight="1" x14ac:dyDescent="0.25">
      <c r="B402" s="267">
        <v>2073240319</v>
      </c>
      <c r="C402" s="269" t="s">
        <v>1878</v>
      </c>
      <c r="D402" s="269" t="s">
        <v>1869</v>
      </c>
      <c r="E402" s="269" t="s">
        <v>1888</v>
      </c>
      <c r="F402" s="272"/>
      <c r="G402" s="272"/>
      <c r="H402" s="272"/>
      <c r="I402" s="272"/>
      <c r="J402" s="272"/>
      <c r="K402" s="272"/>
      <c r="L402" s="272">
        <v>6.2</v>
      </c>
      <c r="M402" s="272">
        <v>8.6</v>
      </c>
      <c r="N402" s="272">
        <v>8</v>
      </c>
      <c r="O402" s="272"/>
      <c r="P402" s="272"/>
      <c r="Q402" s="272"/>
      <c r="R402" s="26">
        <f t="shared" si="33"/>
        <v>6.2</v>
      </c>
      <c r="S402" s="26">
        <f t="shared" si="29"/>
        <v>8.6</v>
      </c>
      <c r="T402" s="26">
        <f t="shared" si="30"/>
        <v>8</v>
      </c>
      <c r="U402" s="26">
        <f t="shared" si="31"/>
        <v>22.8</v>
      </c>
      <c r="V402" s="19">
        <f t="shared" si="32"/>
        <v>22.8</v>
      </c>
    </row>
    <row r="403" spans="2:22" ht="12" customHeight="1" x14ac:dyDescent="0.25">
      <c r="B403" s="40">
        <v>2073240321</v>
      </c>
      <c r="C403" s="42" t="s">
        <v>1878</v>
      </c>
      <c r="D403" s="42" t="s">
        <v>1869</v>
      </c>
      <c r="E403" s="42" t="s">
        <v>1888</v>
      </c>
      <c r="F403" s="46"/>
      <c r="G403" s="46"/>
      <c r="H403" s="46"/>
      <c r="I403" s="46"/>
      <c r="J403" s="46"/>
      <c r="K403" s="46"/>
      <c r="L403" s="46">
        <v>8</v>
      </c>
      <c r="M403" s="46">
        <v>7.8</v>
      </c>
      <c r="N403" s="46">
        <v>6.9</v>
      </c>
      <c r="O403" s="46"/>
      <c r="P403" s="46"/>
      <c r="Q403" s="46"/>
      <c r="R403" s="26">
        <f t="shared" si="33"/>
        <v>8</v>
      </c>
      <c r="S403" s="26">
        <f t="shared" ref="S403:S466" si="34">MAX(G403,J403,M403,P403)</f>
        <v>7.8</v>
      </c>
      <c r="T403" s="26">
        <f t="shared" ref="T403:T466" si="35">MAX(H403,K403,N403,Q403)</f>
        <v>6.9</v>
      </c>
      <c r="U403" s="26">
        <f t="shared" si="31"/>
        <v>22.700000000000003</v>
      </c>
      <c r="V403" s="19">
        <f t="shared" si="32"/>
        <v>22.700000000000003</v>
      </c>
    </row>
    <row r="404" spans="2:22" ht="12" customHeight="1" x14ac:dyDescent="0.25">
      <c r="B404" s="40">
        <v>2073240330</v>
      </c>
      <c r="C404" s="42" t="s">
        <v>1878</v>
      </c>
      <c r="D404" s="42" t="s">
        <v>1897</v>
      </c>
      <c r="E404" s="42" t="s">
        <v>1888</v>
      </c>
      <c r="F404" s="46"/>
      <c r="G404" s="46"/>
      <c r="H404" s="46"/>
      <c r="I404" s="46"/>
      <c r="J404" s="46"/>
      <c r="K404" s="46"/>
      <c r="L404" s="46">
        <v>6.5</v>
      </c>
      <c r="M404" s="46">
        <v>7.8</v>
      </c>
      <c r="N404" s="46">
        <v>6.9</v>
      </c>
      <c r="O404" s="46"/>
      <c r="P404" s="46"/>
      <c r="Q404" s="46"/>
      <c r="R404" s="26">
        <f t="shared" si="33"/>
        <v>6.5</v>
      </c>
      <c r="S404" s="26">
        <f t="shared" si="34"/>
        <v>7.8</v>
      </c>
      <c r="T404" s="26">
        <f t="shared" si="35"/>
        <v>6.9</v>
      </c>
      <c r="U404" s="26">
        <f t="shared" si="31"/>
        <v>21.200000000000003</v>
      </c>
      <c r="V404" s="19">
        <f t="shared" si="32"/>
        <v>21.950000000000003</v>
      </c>
    </row>
    <row r="405" spans="2:22" ht="12" customHeight="1" x14ac:dyDescent="0.25">
      <c r="B405" s="40">
        <v>2073240331</v>
      </c>
      <c r="C405" s="42" t="s">
        <v>1878</v>
      </c>
      <c r="D405" s="42" t="s">
        <v>1897</v>
      </c>
      <c r="E405" s="42" t="s">
        <v>1888</v>
      </c>
      <c r="F405" s="46"/>
      <c r="G405" s="46"/>
      <c r="H405" s="46"/>
      <c r="I405" s="46"/>
      <c r="J405" s="46"/>
      <c r="K405" s="46"/>
      <c r="L405" s="46">
        <v>7.3</v>
      </c>
      <c r="M405" s="46">
        <v>7</v>
      </c>
      <c r="N405" s="46">
        <v>6.7</v>
      </c>
      <c r="O405" s="46"/>
      <c r="P405" s="46"/>
      <c r="Q405" s="46"/>
      <c r="R405" s="26">
        <f t="shared" si="33"/>
        <v>7.3</v>
      </c>
      <c r="S405" s="26">
        <f t="shared" si="34"/>
        <v>7</v>
      </c>
      <c r="T405" s="26">
        <f t="shared" si="35"/>
        <v>6.7</v>
      </c>
      <c r="U405" s="26">
        <f t="shared" si="31"/>
        <v>21</v>
      </c>
      <c r="V405" s="19">
        <f t="shared" si="32"/>
        <v>21.75</v>
      </c>
    </row>
    <row r="406" spans="2:22" ht="12" customHeight="1" x14ac:dyDescent="0.25">
      <c r="B406" s="40">
        <v>2073240340</v>
      </c>
      <c r="C406" s="42" t="s">
        <v>1878</v>
      </c>
      <c r="D406" s="42" t="s">
        <v>1869</v>
      </c>
      <c r="E406" s="42" t="s">
        <v>1888</v>
      </c>
      <c r="F406" s="46"/>
      <c r="G406" s="46"/>
      <c r="H406" s="46"/>
      <c r="I406" s="46"/>
      <c r="J406" s="46"/>
      <c r="K406" s="46"/>
      <c r="L406" s="46">
        <v>6.6</v>
      </c>
      <c r="M406" s="46">
        <v>6.9</v>
      </c>
      <c r="N406" s="46">
        <v>7.3</v>
      </c>
      <c r="O406" s="46"/>
      <c r="P406" s="46"/>
      <c r="Q406" s="46"/>
      <c r="R406" s="26">
        <f t="shared" si="33"/>
        <v>6.6</v>
      </c>
      <c r="S406" s="26">
        <f t="shared" si="34"/>
        <v>6.9</v>
      </c>
      <c r="T406" s="26">
        <f t="shared" si="35"/>
        <v>7.3</v>
      </c>
      <c r="U406" s="26">
        <f t="shared" si="31"/>
        <v>20.8</v>
      </c>
      <c r="V406" s="19">
        <f t="shared" si="32"/>
        <v>20.8</v>
      </c>
    </row>
    <row r="407" spans="2:22" ht="12" customHeight="1" x14ac:dyDescent="0.25">
      <c r="B407" s="21">
        <v>2073240195</v>
      </c>
      <c r="C407" s="19" t="s">
        <v>1878</v>
      </c>
      <c r="D407" s="19" t="s">
        <v>1869</v>
      </c>
      <c r="E407" s="19" t="s">
        <v>2058</v>
      </c>
      <c r="F407" s="26"/>
      <c r="G407" s="26"/>
      <c r="H407" s="26"/>
      <c r="I407" s="26"/>
      <c r="J407" s="26"/>
      <c r="K407" s="26"/>
      <c r="L407" s="26"/>
      <c r="M407" s="26"/>
      <c r="N407" s="26"/>
      <c r="O407" s="26">
        <v>9.1</v>
      </c>
      <c r="P407" s="26">
        <v>9</v>
      </c>
      <c r="Q407" s="26">
        <v>8.8000000000000007</v>
      </c>
      <c r="R407" s="26">
        <f t="shared" si="33"/>
        <v>9.1</v>
      </c>
      <c r="S407" s="26">
        <f t="shared" si="34"/>
        <v>9</v>
      </c>
      <c r="T407" s="26">
        <f t="shared" si="35"/>
        <v>8.8000000000000007</v>
      </c>
      <c r="U407" s="26">
        <f t="shared" si="31"/>
        <v>26.900000000000002</v>
      </c>
      <c r="V407" s="19">
        <f t="shared" si="32"/>
        <v>26.900000000000002</v>
      </c>
    </row>
    <row r="408" spans="2:22" ht="12" customHeight="1" x14ac:dyDescent="0.25">
      <c r="B408" s="40">
        <v>2073240353</v>
      </c>
      <c r="C408" s="45" t="s">
        <v>3449</v>
      </c>
      <c r="D408" s="42" t="s">
        <v>1869</v>
      </c>
      <c r="E408" s="42" t="s">
        <v>2058</v>
      </c>
      <c r="F408" s="46"/>
      <c r="G408" s="46"/>
      <c r="H408" s="46"/>
      <c r="I408" s="46"/>
      <c r="J408" s="46"/>
      <c r="K408" s="46"/>
      <c r="L408" s="46"/>
      <c r="M408" s="46"/>
      <c r="N408" s="46"/>
      <c r="O408" s="46">
        <v>8.1</v>
      </c>
      <c r="P408" s="46">
        <v>6.7</v>
      </c>
      <c r="Q408" s="46">
        <v>9.1</v>
      </c>
      <c r="R408" s="26">
        <f t="shared" si="33"/>
        <v>8.1</v>
      </c>
      <c r="S408" s="26">
        <f t="shared" si="34"/>
        <v>6.7</v>
      </c>
      <c r="T408" s="26">
        <f t="shared" si="35"/>
        <v>9.1</v>
      </c>
      <c r="U408" s="26">
        <f t="shared" si="31"/>
        <v>23.9</v>
      </c>
      <c r="V408" s="19">
        <f t="shared" si="32"/>
        <v>25.9</v>
      </c>
    </row>
    <row r="409" spans="2:22" ht="12" customHeight="1" x14ac:dyDescent="0.25">
      <c r="B409" s="40">
        <v>2073240359</v>
      </c>
      <c r="C409" s="42" t="s">
        <v>1878</v>
      </c>
      <c r="D409" s="42" t="s">
        <v>1933</v>
      </c>
      <c r="E409" s="42" t="s">
        <v>2058</v>
      </c>
      <c r="F409" s="46"/>
      <c r="G409" s="46"/>
      <c r="H409" s="46"/>
      <c r="I409" s="46"/>
      <c r="J409" s="46"/>
      <c r="K409" s="46"/>
      <c r="L409" s="46"/>
      <c r="M409" s="46"/>
      <c r="N409" s="46"/>
      <c r="O409" s="46">
        <v>8</v>
      </c>
      <c r="P409" s="46">
        <v>8.5</v>
      </c>
      <c r="Q409" s="46">
        <v>8.5</v>
      </c>
      <c r="R409" s="26">
        <f t="shared" si="33"/>
        <v>8</v>
      </c>
      <c r="S409" s="26">
        <f t="shared" si="34"/>
        <v>8.5</v>
      </c>
      <c r="T409" s="26">
        <f t="shared" si="35"/>
        <v>8.5</v>
      </c>
      <c r="U409" s="26">
        <f t="shared" si="31"/>
        <v>25</v>
      </c>
      <c r="V409" s="19">
        <f t="shared" si="32"/>
        <v>25.25</v>
      </c>
    </row>
    <row r="410" spans="2:22" ht="12" customHeight="1" x14ac:dyDescent="0.25">
      <c r="B410" s="255">
        <v>2073240362</v>
      </c>
      <c r="C410" s="255" t="s">
        <v>1878</v>
      </c>
      <c r="D410" s="257" t="s">
        <v>1869</v>
      </c>
      <c r="E410" s="257" t="s">
        <v>2058</v>
      </c>
      <c r="F410" s="261"/>
      <c r="G410" s="261"/>
      <c r="H410" s="261"/>
      <c r="I410" s="261"/>
      <c r="J410" s="261"/>
      <c r="K410" s="261"/>
      <c r="L410" s="261"/>
      <c r="M410" s="261"/>
      <c r="N410" s="261"/>
      <c r="O410" s="261">
        <v>8.1999999999999993</v>
      </c>
      <c r="P410" s="261">
        <v>7.9</v>
      </c>
      <c r="Q410" s="261">
        <v>8.9</v>
      </c>
      <c r="R410" s="26">
        <f t="shared" si="33"/>
        <v>8.1999999999999993</v>
      </c>
      <c r="S410" s="26">
        <f t="shared" si="34"/>
        <v>7.9</v>
      </c>
      <c r="T410" s="26">
        <f t="shared" si="35"/>
        <v>8.9</v>
      </c>
      <c r="U410" s="26">
        <f t="shared" si="31"/>
        <v>25</v>
      </c>
      <c r="V410" s="19">
        <f t="shared" si="32"/>
        <v>25</v>
      </c>
    </row>
    <row r="411" spans="2:22" ht="12" customHeight="1" x14ac:dyDescent="0.25">
      <c r="B411" s="40">
        <v>2073240366</v>
      </c>
      <c r="C411" s="42" t="s">
        <v>1878</v>
      </c>
      <c r="D411" s="42" t="s">
        <v>1869</v>
      </c>
      <c r="E411" s="42" t="s">
        <v>2058</v>
      </c>
      <c r="F411" s="46"/>
      <c r="G411" s="46"/>
      <c r="H411" s="46"/>
      <c r="I411" s="46"/>
      <c r="J411" s="46"/>
      <c r="K411" s="46"/>
      <c r="L411" s="46"/>
      <c r="M411" s="46"/>
      <c r="N411" s="46"/>
      <c r="O411" s="46">
        <v>8</v>
      </c>
      <c r="P411" s="46">
        <v>8.8000000000000007</v>
      </c>
      <c r="Q411" s="46">
        <v>8</v>
      </c>
      <c r="R411" s="26">
        <f t="shared" si="33"/>
        <v>8</v>
      </c>
      <c r="S411" s="26">
        <f t="shared" si="34"/>
        <v>8.8000000000000007</v>
      </c>
      <c r="T411" s="26">
        <f t="shared" si="35"/>
        <v>8</v>
      </c>
      <c r="U411" s="26">
        <f t="shared" si="31"/>
        <v>24.8</v>
      </c>
      <c r="V411" s="19">
        <f t="shared" si="32"/>
        <v>24.8</v>
      </c>
    </row>
    <row r="412" spans="2:22" ht="12" customHeight="1" x14ac:dyDescent="0.25">
      <c r="B412" s="40">
        <v>2073240368</v>
      </c>
      <c r="C412" s="42" t="s">
        <v>1878</v>
      </c>
      <c r="D412" s="42" t="s">
        <v>1869</v>
      </c>
      <c r="E412" s="42" t="s">
        <v>2058</v>
      </c>
      <c r="F412" s="46"/>
      <c r="G412" s="46"/>
      <c r="H412" s="46"/>
      <c r="I412" s="46"/>
      <c r="J412" s="46"/>
      <c r="K412" s="46"/>
      <c r="L412" s="46"/>
      <c r="M412" s="46"/>
      <c r="N412" s="46"/>
      <c r="O412" s="46">
        <v>7.8</v>
      </c>
      <c r="P412" s="46">
        <v>8.5</v>
      </c>
      <c r="Q412" s="46">
        <v>8.5</v>
      </c>
      <c r="R412" s="26">
        <f t="shared" si="33"/>
        <v>7.8</v>
      </c>
      <c r="S412" s="26">
        <f t="shared" si="34"/>
        <v>8.5</v>
      </c>
      <c r="T412" s="26">
        <f t="shared" si="35"/>
        <v>8.5</v>
      </c>
      <c r="U412" s="26">
        <f t="shared" si="31"/>
        <v>24.8</v>
      </c>
      <c r="V412" s="19">
        <f t="shared" si="32"/>
        <v>24.8</v>
      </c>
    </row>
    <row r="413" spans="2:22" ht="12" customHeight="1" x14ac:dyDescent="0.25">
      <c r="B413" s="40">
        <v>2073240381</v>
      </c>
      <c r="C413" s="45" t="s">
        <v>1868</v>
      </c>
      <c r="D413" s="42" t="s">
        <v>1869</v>
      </c>
      <c r="E413" s="42" t="s">
        <v>2058</v>
      </c>
      <c r="F413" s="46"/>
      <c r="G413" s="46"/>
      <c r="H413" s="46"/>
      <c r="I413" s="46"/>
      <c r="J413" s="46"/>
      <c r="K413" s="46"/>
      <c r="L413" s="46"/>
      <c r="M413" s="46"/>
      <c r="N413" s="46"/>
      <c r="O413" s="46">
        <v>8</v>
      </c>
      <c r="P413" s="46">
        <v>7</v>
      </c>
      <c r="Q413" s="46">
        <v>7</v>
      </c>
      <c r="R413" s="26">
        <f t="shared" si="33"/>
        <v>8</v>
      </c>
      <c r="S413" s="26">
        <f t="shared" si="34"/>
        <v>7</v>
      </c>
      <c r="T413" s="26">
        <f t="shared" si="35"/>
        <v>7</v>
      </c>
      <c r="U413" s="26">
        <f t="shared" si="31"/>
        <v>22</v>
      </c>
      <c r="V413" s="19">
        <f t="shared" si="32"/>
        <v>24</v>
      </c>
    </row>
    <row r="414" spans="2:22" ht="12" customHeight="1" x14ac:dyDescent="0.25">
      <c r="B414" s="40">
        <v>2073240388</v>
      </c>
      <c r="C414" s="45" t="s">
        <v>1868</v>
      </c>
      <c r="D414" s="42" t="s">
        <v>1869</v>
      </c>
      <c r="E414" s="42" t="s">
        <v>2058</v>
      </c>
      <c r="F414" s="46"/>
      <c r="G414" s="46"/>
      <c r="H414" s="46"/>
      <c r="I414" s="46"/>
      <c r="J414" s="46"/>
      <c r="K414" s="46"/>
      <c r="L414" s="46"/>
      <c r="M414" s="46"/>
      <c r="N414" s="46"/>
      <c r="O414" s="46">
        <v>8.1</v>
      </c>
      <c r="P414" s="46">
        <v>6.5</v>
      </c>
      <c r="Q414" s="46">
        <v>7</v>
      </c>
      <c r="R414" s="26">
        <f t="shared" si="33"/>
        <v>8.1</v>
      </c>
      <c r="S414" s="26">
        <f t="shared" si="34"/>
        <v>6.5</v>
      </c>
      <c r="T414" s="26">
        <f t="shared" si="35"/>
        <v>7</v>
      </c>
      <c r="U414" s="26">
        <f t="shared" si="31"/>
        <v>21.6</v>
      </c>
      <c r="V414" s="19">
        <f t="shared" si="32"/>
        <v>23.6</v>
      </c>
    </row>
    <row r="415" spans="2:22" ht="12" customHeight="1" x14ac:dyDescent="0.25">
      <c r="B415" s="40">
        <v>2073240390</v>
      </c>
      <c r="C415" s="42" t="s">
        <v>1878</v>
      </c>
      <c r="D415" s="42" t="s">
        <v>1933</v>
      </c>
      <c r="E415" s="42" t="s">
        <v>2058</v>
      </c>
      <c r="F415" s="46"/>
      <c r="G415" s="46"/>
      <c r="H415" s="46"/>
      <c r="I415" s="46"/>
      <c r="J415" s="46"/>
      <c r="K415" s="46"/>
      <c r="L415" s="46"/>
      <c r="M415" s="46"/>
      <c r="N415" s="46"/>
      <c r="O415" s="46">
        <v>7.6</v>
      </c>
      <c r="P415" s="46">
        <v>8</v>
      </c>
      <c r="Q415" s="46">
        <v>7.5</v>
      </c>
      <c r="R415" s="26">
        <f t="shared" si="33"/>
        <v>7.6</v>
      </c>
      <c r="S415" s="26">
        <f t="shared" si="34"/>
        <v>8</v>
      </c>
      <c r="T415" s="26">
        <f t="shared" si="35"/>
        <v>7.5</v>
      </c>
      <c r="U415" s="26">
        <f t="shared" si="31"/>
        <v>23.1</v>
      </c>
      <c r="V415" s="19">
        <f t="shared" si="32"/>
        <v>23.35</v>
      </c>
    </row>
    <row r="416" spans="2:22" ht="12" customHeight="1" x14ac:dyDescent="0.25">
      <c r="B416" s="40">
        <v>2073240392</v>
      </c>
      <c r="C416" s="45" t="s">
        <v>1868</v>
      </c>
      <c r="D416" s="42" t="s">
        <v>1869</v>
      </c>
      <c r="E416" s="42" t="s">
        <v>2058</v>
      </c>
      <c r="F416" s="46"/>
      <c r="G416" s="46"/>
      <c r="H416" s="46"/>
      <c r="I416" s="46"/>
      <c r="J416" s="46"/>
      <c r="K416" s="46"/>
      <c r="L416" s="46"/>
      <c r="M416" s="46"/>
      <c r="N416" s="46"/>
      <c r="O416" s="46">
        <v>7</v>
      </c>
      <c r="P416" s="46">
        <v>7</v>
      </c>
      <c r="Q416" s="46">
        <v>7</v>
      </c>
      <c r="R416" s="26">
        <f t="shared" si="33"/>
        <v>7</v>
      </c>
      <c r="S416" s="26">
        <f t="shared" si="34"/>
        <v>7</v>
      </c>
      <c r="T416" s="26">
        <f t="shared" si="35"/>
        <v>7</v>
      </c>
      <c r="U416" s="26">
        <f t="shared" si="31"/>
        <v>21</v>
      </c>
      <c r="V416" s="19">
        <f t="shared" si="32"/>
        <v>23</v>
      </c>
    </row>
    <row r="417" spans="2:22" ht="12" customHeight="1" x14ac:dyDescent="0.25">
      <c r="B417" s="40">
        <v>2073240398</v>
      </c>
      <c r="C417" s="42" t="s">
        <v>1878</v>
      </c>
      <c r="D417" s="42" t="s">
        <v>1869</v>
      </c>
      <c r="E417" s="42" t="s">
        <v>2058</v>
      </c>
      <c r="F417" s="46"/>
      <c r="G417" s="46"/>
      <c r="H417" s="46"/>
      <c r="I417" s="46"/>
      <c r="J417" s="46"/>
      <c r="K417" s="46"/>
      <c r="L417" s="46"/>
      <c r="M417" s="46"/>
      <c r="N417" s="46"/>
      <c r="O417" s="46">
        <v>7.8</v>
      </c>
      <c r="P417" s="46">
        <v>7.4</v>
      </c>
      <c r="Q417" s="46">
        <v>7.5</v>
      </c>
      <c r="R417" s="26">
        <f t="shared" si="33"/>
        <v>7.8</v>
      </c>
      <c r="S417" s="26">
        <f t="shared" si="34"/>
        <v>7.4</v>
      </c>
      <c r="T417" s="26">
        <f t="shared" si="35"/>
        <v>7.5</v>
      </c>
      <c r="U417" s="26">
        <f t="shared" si="31"/>
        <v>22.7</v>
      </c>
      <c r="V417" s="19">
        <f t="shared" si="32"/>
        <v>22.7</v>
      </c>
    </row>
    <row r="418" spans="2:22" ht="12" customHeight="1" x14ac:dyDescent="0.25">
      <c r="B418" s="40">
        <v>2073240405</v>
      </c>
      <c r="C418" s="42" t="s">
        <v>1878</v>
      </c>
      <c r="D418" s="42" t="s">
        <v>1869</v>
      </c>
      <c r="E418" s="42" t="s">
        <v>2058</v>
      </c>
      <c r="F418" s="46"/>
      <c r="G418" s="46"/>
      <c r="H418" s="46"/>
      <c r="I418" s="46"/>
      <c r="J418" s="46"/>
      <c r="K418" s="46"/>
      <c r="L418" s="46"/>
      <c r="M418" s="46"/>
      <c r="N418" s="46"/>
      <c r="O418" s="46">
        <v>7.6</v>
      </c>
      <c r="P418" s="46">
        <v>7.6</v>
      </c>
      <c r="Q418" s="46">
        <v>6.9</v>
      </c>
      <c r="R418" s="26">
        <f t="shared" si="33"/>
        <v>7.6</v>
      </c>
      <c r="S418" s="26">
        <f t="shared" si="34"/>
        <v>7.6</v>
      </c>
      <c r="T418" s="26">
        <f t="shared" si="35"/>
        <v>6.9</v>
      </c>
      <c r="U418" s="26">
        <f t="shared" si="31"/>
        <v>22.1</v>
      </c>
      <c r="V418" s="19">
        <f t="shared" si="32"/>
        <v>22.1</v>
      </c>
    </row>
    <row r="419" spans="2:22" ht="12" customHeight="1" x14ac:dyDescent="0.25">
      <c r="B419" s="40">
        <v>2073240407</v>
      </c>
      <c r="C419" s="42" t="s">
        <v>1878</v>
      </c>
      <c r="D419" s="42" t="s">
        <v>1869</v>
      </c>
      <c r="E419" s="42" t="s">
        <v>2058</v>
      </c>
      <c r="F419" s="46"/>
      <c r="G419" s="46"/>
      <c r="H419" s="46"/>
      <c r="I419" s="46"/>
      <c r="J419" s="46"/>
      <c r="K419" s="46"/>
      <c r="L419" s="46"/>
      <c r="M419" s="46"/>
      <c r="N419" s="46"/>
      <c r="O419" s="46">
        <v>6.9</v>
      </c>
      <c r="P419" s="46">
        <v>7.4</v>
      </c>
      <c r="Q419" s="46">
        <v>7.6</v>
      </c>
      <c r="R419" s="26">
        <f t="shared" si="33"/>
        <v>6.9</v>
      </c>
      <c r="S419" s="26">
        <f t="shared" si="34"/>
        <v>7.4</v>
      </c>
      <c r="T419" s="26">
        <f t="shared" si="35"/>
        <v>7.6</v>
      </c>
      <c r="U419" s="26">
        <f t="shared" si="31"/>
        <v>21.9</v>
      </c>
      <c r="V419" s="19">
        <f t="shared" si="32"/>
        <v>21.9</v>
      </c>
    </row>
    <row r="420" spans="2:22" ht="12" customHeight="1" x14ac:dyDescent="0.25">
      <c r="B420" s="40">
        <v>2073240417</v>
      </c>
      <c r="C420" s="42" t="s">
        <v>1878</v>
      </c>
      <c r="D420" s="42" t="s">
        <v>1869</v>
      </c>
      <c r="E420" s="42" t="s">
        <v>2058</v>
      </c>
      <c r="F420" s="46"/>
      <c r="G420" s="46"/>
      <c r="H420" s="46"/>
      <c r="I420" s="46"/>
      <c r="J420" s="46"/>
      <c r="K420" s="46"/>
      <c r="L420" s="46"/>
      <c r="M420" s="46"/>
      <c r="N420" s="46"/>
      <c r="O420" s="46">
        <v>6.5</v>
      </c>
      <c r="P420" s="46">
        <v>8</v>
      </c>
      <c r="Q420" s="46">
        <v>5.9</v>
      </c>
      <c r="R420" s="26">
        <f t="shared" si="33"/>
        <v>6.5</v>
      </c>
      <c r="S420" s="26">
        <f t="shared" si="34"/>
        <v>8</v>
      </c>
      <c r="T420" s="26">
        <f t="shared" si="35"/>
        <v>5.9</v>
      </c>
      <c r="U420" s="26">
        <f t="shared" si="31"/>
        <v>20.399999999999999</v>
      </c>
      <c r="V420" s="19">
        <f t="shared" si="32"/>
        <v>20.399999999999999</v>
      </c>
    </row>
    <row r="421" spans="2:22" ht="12" customHeight="1" x14ac:dyDescent="0.25">
      <c r="B421" s="40">
        <v>2073240418</v>
      </c>
      <c r="C421" s="42" t="s">
        <v>1878</v>
      </c>
      <c r="D421" s="42" t="s">
        <v>1869</v>
      </c>
      <c r="E421" s="42" t="s">
        <v>2058</v>
      </c>
      <c r="F421" s="46"/>
      <c r="G421" s="46"/>
      <c r="H421" s="46"/>
      <c r="I421" s="46"/>
      <c r="J421" s="46"/>
      <c r="K421" s="46"/>
      <c r="L421" s="46"/>
      <c r="M421" s="46"/>
      <c r="N421" s="46"/>
      <c r="O421" s="46">
        <v>6.2</v>
      </c>
      <c r="P421" s="46">
        <v>7.3</v>
      </c>
      <c r="Q421" s="46">
        <v>6.8</v>
      </c>
      <c r="R421" s="26">
        <f t="shared" si="33"/>
        <v>6.2</v>
      </c>
      <c r="S421" s="26">
        <f t="shared" si="34"/>
        <v>7.3</v>
      </c>
      <c r="T421" s="26">
        <f t="shared" si="35"/>
        <v>6.8</v>
      </c>
      <c r="U421" s="26">
        <f t="shared" si="31"/>
        <v>20.3</v>
      </c>
      <c r="V421" s="19">
        <f t="shared" si="32"/>
        <v>20.3</v>
      </c>
    </row>
    <row r="422" spans="2:22" ht="12" customHeight="1" x14ac:dyDescent="0.25">
      <c r="B422" s="40">
        <v>2073240422</v>
      </c>
      <c r="C422" s="42" t="s">
        <v>1878</v>
      </c>
      <c r="D422" s="42" t="s">
        <v>1869</v>
      </c>
      <c r="E422" s="42" t="s">
        <v>2058</v>
      </c>
      <c r="F422" s="46"/>
      <c r="G422" s="46"/>
      <c r="H422" s="46"/>
      <c r="I422" s="46"/>
      <c r="J422" s="46"/>
      <c r="K422" s="46"/>
      <c r="L422" s="46"/>
      <c r="M422" s="46"/>
      <c r="N422" s="46"/>
      <c r="O422" s="46">
        <v>6.5</v>
      </c>
      <c r="P422" s="46">
        <v>6.5</v>
      </c>
      <c r="Q422" s="46">
        <v>6.7</v>
      </c>
      <c r="R422" s="26">
        <f t="shared" si="33"/>
        <v>6.5</v>
      </c>
      <c r="S422" s="26">
        <f t="shared" si="34"/>
        <v>6.5</v>
      </c>
      <c r="T422" s="26">
        <f t="shared" si="35"/>
        <v>6.7</v>
      </c>
      <c r="U422" s="26">
        <f t="shared" si="31"/>
        <v>19.7</v>
      </c>
      <c r="V422" s="19">
        <f t="shared" si="32"/>
        <v>19.7</v>
      </c>
    </row>
    <row r="423" spans="2:22" ht="12" customHeight="1" x14ac:dyDescent="0.25">
      <c r="B423" s="276">
        <v>2073240427</v>
      </c>
      <c r="C423" s="278"/>
      <c r="D423" s="278"/>
      <c r="E423" s="278"/>
      <c r="F423" s="280"/>
      <c r="G423" s="280"/>
      <c r="H423" s="280"/>
      <c r="I423" s="280"/>
      <c r="J423" s="280"/>
      <c r="K423" s="280"/>
      <c r="L423" s="280"/>
      <c r="M423" s="280"/>
      <c r="N423" s="280"/>
      <c r="O423" s="280"/>
      <c r="P423" s="280"/>
      <c r="Q423" s="280"/>
      <c r="R423" s="26">
        <f t="shared" si="33"/>
        <v>0</v>
      </c>
      <c r="S423" s="26">
        <f t="shared" si="34"/>
        <v>0</v>
      </c>
      <c r="T423" s="26">
        <f t="shared" si="35"/>
        <v>0</v>
      </c>
      <c r="U423" s="26">
        <f t="shared" si="31"/>
        <v>0</v>
      </c>
      <c r="V423" s="19">
        <f t="shared" si="32"/>
        <v>0</v>
      </c>
    </row>
    <row r="424" spans="2:22" ht="12" customHeight="1" x14ac:dyDescent="0.25">
      <c r="B424" s="40">
        <v>2073240428</v>
      </c>
      <c r="C424" s="45" t="s">
        <v>1868</v>
      </c>
      <c r="D424" s="42" t="s">
        <v>1869</v>
      </c>
      <c r="E424" s="42" t="s">
        <v>2058</v>
      </c>
      <c r="F424" s="46"/>
      <c r="G424" s="46"/>
      <c r="H424" s="46"/>
      <c r="I424" s="46"/>
      <c r="J424" s="46"/>
      <c r="K424" s="46"/>
      <c r="L424" s="46"/>
      <c r="M424" s="46"/>
      <c r="N424" s="46"/>
      <c r="O424" s="46">
        <v>7.2</v>
      </c>
      <c r="P424" s="46">
        <v>7.7</v>
      </c>
      <c r="Q424" s="46">
        <v>7.5</v>
      </c>
      <c r="R424" s="26">
        <f t="shared" si="33"/>
        <v>7.2</v>
      </c>
      <c r="S424" s="26">
        <f t="shared" si="34"/>
        <v>7.7</v>
      </c>
      <c r="T424" s="26">
        <f t="shared" si="35"/>
        <v>7.5</v>
      </c>
      <c r="U424" s="26">
        <f t="shared" si="31"/>
        <v>22.4</v>
      </c>
      <c r="V424" s="19">
        <f t="shared" si="32"/>
        <v>24.4</v>
      </c>
    </row>
    <row r="425" spans="2:22" ht="12" customHeight="1" x14ac:dyDescent="0.25">
      <c r="B425" s="267">
        <v>2073240429</v>
      </c>
      <c r="C425" s="269"/>
      <c r="D425" s="269" t="s">
        <v>1869</v>
      </c>
      <c r="E425" s="269" t="s">
        <v>2058</v>
      </c>
      <c r="F425" s="272"/>
      <c r="G425" s="272"/>
      <c r="H425" s="272"/>
      <c r="I425" s="272"/>
      <c r="J425" s="272"/>
      <c r="K425" s="272"/>
      <c r="L425" s="272"/>
      <c r="M425" s="272"/>
      <c r="N425" s="272"/>
      <c r="O425" s="272">
        <v>8.3000000000000007</v>
      </c>
      <c r="P425" s="272">
        <v>6.6</v>
      </c>
      <c r="Q425" s="272">
        <v>7.8</v>
      </c>
      <c r="R425" s="26">
        <f t="shared" si="33"/>
        <v>8.3000000000000007</v>
      </c>
      <c r="S425" s="26">
        <f t="shared" si="34"/>
        <v>6.6</v>
      </c>
      <c r="T425" s="26">
        <f t="shared" si="35"/>
        <v>7.8</v>
      </c>
      <c r="U425" s="26">
        <f t="shared" si="31"/>
        <v>22.7</v>
      </c>
      <c r="V425" s="19">
        <f t="shared" si="32"/>
        <v>22.7</v>
      </c>
    </row>
    <row r="426" spans="2:22" ht="12" customHeight="1" x14ac:dyDescent="0.25">
      <c r="B426" s="40">
        <v>2073240430</v>
      </c>
      <c r="C426" s="42" t="s">
        <v>1878</v>
      </c>
      <c r="D426" s="42" t="s">
        <v>1869</v>
      </c>
      <c r="E426" s="42" t="s">
        <v>1888</v>
      </c>
      <c r="F426" s="46"/>
      <c r="G426" s="46"/>
      <c r="H426" s="46"/>
      <c r="I426" s="46"/>
      <c r="J426" s="46"/>
      <c r="K426" s="46"/>
      <c r="L426" s="46">
        <v>6.3</v>
      </c>
      <c r="M426" s="46">
        <v>8.3000000000000007</v>
      </c>
      <c r="N426" s="46">
        <v>8.1</v>
      </c>
      <c r="O426" s="46"/>
      <c r="P426" s="46"/>
      <c r="Q426" s="46"/>
      <c r="R426" s="26">
        <f t="shared" si="33"/>
        <v>6.3</v>
      </c>
      <c r="S426" s="26">
        <f t="shared" si="34"/>
        <v>8.3000000000000007</v>
      </c>
      <c r="T426" s="26">
        <f t="shared" si="35"/>
        <v>8.1</v>
      </c>
      <c r="U426" s="26">
        <f t="shared" si="31"/>
        <v>22.700000000000003</v>
      </c>
      <c r="V426" s="19">
        <f t="shared" si="32"/>
        <v>22.700000000000003</v>
      </c>
    </row>
    <row r="427" spans="2:22" ht="12" customHeight="1" x14ac:dyDescent="0.25">
      <c r="B427" s="40">
        <v>2073240431</v>
      </c>
      <c r="C427" s="42"/>
      <c r="D427" s="42"/>
      <c r="E427" s="42" t="s">
        <v>3601</v>
      </c>
      <c r="F427" s="46"/>
      <c r="G427" s="46"/>
      <c r="H427" s="46"/>
      <c r="I427" s="46"/>
      <c r="J427" s="46"/>
      <c r="K427" s="46"/>
      <c r="L427" s="46">
        <v>7.5</v>
      </c>
      <c r="M427" s="46">
        <v>7.8</v>
      </c>
      <c r="N427" s="46">
        <v>8.6</v>
      </c>
      <c r="O427" s="46"/>
      <c r="P427" s="46"/>
      <c r="Q427" s="46"/>
      <c r="R427" s="26">
        <f t="shared" si="33"/>
        <v>7.5</v>
      </c>
      <c r="S427" s="26">
        <f t="shared" si="34"/>
        <v>7.8</v>
      </c>
      <c r="T427" s="26">
        <f t="shared" si="35"/>
        <v>8.6</v>
      </c>
      <c r="U427" s="26">
        <f t="shared" si="31"/>
        <v>23.9</v>
      </c>
      <c r="V427" s="19">
        <f t="shared" si="32"/>
        <v>23.9</v>
      </c>
    </row>
    <row r="428" spans="2:22" ht="12" customHeight="1" x14ac:dyDescent="0.25">
      <c r="B428" s="40">
        <v>2073240433</v>
      </c>
      <c r="C428" s="42"/>
      <c r="D428" s="42" t="s">
        <v>1869</v>
      </c>
      <c r="E428" s="42" t="s">
        <v>2058</v>
      </c>
      <c r="F428" s="46"/>
      <c r="G428" s="46"/>
      <c r="H428" s="46"/>
      <c r="I428" s="46"/>
      <c r="J428" s="46"/>
      <c r="K428" s="46"/>
      <c r="L428" s="46"/>
      <c r="M428" s="46"/>
      <c r="N428" s="46"/>
      <c r="O428" s="46">
        <v>7.3</v>
      </c>
      <c r="P428" s="46">
        <v>5.8</v>
      </c>
      <c r="Q428" s="46">
        <v>6.2</v>
      </c>
      <c r="R428" s="26">
        <f t="shared" si="33"/>
        <v>7.3</v>
      </c>
      <c r="S428" s="26">
        <f t="shared" si="34"/>
        <v>5.8</v>
      </c>
      <c r="T428" s="26">
        <f t="shared" si="35"/>
        <v>6.2</v>
      </c>
      <c r="U428" s="26">
        <f t="shared" si="31"/>
        <v>19.3</v>
      </c>
      <c r="V428" s="19">
        <f t="shared" si="32"/>
        <v>19.3</v>
      </c>
    </row>
    <row r="429" spans="2:22" ht="12" customHeight="1" x14ac:dyDescent="0.25">
      <c r="B429" s="21">
        <v>2073240434</v>
      </c>
      <c r="C429" s="19"/>
      <c r="D429" s="19"/>
      <c r="E429" s="19" t="s">
        <v>1888</v>
      </c>
      <c r="F429" s="26"/>
      <c r="G429" s="26"/>
      <c r="H429" s="26"/>
      <c r="I429" s="26"/>
      <c r="J429" s="26"/>
      <c r="K429" s="26"/>
      <c r="L429" s="26">
        <v>7</v>
      </c>
      <c r="M429" s="26">
        <v>7</v>
      </c>
      <c r="N429" s="26">
        <v>7</v>
      </c>
      <c r="O429" s="26"/>
      <c r="P429" s="26"/>
      <c r="Q429" s="26"/>
      <c r="R429" s="26">
        <f t="shared" si="33"/>
        <v>7</v>
      </c>
      <c r="S429" s="26">
        <f t="shared" si="34"/>
        <v>7</v>
      </c>
      <c r="T429" s="26">
        <f t="shared" si="35"/>
        <v>7</v>
      </c>
      <c r="U429" s="26">
        <f t="shared" si="31"/>
        <v>21</v>
      </c>
      <c r="V429" s="19">
        <f t="shared" si="32"/>
        <v>21</v>
      </c>
    </row>
    <row r="430" spans="2:22" ht="12" customHeight="1" x14ac:dyDescent="0.25">
      <c r="B430" s="283">
        <v>2073240445</v>
      </c>
      <c r="C430" s="42" t="s">
        <v>1878</v>
      </c>
      <c r="D430" s="42" t="s">
        <v>1933</v>
      </c>
      <c r="E430" s="42" t="s">
        <v>1928</v>
      </c>
      <c r="F430" s="46">
        <v>7.8</v>
      </c>
      <c r="G430" s="46">
        <v>8.3000000000000007</v>
      </c>
      <c r="H430" s="46">
        <v>7.8</v>
      </c>
      <c r="I430" s="46"/>
      <c r="J430" s="46"/>
      <c r="K430" s="46"/>
      <c r="L430" s="46"/>
      <c r="M430" s="46"/>
      <c r="N430" s="46"/>
      <c r="O430" s="46"/>
      <c r="P430" s="46"/>
      <c r="Q430" s="46"/>
      <c r="R430" s="26">
        <f t="shared" si="33"/>
        <v>7.8</v>
      </c>
      <c r="S430" s="26">
        <f t="shared" si="34"/>
        <v>8.3000000000000007</v>
      </c>
      <c r="T430" s="26">
        <f t="shared" si="35"/>
        <v>7.8</v>
      </c>
      <c r="U430" s="26">
        <f t="shared" si="31"/>
        <v>23.900000000000002</v>
      </c>
      <c r="V430" s="19">
        <f t="shared" si="32"/>
        <v>24.150000000000002</v>
      </c>
    </row>
    <row r="431" spans="2:22" ht="12" customHeight="1" x14ac:dyDescent="0.25">
      <c r="B431" s="283">
        <v>2073240447</v>
      </c>
      <c r="C431" s="45" t="s">
        <v>1868</v>
      </c>
      <c r="D431" s="42" t="s">
        <v>1897</v>
      </c>
      <c r="E431" s="42" t="s">
        <v>1928</v>
      </c>
      <c r="F431" s="46">
        <v>5.2</v>
      </c>
      <c r="G431" s="46">
        <v>7.8</v>
      </c>
      <c r="H431" s="46">
        <v>7.9</v>
      </c>
      <c r="I431" s="46"/>
      <c r="J431" s="46"/>
      <c r="K431" s="46"/>
      <c r="L431" s="46"/>
      <c r="M431" s="46"/>
      <c r="N431" s="46"/>
      <c r="O431" s="46"/>
      <c r="P431" s="46"/>
      <c r="Q431" s="46"/>
      <c r="R431" s="26">
        <f t="shared" si="33"/>
        <v>5.2</v>
      </c>
      <c r="S431" s="26">
        <f t="shared" si="34"/>
        <v>7.8</v>
      </c>
      <c r="T431" s="26">
        <f t="shared" si="35"/>
        <v>7.9</v>
      </c>
      <c r="U431" s="26">
        <f t="shared" si="31"/>
        <v>20.9</v>
      </c>
      <c r="V431" s="19">
        <f t="shared" si="32"/>
        <v>23.65</v>
      </c>
    </row>
    <row r="432" spans="2:22" ht="12" customHeight="1" x14ac:dyDescent="0.25">
      <c r="B432" s="283">
        <v>2073240456</v>
      </c>
      <c r="C432" s="45" t="s">
        <v>2180</v>
      </c>
      <c r="D432" s="42" t="s">
        <v>1897</v>
      </c>
      <c r="E432" s="42" t="s">
        <v>1888</v>
      </c>
      <c r="F432" s="46"/>
      <c r="G432" s="46"/>
      <c r="H432" s="46"/>
      <c r="I432" s="46"/>
      <c r="J432" s="46"/>
      <c r="K432" s="46"/>
      <c r="L432" s="46">
        <v>7.3</v>
      </c>
      <c r="M432" s="46">
        <v>8.5</v>
      </c>
      <c r="N432" s="46">
        <v>8.6999999999999993</v>
      </c>
      <c r="O432" s="46"/>
      <c r="P432" s="46"/>
      <c r="Q432" s="46"/>
      <c r="R432" s="26">
        <f t="shared" si="33"/>
        <v>7.3</v>
      </c>
      <c r="S432" s="26">
        <f t="shared" si="34"/>
        <v>8.5</v>
      </c>
      <c r="T432" s="26">
        <f t="shared" si="35"/>
        <v>8.6999999999999993</v>
      </c>
      <c r="U432" s="26">
        <f t="shared" si="31"/>
        <v>24.5</v>
      </c>
      <c r="V432" s="19">
        <f t="shared" si="32"/>
        <v>27.25</v>
      </c>
    </row>
    <row r="433" spans="2:22" ht="12" customHeight="1" x14ac:dyDescent="0.25">
      <c r="B433" s="283">
        <v>2073240457</v>
      </c>
      <c r="C433" s="45" t="s">
        <v>1868</v>
      </c>
      <c r="D433" s="42" t="s">
        <v>1869</v>
      </c>
      <c r="E433" s="42" t="s">
        <v>1888</v>
      </c>
      <c r="F433" s="46"/>
      <c r="G433" s="46"/>
      <c r="H433" s="46"/>
      <c r="I433" s="46"/>
      <c r="J433" s="46"/>
      <c r="K433" s="46"/>
      <c r="L433" s="46">
        <v>7.4</v>
      </c>
      <c r="M433" s="46">
        <v>8.5</v>
      </c>
      <c r="N433" s="46">
        <v>9.1</v>
      </c>
      <c r="O433" s="46"/>
      <c r="P433" s="46"/>
      <c r="Q433" s="46"/>
      <c r="R433" s="26">
        <f t="shared" si="33"/>
        <v>7.4</v>
      </c>
      <c r="S433" s="26">
        <f t="shared" si="34"/>
        <v>8.5</v>
      </c>
      <c r="T433" s="26">
        <f t="shared" si="35"/>
        <v>9.1</v>
      </c>
      <c r="U433" s="26">
        <f t="shared" si="31"/>
        <v>25</v>
      </c>
      <c r="V433" s="19">
        <f t="shared" si="32"/>
        <v>27</v>
      </c>
    </row>
    <row r="434" spans="2:22" ht="12" customHeight="1" x14ac:dyDescent="0.25">
      <c r="B434" s="283">
        <v>2073240458</v>
      </c>
      <c r="C434" s="45" t="s">
        <v>1868</v>
      </c>
      <c r="D434" s="42" t="s">
        <v>1897</v>
      </c>
      <c r="E434" s="42" t="s">
        <v>1888</v>
      </c>
      <c r="F434" s="46"/>
      <c r="G434" s="46"/>
      <c r="H434" s="46"/>
      <c r="I434" s="46"/>
      <c r="J434" s="46"/>
      <c r="K434" s="46"/>
      <c r="L434" s="46">
        <v>7.5</v>
      </c>
      <c r="M434" s="46">
        <v>8.6999999999999993</v>
      </c>
      <c r="N434" s="46">
        <v>7.8</v>
      </c>
      <c r="O434" s="46"/>
      <c r="P434" s="46"/>
      <c r="Q434" s="46"/>
      <c r="R434" s="26">
        <f t="shared" si="33"/>
        <v>7.5</v>
      </c>
      <c r="S434" s="26">
        <f t="shared" si="34"/>
        <v>8.6999999999999993</v>
      </c>
      <c r="T434" s="26">
        <f t="shared" si="35"/>
        <v>7.8</v>
      </c>
      <c r="U434" s="26">
        <f t="shared" si="31"/>
        <v>24</v>
      </c>
      <c r="V434" s="19">
        <f t="shared" si="32"/>
        <v>26.75</v>
      </c>
    </row>
    <row r="435" spans="2:22" ht="12" customHeight="1" x14ac:dyDescent="0.25">
      <c r="B435" s="283">
        <v>2073240459</v>
      </c>
      <c r="C435" s="45" t="s">
        <v>1962</v>
      </c>
      <c r="D435" s="42" t="s">
        <v>1933</v>
      </c>
      <c r="E435" s="42" t="s">
        <v>1888</v>
      </c>
      <c r="F435" s="46"/>
      <c r="G435" s="46"/>
      <c r="H435" s="46"/>
      <c r="I435" s="46"/>
      <c r="J435" s="46"/>
      <c r="K435" s="46"/>
      <c r="L435" s="46">
        <v>7.3</v>
      </c>
      <c r="M435" s="46">
        <v>7.9</v>
      </c>
      <c r="N435" s="46">
        <v>8.6999999999999993</v>
      </c>
      <c r="O435" s="46"/>
      <c r="P435" s="46"/>
      <c r="Q435" s="46"/>
      <c r="R435" s="26">
        <f t="shared" si="33"/>
        <v>7.3</v>
      </c>
      <c r="S435" s="26">
        <f t="shared" si="34"/>
        <v>7.9</v>
      </c>
      <c r="T435" s="26">
        <f t="shared" si="35"/>
        <v>8.6999999999999993</v>
      </c>
      <c r="U435" s="26">
        <f t="shared" si="31"/>
        <v>23.9</v>
      </c>
      <c r="V435" s="19">
        <f t="shared" si="32"/>
        <v>26.15</v>
      </c>
    </row>
    <row r="436" spans="2:22" ht="12" customHeight="1" x14ac:dyDescent="0.25">
      <c r="B436" s="283">
        <v>2073240464</v>
      </c>
      <c r="C436" s="45" t="s">
        <v>1868</v>
      </c>
      <c r="D436" s="42" t="s">
        <v>1897</v>
      </c>
      <c r="E436" s="42" t="s">
        <v>1888</v>
      </c>
      <c r="F436" s="46"/>
      <c r="G436" s="46"/>
      <c r="H436" s="46"/>
      <c r="I436" s="46"/>
      <c r="J436" s="46"/>
      <c r="K436" s="46"/>
      <c r="L436" s="46">
        <v>6.9</v>
      </c>
      <c r="M436" s="46">
        <v>8</v>
      </c>
      <c r="N436" s="46">
        <v>7.9</v>
      </c>
      <c r="O436" s="46"/>
      <c r="P436" s="46"/>
      <c r="Q436" s="46"/>
      <c r="R436" s="26">
        <f t="shared" si="33"/>
        <v>6.9</v>
      </c>
      <c r="S436" s="26">
        <f t="shared" si="34"/>
        <v>8</v>
      </c>
      <c r="T436" s="26">
        <f t="shared" si="35"/>
        <v>7.9</v>
      </c>
      <c r="U436" s="26">
        <f t="shared" si="31"/>
        <v>22.8</v>
      </c>
      <c r="V436" s="19">
        <f t="shared" si="32"/>
        <v>25.55</v>
      </c>
    </row>
    <row r="437" spans="2:22" ht="12" customHeight="1" x14ac:dyDescent="0.25">
      <c r="B437" s="283">
        <v>2073240475</v>
      </c>
      <c r="C437" s="42" t="s">
        <v>1878</v>
      </c>
      <c r="D437" s="42" t="s">
        <v>1879</v>
      </c>
      <c r="E437" s="42" t="s">
        <v>1888</v>
      </c>
      <c r="F437" s="46"/>
      <c r="G437" s="46"/>
      <c r="H437" s="46"/>
      <c r="I437" s="46"/>
      <c r="J437" s="46"/>
      <c r="K437" s="46"/>
      <c r="L437" s="46">
        <v>8</v>
      </c>
      <c r="M437" s="46">
        <v>7.9</v>
      </c>
      <c r="N437" s="46">
        <v>7.9</v>
      </c>
      <c r="O437" s="46"/>
      <c r="P437" s="46"/>
      <c r="Q437" s="46"/>
      <c r="R437" s="26">
        <f t="shared" si="33"/>
        <v>8</v>
      </c>
      <c r="S437" s="26">
        <f t="shared" si="34"/>
        <v>7.9</v>
      </c>
      <c r="T437" s="26">
        <f t="shared" si="35"/>
        <v>7.9</v>
      </c>
      <c r="U437" s="26">
        <f t="shared" si="31"/>
        <v>23.8</v>
      </c>
      <c r="V437" s="19">
        <f t="shared" si="32"/>
        <v>24.3</v>
      </c>
    </row>
    <row r="438" spans="2:22" ht="12" customHeight="1" x14ac:dyDescent="0.25">
      <c r="B438" s="283">
        <v>2073240484</v>
      </c>
      <c r="C438" s="42" t="s">
        <v>1878</v>
      </c>
      <c r="D438" s="42" t="s">
        <v>1879</v>
      </c>
      <c r="E438" s="42" t="s">
        <v>1888</v>
      </c>
      <c r="F438" s="46"/>
      <c r="G438" s="46"/>
      <c r="H438" s="46"/>
      <c r="I438" s="46"/>
      <c r="J438" s="46"/>
      <c r="K438" s="46"/>
      <c r="L438" s="46">
        <v>7.4</v>
      </c>
      <c r="M438" s="46">
        <v>7.5</v>
      </c>
      <c r="N438" s="46">
        <v>7.8</v>
      </c>
      <c r="O438" s="46"/>
      <c r="P438" s="46"/>
      <c r="Q438" s="46"/>
      <c r="R438" s="26">
        <f t="shared" si="33"/>
        <v>7.4</v>
      </c>
      <c r="S438" s="26">
        <f t="shared" si="34"/>
        <v>7.5</v>
      </c>
      <c r="T438" s="26">
        <f t="shared" si="35"/>
        <v>7.8</v>
      </c>
      <c r="U438" s="26">
        <f t="shared" si="31"/>
        <v>22.7</v>
      </c>
      <c r="V438" s="19">
        <f t="shared" si="32"/>
        <v>23.2</v>
      </c>
    </row>
    <row r="439" spans="2:22" ht="12" customHeight="1" x14ac:dyDescent="0.25">
      <c r="B439" s="283">
        <v>2073240490</v>
      </c>
      <c r="C439" s="45" t="s">
        <v>1868</v>
      </c>
      <c r="D439" s="42" t="s">
        <v>1869</v>
      </c>
      <c r="E439" s="42" t="s">
        <v>1888</v>
      </c>
      <c r="F439" s="46"/>
      <c r="G439" s="46"/>
      <c r="H439" s="46"/>
      <c r="I439" s="46"/>
      <c r="J439" s="46"/>
      <c r="K439" s="46"/>
      <c r="L439" s="46">
        <v>7.2</v>
      </c>
      <c r="M439" s="46">
        <v>6.5</v>
      </c>
      <c r="N439" s="46">
        <v>6.4</v>
      </c>
      <c r="O439" s="46"/>
      <c r="P439" s="46"/>
      <c r="Q439" s="46"/>
      <c r="R439" s="26">
        <f t="shared" si="33"/>
        <v>7.2</v>
      </c>
      <c r="S439" s="26">
        <f t="shared" si="34"/>
        <v>6.5</v>
      </c>
      <c r="T439" s="26">
        <f t="shared" si="35"/>
        <v>6.4</v>
      </c>
      <c r="U439" s="26">
        <f t="shared" si="31"/>
        <v>20.100000000000001</v>
      </c>
      <c r="V439" s="19">
        <f t="shared" si="32"/>
        <v>22.1</v>
      </c>
    </row>
    <row r="440" spans="2:22" ht="12" customHeight="1" x14ac:dyDescent="0.25">
      <c r="B440" s="284">
        <v>2073240491</v>
      </c>
      <c r="C440" s="286" t="s">
        <v>1878</v>
      </c>
      <c r="D440" s="286" t="s">
        <v>1869</v>
      </c>
      <c r="E440" s="286" t="s">
        <v>1888</v>
      </c>
      <c r="F440" s="289"/>
      <c r="G440" s="289"/>
      <c r="H440" s="289"/>
      <c r="I440" s="289"/>
      <c r="J440" s="289"/>
      <c r="K440" s="289"/>
      <c r="L440" s="289">
        <v>7.8</v>
      </c>
      <c r="M440" s="289">
        <v>6.8</v>
      </c>
      <c r="N440" s="289">
        <v>7.1</v>
      </c>
      <c r="O440" s="289"/>
      <c r="P440" s="289"/>
      <c r="Q440" s="289"/>
      <c r="R440" s="26">
        <f t="shared" si="33"/>
        <v>7.8</v>
      </c>
      <c r="S440" s="26">
        <f t="shared" si="34"/>
        <v>6.8</v>
      </c>
      <c r="T440" s="26">
        <f t="shared" si="35"/>
        <v>7.1</v>
      </c>
      <c r="U440" s="26">
        <f t="shared" si="31"/>
        <v>21.7</v>
      </c>
      <c r="V440" s="19">
        <f t="shared" si="32"/>
        <v>21.7</v>
      </c>
    </row>
    <row r="441" spans="2:22" ht="12" customHeight="1" x14ac:dyDescent="0.25">
      <c r="B441" s="283">
        <v>2073240492</v>
      </c>
      <c r="C441" s="42" t="s">
        <v>1878</v>
      </c>
      <c r="D441" s="42" t="s">
        <v>1933</v>
      </c>
      <c r="E441" s="42" t="s">
        <v>1888</v>
      </c>
      <c r="F441" s="46"/>
      <c r="G441" s="46"/>
      <c r="H441" s="46"/>
      <c r="I441" s="46"/>
      <c r="J441" s="46"/>
      <c r="K441" s="46"/>
      <c r="L441" s="46">
        <v>6.9</v>
      </c>
      <c r="M441" s="46">
        <v>6.7</v>
      </c>
      <c r="N441" s="46">
        <v>7.5</v>
      </c>
      <c r="O441" s="46"/>
      <c r="P441" s="46"/>
      <c r="Q441" s="46"/>
      <c r="R441" s="26">
        <f t="shared" si="33"/>
        <v>6.9</v>
      </c>
      <c r="S441" s="26">
        <f t="shared" si="34"/>
        <v>6.7</v>
      </c>
      <c r="T441" s="26">
        <f t="shared" si="35"/>
        <v>7.5</v>
      </c>
      <c r="U441" s="26">
        <f t="shared" si="31"/>
        <v>21.1</v>
      </c>
      <c r="V441" s="19">
        <f t="shared" si="32"/>
        <v>21.35</v>
      </c>
    </row>
    <row r="442" spans="2:22" ht="12" customHeight="1" x14ac:dyDescent="0.25">
      <c r="B442" s="283">
        <v>2073240496</v>
      </c>
      <c r="C442" s="42" t="s">
        <v>1878</v>
      </c>
      <c r="D442" s="42" t="s">
        <v>1869</v>
      </c>
      <c r="E442" s="42" t="s">
        <v>1888</v>
      </c>
      <c r="F442" s="46"/>
      <c r="G442" s="46"/>
      <c r="H442" s="46"/>
      <c r="I442" s="46"/>
      <c r="J442" s="46"/>
      <c r="K442" s="46"/>
      <c r="L442" s="46">
        <v>6.5</v>
      </c>
      <c r="M442" s="46">
        <v>6.4</v>
      </c>
      <c r="N442" s="46">
        <v>6.9</v>
      </c>
      <c r="O442" s="46"/>
      <c r="P442" s="46"/>
      <c r="Q442" s="46"/>
      <c r="R442" s="26">
        <f t="shared" si="33"/>
        <v>6.5</v>
      </c>
      <c r="S442" s="26">
        <f t="shared" si="34"/>
        <v>6.4</v>
      </c>
      <c r="T442" s="26">
        <f t="shared" si="35"/>
        <v>6.9</v>
      </c>
      <c r="U442" s="26">
        <f t="shared" si="31"/>
        <v>19.8</v>
      </c>
      <c r="V442" s="19">
        <f t="shared" si="32"/>
        <v>19.8</v>
      </c>
    </row>
    <row r="443" spans="2:22" ht="12" customHeight="1" x14ac:dyDescent="0.25">
      <c r="B443" s="283">
        <v>2073240501</v>
      </c>
      <c r="C443" s="44" t="s">
        <v>1868</v>
      </c>
      <c r="D443" s="42" t="s">
        <v>1897</v>
      </c>
      <c r="E443" s="42" t="s">
        <v>2058</v>
      </c>
      <c r="F443" s="46"/>
      <c r="G443" s="46"/>
      <c r="H443" s="46"/>
      <c r="I443" s="46"/>
      <c r="J443" s="46"/>
      <c r="K443" s="46"/>
      <c r="L443" s="46"/>
      <c r="M443" s="46"/>
      <c r="N443" s="46"/>
      <c r="O443" s="46">
        <v>8.5</v>
      </c>
      <c r="P443" s="46">
        <v>7.1</v>
      </c>
      <c r="Q443" s="46">
        <v>7.8</v>
      </c>
      <c r="R443" s="26">
        <f t="shared" si="33"/>
        <v>8.5</v>
      </c>
      <c r="S443" s="26">
        <f t="shared" si="34"/>
        <v>7.1</v>
      </c>
      <c r="T443" s="26">
        <f t="shared" si="35"/>
        <v>7.8</v>
      </c>
      <c r="U443" s="26">
        <f t="shared" si="31"/>
        <v>23.4</v>
      </c>
      <c r="V443" s="19">
        <f t="shared" si="32"/>
        <v>26.15</v>
      </c>
    </row>
    <row r="444" spans="2:22" ht="12" customHeight="1" x14ac:dyDescent="0.25">
      <c r="B444" s="283">
        <v>2073240527</v>
      </c>
      <c r="C444" s="42" t="s">
        <v>1878</v>
      </c>
      <c r="D444" s="42" t="s">
        <v>1933</v>
      </c>
      <c r="E444" s="42" t="s">
        <v>2058</v>
      </c>
      <c r="F444" s="46"/>
      <c r="G444" s="46"/>
      <c r="H444" s="46"/>
      <c r="I444" s="46"/>
      <c r="J444" s="46"/>
      <c r="K444" s="46"/>
      <c r="L444" s="46"/>
      <c r="M444" s="46"/>
      <c r="N444" s="46"/>
      <c r="O444" s="46">
        <v>6.7</v>
      </c>
      <c r="P444" s="46">
        <v>6.7</v>
      </c>
      <c r="Q444" s="46">
        <v>7.5</v>
      </c>
      <c r="R444" s="26">
        <f t="shared" si="33"/>
        <v>6.7</v>
      </c>
      <c r="S444" s="26">
        <f t="shared" si="34"/>
        <v>6.7</v>
      </c>
      <c r="T444" s="26">
        <f t="shared" si="35"/>
        <v>7.5</v>
      </c>
      <c r="U444" s="26">
        <f t="shared" si="31"/>
        <v>20.9</v>
      </c>
      <c r="V444" s="19">
        <f t="shared" si="32"/>
        <v>21.15</v>
      </c>
    </row>
    <row r="445" spans="2:22" ht="12" customHeight="1" x14ac:dyDescent="0.25">
      <c r="B445" s="283">
        <v>2073240534</v>
      </c>
      <c r="C445" s="42" t="s">
        <v>1878</v>
      </c>
      <c r="D445" s="42" t="s">
        <v>1933</v>
      </c>
      <c r="E445" s="42" t="s">
        <v>2058</v>
      </c>
      <c r="F445" s="46"/>
      <c r="G445" s="46"/>
      <c r="H445" s="46"/>
      <c r="I445" s="46"/>
      <c r="J445" s="46"/>
      <c r="K445" s="46"/>
      <c r="L445" s="46"/>
      <c r="M445" s="46"/>
      <c r="N445" s="46"/>
      <c r="O445" s="46">
        <v>6.5</v>
      </c>
      <c r="P445" s="46">
        <v>6</v>
      </c>
      <c r="Q445" s="46">
        <v>6.3</v>
      </c>
      <c r="R445" s="26">
        <f t="shared" si="33"/>
        <v>6.5</v>
      </c>
      <c r="S445" s="26">
        <f t="shared" si="34"/>
        <v>6</v>
      </c>
      <c r="T445" s="26">
        <f t="shared" si="35"/>
        <v>6.3</v>
      </c>
      <c r="U445" s="26">
        <f t="shared" si="31"/>
        <v>18.8</v>
      </c>
      <c r="V445" s="19">
        <f t="shared" si="32"/>
        <v>19.05</v>
      </c>
    </row>
    <row r="446" spans="2:22" ht="12" customHeight="1" x14ac:dyDescent="0.25">
      <c r="B446" s="283">
        <v>2073240536</v>
      </c>
      <c r="C446" s="19"/>
      <c r="D446" s="19" t="s">
        <v>1869</v>
      </c>
      <c r="E446" s="19" t="s">
        <v>1928</v>
      </c>
      <c r="F446" s="26">
        <v>8.4</v>
      </c>
      <c r="G446" s="26">
        <v>7.6</v>
      </c>
      <c r="H446" s="26">
        <v>8</v>
      </c>
      <c r="I446" s="26"/>
      <c r="J446" s="26"/>
      <c r="K446" s="26"/>
      <c r="L446" s="26"/>
      <c r="M446" s="26"/>
      <c r="N446" s="26"/>
      <c r="O446" s="26"/>
      <c r="P446" s="26"/>
      <c r="Q446" s="26"/>
      <c r="R446" s="26">
        <f t="shared" si="33"/>
        <v>8.4</v>
      </c>
      <c r="S446" s="26">
        <f t="shared" si="34"/>
        <v>7.6</v>
      </c>
      <c r="T446" s="26">
        <f t="shared" si="35"/>
        <v>8</v>
      </c>
      <c r="U446" s="26">
        <f t="shared" si="31"/>
        <v>24</v>
      </c>
      <c r="V446" s="19">
        <f t="shared" si="32"/>
        <v>24</v>
      </c>
    </row>
    <row r="447" spans="2:22" ht="12" customHeight="1" x14ac:dyDescent="0.25">
      <c r="B447" s="283">
        <v>2073240537</v>
      </c>
      <c r="C447" s="19" t="s">
        <v>1878</v>
      </c>
      <c r="D447" s="19" t="s">
        <v>1869</v>
      </c>
      <c r="E447" s="19" t="s">
        <v>1888</v>
      </c>
      <c r="F447" s="26"/>
      <c r="G447" s="26"/>
      <c r="H447" s="26"/>
      <c r="I447" s="26"/>
      <c r="J447" s="26"/>
      <c r="K447" s="26"/>
      <c r="L447" s="26">
        <v>8</v>
      </c>
      <c r="M447" s="26">
        <v>9.1</v>
      </c>
      <c r="N447" s="26">
        <v>8.8000000000000007</v>
      </c>
      <c r="O447" s="26"/>
      <c r="P447" s="26"/>
      <c r="Q447" s="26"/>
      <c r="R447" s="26">
        <f t="shared" si="33"/>
        <v>8</v>
      </c>
      <c r="S447" s="26">
        <f t="shared" si="34"/>
        <v>9.1</v>
      </c>
      <c r="T447" s="26">
        <f t="shared" si="35"/>
        <v>8.8000000000000007</v>
      </c>
      <c r="U447" s="26">
        <f t="shared" si="31"/>
        <v>25.900000000000002</v>
      </c>
      <c r="V447" s="19">
        <f t="shared" si="32"/>
        <v>25.900000000000002</v>
      </c>
    </row>
    <row r="448" spans="2:22" ht="12" customHeight="1" x14ac:dyDescent="0.25">
      <c r="B448" s="283">
        <v>2073240540</v>
      </c>
      <c r="C448" s="19"/>
      <c r="D448" s="19" t="s">
        <v>1897</v>
      </c>
      <c r="E448" s="19" t="s">
        <v>1928</v>
      </c>
      <c r="F448" s="26">
        <v>8</v>
      </c>
      <c r="G448" s="26">
        <v>7.3</v>
      </c>
      <c r="H448" s="26">
        <v>7.3</v>
      </c>
      <c r="I448" s="26"/>
      <c r="J448" s="26"/>
      <c r="K448" s="26"/>
      <c r="L448" s="26"/>
      <c r="M448" s="26"/>
      <c r="N448" s="26"/>
      <c r="O448" s="26"/>
      <c r="P448" s="26"/>
      <c r="Q448" s="26"/>
      <c r="R448" s="26">
        <f t="shared" si="33"/>
        <v>8</v>
      </c>
      <c r="S448" s="26">
        <f t="shared" si="34"/>
        <v>7.3</v>
      </c>
      <c r="T448" s="26">
        <f t="shared" si="35"/>
        <v>7.3</v>
      </c>
      <c r="U448" s="26">
        <f t="shared" si="31"/>
        <v>22.6</v>
      </c>
      <c r="V448" s="19">
        <f t="shared" si="32"/>
        <v>23.35</v>
      </c>
    </row>
    <row r="449" spans="2:22" ht="12" customHeight="1" x14ac:dyDescent="0.25">
      <c r="B449" s="283">
        <v>2073240541</v>
      </c>
      <c r="C449" s="19"/>
      <c r="D449" s="19" t="s">
        <v>1933</v>
      </c>
      <c r="E449" s="19" t="s">
        <v>1888</v>
      </c>
      <c r="F449" s="26"/>
      <c r="G449" s="26"/>
      <c r="H449" s="26"/>
      <c r="I449" s="26">
        <v>7.8</v>
      </c>
      <c r="J449" s="26">
        <v>7.9</v>
      </c>
      <c r="K449" s="26">
        <v>7.6</v>
      </c>
      <c r="L449" s="26"/>
      <c r="M449" s="26"/>
      <c r="N449" s="26"/>
      <c r="O449" s="26"/>
      <c r="P449" s="26"/>
      <c r="Q449" s="26"/>
      <c r="R449" s="26">
        <f t="shared" si="33"/>
        <v>7.8</v>
      </c>
      <c r="S449" s="26">
        <f t="shared" si="34"/>
        <v>7.9</v>
      </c>
      <c r="T449" s="26">
        <f t="shared" si="35"/>
        <v>7.6</v>
      </c>
      <c r="U449" s="26">
        <f t="shared" si="31"/>
        <v>23.299999999999997</v>
      </c>
      <c r="V449" s="19">
        <f t="shared" si="32"/>
        <v>23.549999999999997</v>
      </c>
    </row>
    <row r="450" spans="2:22" ht="12" customHeight="1" x14ac:dyDescent="0.25">
      <c r="B450" s="283">
        <v>2073240542</v>
      </c>
      <c r="C450" s="19"/>
      <c r="D450" s="19" t="s">
        <v>1933</v>
      </c>
      <c r="E450" s="19" t="s">
        <v>1928</v>
      </c>
      <c r="F450" s="26">
        <v>6.3</v>
      </c>
      <c r="G450" s="26">
        <v>7.2</v>
      </c>
      <c r="H450" s="26">
        <v>7.5</v>
      </c>
      <c r="I450" s="26"/>
      <c r="J450" s="26"/>
      <c r="K450" s="26"/>
      <c r="L450" s="26"/>
      <c r="M450" s="26"/>
      <c r="N450" s="26"/>
      <c r="O450" s="26"/>
      <c r="P450" s="26"/>
      <c r="Q450" s="26"/>
      <c r="R450" s="26">
        <f t="shared" si="33"/>
        <v>6.3</v>
      </c>
      <c r="S450" s="26">
        <f t="shared" si="34"/>
        <v>7.2</v>
      </c>
      <c r="T450" s="26">
        <f t="shared" si="35"/>
        <v>7.5</v>
      </c>
      <c r="U450" s="26">
        <f t="shared" si="31"/>
        <v>21</v>
      </c>
      <c r="V450" s="19">
        <f t="shared" si="32"/>
        <v>21.25</v>
      </c>
    </row>
    <row r="451" spans="2:22" ht="12" customHeight="1" x14ac:dyDescent="0.25">
      <c r="B451" s="283">
        <v>2073240543</v>
      </c>
      <c r="C451" s="19"/>
      <c r="D451" s="19"/>
      <c r="E451" s="19" t="s">
        <v>1944</v>
      </c>
      <c r="F451" s="26"/>
      <c r="G451" s="26"/>
      <c r="H451" s="26"/>
      <c r="I451" s="26">
        <v>7.3</v>
      </c>
      <c r="J451" s="26">
        <v>8.3000000000000007</v>
      </c>
      <c r="K451" s="26">
        <v>8</v>
      </c>
      <c r="L451" s="26"/>
      <c r="M451" s="26"/>
      <c r="N451" s="26"/>
      <c r="O451" s="26"/>
      <c r="P451" s="26"/>
      <c r="Q451" s="26"/>
      <c r="R451" s="26">
        <f t="shared" si="33"/>
        <v>7.3</v>
      </c>
      <c r="S451" s="26">
        <f t="shared" si="34"/>
        <v>8.3000000000000007</v>
      </c>
      <c r="T451" s="26">
        <f t="shared" si="35"/>
        <v>8</v>
      </c>
      <c r="U451" s="26">
        <f t="shared" ref="U451:U514" si="36">SUM(F451:Q451)</f>
        <v>23.6</v>
      </c>
      <c r="V451" s="19">
        <f t="shared" ref="V451:V514" si="37">IF(D451="KV3",0,IF(D451="KV2",0.25,IF(D451="KV2-NT",0.5,IF(D451="KV1",0.75,0))))+IF(OR(C451="01",C451="02",C451="03",C451="04"),2,IF(OR(C451="05",C451="06",C451="07"),1,0))+U451</f>
        <v>23.6</v>
      </c>
    </row>
    <row r="452" spans="2:22" ht="12" customHeight="1" x14ac:dyDescent="0.25">
      <c r="B452" s="283">
        <v>2073240544</v>
      </c>
      <c r="C452" s="19"/>
      <c r="D452" s="19" t="s">
        <v>1869</v>
      </c>
      <c r="E452" s="19" t="s">
        <v>2058</v>
      </c>
      <c r="F452" s="26"/>
      <c r="G452" s="26"/>
      <c r="H452" s="26"/>
      <c r="I452" s="26"/>
      <c r="J452" s="26"/>
      <c r="K452" s="26"/>
      <c r="L452" s="26"/>
      <c r="M452" s="26"/>
      <c r="N452" s="26"/>
      <c r="O452" s="26">
        <v>7.2</v>
      </c>
      <c r="P452" s="26">
        <v>7.5</v>
      </c>
      <c r="Q452" s="26">
        <v>7.1</v>
      </c>
      <c r="R452" s="26">
        <f t="shared" ref="R452:R515" si="38">MAX(F452,I452,L452,O452)</f>
        <v>7.2</v>
      </c>
      <c r="S452" s="26">
        <f t="shared" si="34"/>
        <v>7.5</v>
      </c>
      <c r="T452" s="26">
        <f t="shared" si="35"/>
        <v>7.1</v>
      </c>
      <c r="U452" s="26">
        <f t="shared" si="36"/>
        <v>21.799999999999997</v>
      </c>
      <c r="V452" s="19">
        <f t="shared" si="37"/>
        <v>21.799999999999997</v>
      </c>
    </row>
    <row r="453" spans="2:22" ht="12" customHeight="1" x14ac:dyDescent="0.25">
      <c r="B453" s="283">
        <v>2073240545</v>
      </c>
      <c r="C453" s="19"/>
      <c r="D453" s="19" t="s">
        <v>1869</v>
      </c>
      <c r="E453" s="19" t="s">
        <v>1888</v>
      </c>
      <c r="F453" s="26"/>
      <c r="G453" s="26"/>
      <c r="H453" s="26"/>
      <c r="I453" s="26">
        <v>7.8</v>
      </c>
      <c r="J453" s="26">
        <v>8.9</v>
      </c>
      <c r="K453" s="26">
        <v>9.1</v>
      </c>
      <c r="L453" s="26"/>
      <c r="M453" s="26"/>
      <c r="N453" s="26"/>
      <c r="O453" s="26"/>
      <c r="P453" s="26"/>
      <c r="Q453" s="26"/>
      <c r="R453" s="26">
        <f t="shared" si="38"/>
        <v>7.8</v>
      </c>
      <c r="S453" s="26">
        <f t="shared" si="34"/>
        <v>8.9</v>
      </c>
      <c r="T453" s="26">
        <f t="shared" si="35"/>
        <v>9.1</v>
      </c>
      <c r="U453" s="26">
        <f t="shared" si="36"/>
        <v>25.799999999999997</v>
      </c>
      <c r="V453" s="19">
        <f t="shared" si="37"/>
        <v>25.799999999999997</v>
      </c>
    </row>
    <row r="454" spans="2:22" ht="12" customHeight="1" x14ac:dyDescent="0.25">
      <c r="B454" s="283">
        <v>2073240546</v>
      </c>
      <c r="C454" s="19"/>
      <c r="D454" s="19" t="s">
        <v>1869</v>
      </c>
      <c r="E454" s="19" t="s">
        <v>1888</v>
      </c>
      <c r="F454" s="26"/>
      <c r="G454" s="26"/>
      <c r="H454" s="26"/>
      <c r="I454" s="26">
        <v>6.5</v>
      </c>
      <c r="J454" s="26">
        <v>8.4</v>
      </c>
      <c r="K454" s="26">
        <v>7.5</v>
      </c>
      <c r="L454" s="26"/>
      <c r="M454" s="26"/>
      <c r="N454" s="26"/>
      <c r="O454" s="26"/>
      <c r="P454" s="26"/>
      <c r="Q454" s="26"/>
      <c r="R454" s="26">
        <f t="shared" si="38"/>
        <v>6.5</v>
      </c>
      <c r="S454" s="26">
        <f t="shared" si="34"/>
        <v>8.4</v>
      </c>
      <c r="T454" s="26">
        <f t="shared" si="35"/>
        <v>7.5</v>
      </c>
      <c r="U454" s="26">
        <f t="shared" si="36"/>
        <v>22.4</v>
      </c>
      <c r="V454" s="19">
        <f t="shared" si="37"/>
        <v>22.4</v>
      </c>
    </row>
    <row r="455" spans="2:22" ht="12" customHeight="1" x14ac:dyDescent="0.25">
      <c r="B455" s="283">
        <v>2073240547</v>
      </c>
      <c r="C455" s="19"/>
      <c r="D455" s="19" t="s">
        <v>1897</v>
      </c>
      <c r="E455" s="19" t="s">
        <v>1888</v>
      </c>
      <c r="F455" s="26"/>
      <c r="G455" s="26"/>
      <c r="H455" s="26"/>
      <c r="I455" s="26">
        <v>6.3</v>
      </c>
      <c r="J455" s="26">
        <v>8</v>
      </c>
      <c r="K455" s="26">
        <v>7.3</v>
      </c>
      <c r="L455" s="26"/>
      <c r="M455" s="26"/>
      <c r="N455" s="26"/>
      <c r="O455" s="26"/>
      <c r="P455" s="26"/>
      <c r="Q455" s="26"/>
      <c r="R455" s="26">
        <f t="shared" si="38"/>
        <v>6.3</v>
      </c>
      <c r="S455" s="26">
        <f t="shared" si="34"/>
        <v>8</v>
      </c>
      <c r="T455" s="26">
        <f t="shared" si="35"/>
        <v>7.3</v>
      </c>
      <c r="U455" s="26">
        <f t="shared" si="36"/>
        <v>21.6</v>
      </c>
      <c r="V455" s="19">
        <f t="shared" si="37"/>
        <v>22.35</v>
      </c>
    </row>
    <row r="456" spans="2:22" ht="12" customHeight="1" x14ac:dyDescent="0.25">
      <c r="B456" s="283">
        <v>2073240548</v>
      </c>
      <c r="C456" s="19"/>
      <c r="D456" s="19" t="s">
        <v>1897</v>
      </c>
      <c r="E456" s="19" t="s">
        <v>1888</v>
      </c>
      <c r="F456" s="26"/>
      <c r="G456" s="26"/>
      <c r="H456" s="26"/>
      <c r="I456" s="26">
        <v>7.4</v>
      </c>
      <c r="J456" s="26">
        <v>8.3000000000000007</v>
      </c>
      <c r="K456" s="26">
        <v>8</v>
      </c>
      <c r="L456" s="26"/>
      <c r="M456" s="26"/>
      <c r="N456" s="26"/>
      <c r="O456" s="26"/>
      <c r="P456" s="26"/>
      <c r="Q456" s="26"/>
      <c r="R456" s="26">
        <f t="shared" si="38"/>
        <v>7.4</v>
      </c>
      <c r="S456" s="26">
        <f t="shared" si="34"/>
        <v>8.3000000000000007</v>
      </c>
      <c r="T456" s="26">
        <f t="shared" si="35"/>
        <v>8</v>
      </c>
      <c r="U456" s="26">
        <f t="shared" si="36"/>
        <v>23.700000000000003</v>
      </c>
      <c r="V456" s="19">
        <f t="shared" si="37"/>
        <v>24.450000000000003</v>
      </c>
    </row>
    <row r="457" spans="2:22" ht="12" customHeight="1" x14ac:dyDescent="0.25">
      <c r="B457" s="283">
        <v>2073240550</v>
      </c>
      <c r="C457" s="19"/>
      <c r="D457" s="19" t="s">
        <v>1869</v>
      </c>
      <c r="E457" s="19" t="s">
        <v>2058</v>
      </c>
      <c r="F457" s="26"/>
      <c r="G457" s="26"/>
      <c r="H457" s="26"/>
      <c r="I457" s="26"/>
      <c r="J457" s="26"/>
      <c r="K457" s="26"/>
      <c r="L457" s="26"/>
      <c r="M457" s="26"/>
      <c r="N457" s="26"/>
      <c r="O457" s="26">
        <v>7.5</v>
      </c>
      <c r="P457" s="26">
        <v>7.3</v>
      </c>
      <c r="Q457" s="26">
        <v>6.7</v>
      </c>
      <c r="R457" s="26">
        <f t="shared" si="38"/>
        <v>7.5</v>
      </c>
      <c r="S457" s="26">
        <f t="shared" si="34"/>
        <v>7.3</v>
      </c>
      <c r="T457" s="26">
        <f t="shared" si="35"/>
        <v>6.7</v>
      </c>
      <c r="U457" s="26">
        <f t="shared" si="36"/>
        <v>21.5</v>
      </c>
      <c r="V457" s="19">
        <f t="shared" si="37"/>
        <v>21.5</v>
      </c>
    </row>
    <row r="458" spans="2:22" ht="12" customHeight="1" x14ac:dyDescent="0.25">
      <c r="B458" s="283">
        <v>2073240551</v>
      </c>
      <c r="C458" s="19"/>
      <c r="D458" s="19" t="s">
        <v>1897</v>
      </c>
      <c r="E458" s="19" t="s">
        <v>1888</v>
      </c>
      <c r="F458" s="26"/>
      <c r="G458" s="26"/>
      <c r="H458" s="26"/>
      <c r="I458" s="26"/>
      <c r="J458" s="26"/>
      <c r="K458" s="26"/>
      <c r="L458" s="26">
        <v>6.6</v>
      </c>
      <c r="M458" s="26">
        <v>9</v>
      </c>
      <c r="N458" s="26">
        <v>6.5</v>
      </c>
      <c r="O458" s="26"/>
      <c r="P458" s="26"/>
      <c r="Q458" s="26"/>
      <c r="R458" s="26">
        <f t="shared" si="38"/>
        <v>6.6</v>
      </c>
      <c r="S458" s="26">
        <f t="shared" si="34"/>
        <v>9</v>
      </c>
      <c r="T458" s="26">
        <f t="shared" si="35"/>
        <v>6.5</v>
      </c>
      <c r="U458" s="26">
        <f t="shared" si="36"/>
        <v>22.1</v>
      </c>
      <c r="V458" s="19">
        <f t="shared" si="37"/>
        <v>22.85</v>
      </c>
    </row>
    <row r="459" spans="2:22" ht="12" customHeight="1" x14ac:dyDescent="0.25">
      <c r="B459" s="283">
        <v>2073240552</v>
      </c>
      <c r="C459" s="19"/>
      <c r="D459" s="19" t="s">
        <v>1933</v>
      </c>
      <c r="E459" s="19" t="s">
        <v>1888</v>
      </c>
      <c r="F459" s="26"/>
      <c r="G459" s="26"/>
      <c r="H459" s="26"/>
      <c r="I459" s="26"/>
      <c r="J459" s="26"/>
      <c r="K459" s="26"/>
      <c r="L459" s="26">
        <v>7.2</v>
      </c>
      <c r="M459" s="26">
        <v>7.6</v>
      </c>
      <c r="N459" s="26">
        <v>7.6</v>
      </c>
      <c r="O459" s="26"/>
      <c r="P459" s="26"/>
      <c r="Q459" s="26"/>
      <c r="R459" s="26">
        <f t="shared" si="38"/>
        <v>7.2</v>
      </c>
      <c r="S459" s="26">
        <f t="shared" si="34"/>
        <v>7.6</v>
      </c>
      <c r="T459" s="26">
        <f t="shared" si="35"/>
        <v>7.6</v>
      </c>
      <c r="U459" s="26">
        <f t="shared" si="36"/>
        <v>22.4</v>
      </c>
      <c r="V459" s="19">
        <f t="shared" si="37"/>
        <v>22.65</v>
      </c>
    </row>
    <row r="460" spans="2:22" ht="12" customHeight="1" x14ac:dyDescent="0.25">
      <c r="B460" s="283">
        <v>2073240554</v>
      </c>
      <c r="C460" s="21"/>
      <c r="D460" s="19" t="s">
        <v>1897</v>
      </c>
      <c r="E460" s="19" t="s">
        <v>1888</v>
      </c>
      <c r="F460" s="26"/>
      <c r="G460" s="26"/>
      <c r="H460" s="26"/>
      <c r="I460" s="26"/>
      <c r="J460" s="26"/>
      <c r="K460" s="26"/>
      <c r="L460" s="26">
        <v>7.6</v>
      </c>
      <c r="M460" s="26">
        <v>5.9</v>
      </c>
      <c r="N460" s="26">
        <v>8</v>
      </c>
      <c r="O460" s="26"/>
      <c r="P460" s="26"/>
      <c r="Q460" s="26"/>
      <c r="R460" s="26">
        <f t="shared" si="38"/>
        <v>7.6</v>
      </c>
      <c r="S460" s="26">
        <f t="shared" si="34"/>
        <v>5.9</v>
      </c>
      <c r="T460" s="26">
        <f t="shared" si="35"/>
        <v>8</v>
      </c>
      <c r="U460" s="26">
        <f t="shared" si="36"/>
        <v>21.5</v>
      </c>
      <c r="V460" s="19">
        <f t="shared" si="37"/>
        <v>22.25</v>
      </c>
    </row>
    <row r="461" spans="2:22" ht="12" customHeight="1" x14ac:dyDescent="0.25">
      <c r="B461" s="21">
        <v>2073240555</v>
      </c>
      <c r="C461" s="21"/>
      <c r="D461" s="19"/>
      <c r="E461" s="19" t="s">
        <v>1888</v>
      </c>
      <c r="F461" s="26"/>
      <c r="G461" s="26"/>
      <c r="H461" s="26"/>
      <c r="I461" s="26"/>
      <c r="J461" s="26"/>
      <c r="K461" s="26"/>
      <c r="L461" s="26">
        <v>8.4</v>
      </c>
      <c r="M461" s="26">
        <v>8.6</v>
      </c>
      <c r="N461" s="26">
        <v>9.3000000000000007</v>
      </c>
      <c r="O461" s="26"/>
      <c r="P461" s="26"/>
      <c r="Q461" s="26"/>
      <c r="R461" s="26">
        <f t="shared" si="38"/>
        <v>8.4</v>
      </c>
      <c r="S461" s="26">
        <f t="shared" si="34"/>
        <v>8.6</v>
      </c>
      <c r="T461" s="26">
        <f t="shared" si="35"/>
        <v>9.3000000000000007</v>
      </c>
      <c r="U461" s="26">
        <f t="shared" si="36"/>
        <v>26.3</v>
      </c>
      <c r="V461" s="19">
        <f t="shared" si="37"/>
        <v>26.3</v>
      </c>
    </row>
    <row r="462" spans="2:22" ht="12" customHeight="1" x14ac:dyDescent="0.25">
      <c r="B462" s="21">
        <v>2073240556</v>
      </c>
      <c r="C462" s="21"/>
      <c r="D462" s="19"/>
      <c r="E462" s="19" t="s">
        <v>1888</v>
      </c>
      <c r="F462" s="26"/>
      <c r="G462" s="26"/>
      <c r="H462" s="26"/>
      <c r="I462" s="26"/>
      <c r="J462" s="26"/>
      <c r="K462" s="26"/>
      <c r="L462" s="26">
        <v>7.8</v>
      </c>
      <c r="M462" s="26">
        <v>7.6</v>
      </c>
      <c r="N462" s="26">
        <v>6.9</v>
      </c>
      <c r="O462" s="26"/>
      <c r="P462" s="26"/>
      <c r="Q462" s="26"/>
      <c r="R462" s="26">
        <f t="shared" si="38"/>
        <v>7.8</v>
      </c>
      <c r="S462" s="26">
        <f t="shared" si="34"/>
        <v>7.6</v>
      </c>
      <c r="T462" s="26">
        <f t="shared" si="35"/>
        <v>6.9</v>
      </c>
      <c r="U462" s="26">
        <f t="shared" si="36"/>
        <v>22.299999999999997</v>
      </c>
      <c r="V462" s="19">
        <f t="shared" si="37"/>
        <v>22.299999999999997</v>
      </c>
    </row>
    <row r="463" spans="2:22" ht="12" customHeight="1" x14ac:dyDescent="0.25">
      <c r="B463" s="21">
        <v>2073240557</v>
      </c>
      <c r="C463" s="21"/>
      <c r="D463" s="19"/>
      <c r="E463" s="19" t="s">
        <v>1888</v>
      </c>
      <c r="F463" s="26"/>
      <c r="G463" s="26"/>
      <c r="H463" s="26"/>
      <c r="I463" s="26"/>
      <c r="J463" s="26"/>
      <c r="K463" s="26"/>
      <c r="L463" s="26">
        <v>6.4</v>
      </c>
      <c r="M463" s="26">
        <v>7.9</v>
      </c>
      <c r="N463" s="26">
        <v>8</v>
      </c>
      <c r="O463" s="26"/>
      <c r="P463" s="26"/>
      <c r="Q463" s="26"/>
      <c r="R463" s="26">
        <f t="shared" si="38"/>
        <v>6.4</v>
      </c>
      <c r="S463" s="26">
        <f t="shared" si="34"/>
        <v>7.9</v>
      </c>
      <c r="T463" s="26">
        <f t="shared" si="35"/>
        <v>8</v>
      </c>
      <c r="U463" s="26">
        <f t="shared" si="36"/>
        <v>22.3</v>
      </c>
      <c r="V463" s="19">
        <f t="shared" si="37"/>
        <v>22.3</v>
      </c>
    </row>
    <row r="464" spans="2:22" ht="12" customHeight="1" x14ac:dyDescent="0.25">
      <c r="B464" s="21">
        <v>2073240560</v>
      </c>
      <c r="C464" s="21"/>
      <c r="D464" s="19" t="s">
        <v>1869</v>
      </c>
      <c r="E464" s="19" t="s">
        <v>2058</v>
      </c>
      <c r="F464" s="26"/>
      <c r="G464" s="26"/>
      <c r="H464" s="26"/>
      <c r="I464" s="26"/>
      <c r="J464" s="26"/>
      <c r="K464" s="26"/>
      <c r="L464" s="26"/>
      <c r="M464" s="26"/>
      <c r="N464" s="26"/>
      <c r="O464" s="26">
        <v>7.3</v>
      </c>
      <c r="P464" s="26">
        <v>8.1</v>
      </c>
      <c r="Q464" s="26">
        <v>7.3</v>
      </c>
      <c r="R464" s="26">
        <f t="shared" si="38"/>
        <v>7.3</v>
      </c>
      <c r="S464" s="26">
        <f t="shared" si="34"/>
        <v>8.1</v>
      </c>
      <c r="T464" s="26">
        <f t="shared" si="35"/>
        <v>7.3</v>
      </c>
      <c r="U464" s="26">
        <f t="shared" si="36"/>
        <v>22.7</v>
      </c>
      <c r="V464" s="19">
        <f t="shared" si="37"/>
        <v>22.7</v>
      </c>
    </row>
    <row r="465" spans="2:22" ht="12" customHeight="1" x14ac:dyDescent="0.25">
      <c r="B465" s="21">
        <v>2073240561</v>
      </c>
      <c r="C465" s="21" t="s">
        <v>1878</v>
      </c>
      <c r="D465" s="19" t="s">
        <v>1869</v>
      </c>
      <c r="E465" s="19" t="s">
        <v>1888</v>
      </c>
      <c r="F465" s="26"/>
      <c r="G465" s="26"/>
      <c r="H465" s="26"/>
      <c r="I465" s="26"/>
      <c r="J465" s="26"/>
      <c r="K465" s="26"/>
      <c r="L465" s="26">
        <v>7.8</v>
      </c>
      <c r="M465" s="26">
        <v>6.8</v>
      </c>
      <c r="N465" s="26">
        <v>7.6</v>
      </c>
      <c r="O465" s="26"/>
      <c r="P465" s="26"/>
      <c r="Q465" s="26"/>
      <c r="R465" s="26">
        <f t="shared" si="38"/>
        <v>7.8</v>
      </c>
      <c r="S465" s="26">
        <f t="shared" si="34"/>
        <v>6.8</v>
      </c>
      <c r="T465" s="26">
        <f t="shared" si="35"/>
        <v>7.6</v>
      </c>
      <c r="U465" s="26">
        <f t="shared" si="36"/>
        <v>22.2</v>
      </c>
      <c r="V465" s="19">
        <f t="shared" si="37"/>
        <v>22.2</v>
      </c>
    </row>
    <row r="466" spans="2:22" ht="12" customHeight="1" x14ac:dyDescent="0.25">
      <c r="B466" s="21">
        <v>2073240564</v>
      </c>
      <c r="C466" s="21" t="s">
        <v>1878</v>
      </c>
      <c r="D466" s="19" t="s">
        <v>1933</v>
      </c>
      <c r="E466" s="19" t="s">
        <v>1888</v>
      </c>
      <c r="F466" s="26"/>
      <c r="G466" s="26"/>
      <c r="H466" s="26"/>
      <c r="I466" s="26"/>
      <c r="J466" s="26"/>
      <c r="K466" s="26"/>
      <c r="L466" s="26">
        <v>7.5</v>
      </c>
      <c r="M466" s="26">
        <v>8.5</v>
      </c>
      <c r="N466" s="26">
        <v>8.1</v>
      </c>
      <c r="O466" s="26"/>
      <c r="P466" s="26"/>
      <c r="Q466" s="26"/>
      <c r="R466" s="26">
        <f t="shared" si="38"/>
        <v>7.5</v>
      </c>
      <c r="S466" s="26">
        <f t="shared" si="34"/>
        <v>8.5</v>
      </c>
      <c r="T466" s="26">
        <f t="shared" si="35"/>
        <v>8.1</v>
      </c>
      <c r="U466" s="26">
        <f t="shared" si="36"/>
        <v>24.1</v>
      </c>
      <c r="V466" s="19">
        <f t="shared" si="37"/>
        <v>24.35</v>
      </c>
    </row>
    <row r="467" spans="2:22" ht="12" customHeight="1" x14ac:dyDescent="0.25">
      <c r="B467" s="21">
        <v>2073240565</v>
      </c>
      <c r="C467" s="21" t="s">
        <v>1878</v>
      </c>
      <c r="D467" s="19" t="s">
        <v>1869</v>
      </c>
      <c r="E467" s="19" t="s">
        <v>2058</v>
      </c>
      <c r="F467" s="26"/>
      <c r="G467" s="26"/>
      <c r="H467" s="26"/>
      <c r="I467" s="26"/>
      <c r="J467" s="26"/>
      <c r="K467" s="26"/>
      <c r="L467" s="26"/>
      <c r="M467" s="26"/>
      <c r="N467" s="26"/>
      <c r="O467" s="26">
        <v>7.5</v>
      </c>
      <c r="P467" s="26">
        <v>7</v>
      </c>
      <c r="Q467" s="26">
        <v>7.5</v>
      </c>
      <c r="R467" s="26">
        <f t="shared" si="38"/>
        <v>7.5</v>
      </c>
      <c r="S467" s="26">
        <f t="shared" ref="S467:S530" si="39">MAX(G467,J467,M467,P467)</f>
        <v>7</v>
      </c>
      <c r="T467" s="26">
        <f t="shared" ref="T467:T530" si="40">MAX(H467,K467,N467,Q467)</f>
        <v>7.5</v>
      </c>
      <c r="U467" s="26">
        <f t="shared" si="36"/>
        <v>22</v>
      </c>
      <c r="V467" s="19">
        <f t="shared" si="37"/>
        <v>22</v>
      </c>
    </row>
    <row r="468" spans="2:22" ht="12" customHeight="1" x14ac:dyDescent="0.25">
      <c r="B468" s="55">
        <v>2073240572</v>
      </c>
      <c r="C468" s="42" t="s">
        <v>1878</v>
      </c>
      <c r="D468" s="42" t="s">
        <v>1933</v>
      </c>
      <c r="E468" s="57" t="s">
        <v>1888</v>
      </c>
      <c r="F468" s="57"/>
      <c r="G468" s="57"/>
      <c r="H468" s="57"/>
      <c r="I468" s="57"/>
      <c r="J468" s="57"/>
      <c r="K468" s="57"/>
      <c r="L468" s="57">
        <v>8.1999999999999993</v>
      </c>
      <c r="M468" s="57">
        <v>8.1999999999999993</v>
      </c>
      <c r="N468" s="57">
        <v>8.1</v>
      </c>
      <c r="O468" s="57"/>
      <c r="P468" s="57"/>
      <c r="Q468" s="57"/>
      <c r="R468" s="26">
        <f t="shared" si="38"/>
        <v>8.1999999999999993</v>
      </c>
      <c r="S468" s="26">
        <f t="shared" si="39"/>
        <v>8.1999999999999993</v>
      </c>
      <c r="T468" s="26">
        <f t="shared" si="40"/>
        <v>8.1</v>
      </c>
      <c r="U468" s="26">
        <f t="shared" si="36"/>
        <v>24.5</v>
      </c>
      <c r="V468" s="19">
        <f t="shared" si="37"/>
        <v>24.75</v>
      </c>
    </row>
    <row r="469" spans="2:22" ht="12" customHeight="1" x14ac:dyDescent="0.25">
      <c r="B469" s="72">
        <v>2073240569</v>
      </c>
      <c r="C469" s="56"/>
      <c r="D469" s="56"/>
      <c r="E469" s="57" t="s">
        <v>2058</v>
      </c>
      <c r="F469" s="57"/>
      <c r="G469" s="57"/>
      <c r="H469" s="57"/>
      <c r="I469" s="57"/>
      <c r="J469" s="57"/>
      <c r="K469" s="57"/>
      <c r="L469" s="57"/>
      <c r="M469" s="57"/>
      <c r="N469" s="57"/>
      <c r="O469" s="57">
        <v>8.6</v>
      </c>
      <c r="P469" s="57">
        <v>6.6</v>
      </c>
      <c r="Q469" s="57">
        <v>7</v>
      </c>
      <c r="R469" s="26">
        <f t="shared" si="38"/>
        <v>8.6</v>
      </c>
      <c r="S469" s="26">
        <f t="shared" si="39"/>
        <v>6.6</v>
      </c>
      <c r="T469" s="26">
        <f t="shared" si="40"/>
        <v>7</v>
      </c>
      <c r="U469" s="26">
        <f t="shared" si="36"/>
        <v>22.2</v>
      </c>
      <c r="V469" s="19">
        <f t="shared" si="37"/>
        <v>22.2</v>
      </c>
    </row>
    <row r="470" spans="2:22" ht="12" customHeight="1" x14ac:dyDescent="0.25">
      <c r="B470" s="291">
        <v>2073240500</v>
      </c>
      <c r="C470" s="56"/>
      <c r="D470" s="56" t="s">
        <v>1933</v>
      </c>
      <c r="E470" s="57" t="s">
        <v>2058</v>
      </c>
      <c r="F470" s="57"/>
      <c r="G470" s="57"/>
      <c r="H470" s="57"/>
      <c r="I470" s="57"/>
      <c r="J470" s="57"/>
      <c r="K470" s="57"/>
      <c r="L470" s="57"/>
      <c r="M470" s="57"/>
      <c r="N470" s="57"/>
      <c r="O470" s="57">
        <v>9</v>
      </c>
      <c r="P470" s="57">
        <v>8.4</v>
      </c>
      <c r="Q470" s="57">
        <v>8.8000000000000007</v>
      </c>
      <c r="R470" s="26">
        <f t="shared" si="38"/>
        <v>9</v>
      </c>
      <c r="S470" s="26">
        <f t="shared" si="39"/>
        <v>8.4</v>
      </c>
      <c r="T470" s="26">
        <f t="shared" si="40"/>
        <v>8.8000000000000007</v>
      </c>
      <c r="U470" s="26">
        <f t="shared" si="36"/>
        <v>26.2</v>
      </c>
      <c r="V470" s="19">
        <f t="shared" si="37"/>
        <v>26.45</v>
      </c>
    </row>
    <row r="471" spans="2:22" ht="12" customHeight="1" x14ac:dyDescent="0.25">
      <c r="B471" s="292">
        <v>2073240526</v>
      </c>
      <c r="C471" s="56"/>
      <c r="D471" s="56" t="s">
        <v>1869</v>
      </c>
      <c r="E471" s="57" t="s">
        <v>2058</v>
      </c>
      <c r="F471" s="57"/>
      <c r="G471" s="57"/>
      <c r="H471" s="57"/>
      <c r="I471" s="57"/>
      <c r="J471" s="57"/>
      <c r="K471" s="57"/>
      <c r="L471" s="57"/>
      <c r="M471" s="57"/>
      <c r="N471" s="57"/>
      <c r="O471" s="57">
        <v>6.8</v>
      </c>
      <c r="P471" s="57">
        <v>5.6</v>
      </c>
      <c r="Q471" s="57">
        <v>6.8</v>
      </c>
      <c r="R471" s="26">
        <f t="shared" si="38"/>
        <v>6.8</v>
      </c>
      <c r="S471" s="26">
        <f t="shared" si="39"/>
        <v>5.6</v>
      </c>
      <c r="T471" s="26">
        <f t="shared" si="40"/>
        <v>6.8</v>
      </c>
      <c r="U471" s="26">
        <f t="shared" si="36"/>
        <v>19.2</v>
      </c>
      <c r="V471" s="19">
        <f t="shared" si="37"/>
        <v>19.2</v>
      </c>
    </row>
    <row r="472" spans="2:22" ht="12" customHeight="1" x14ac:dyDescent="0.25">
      <c r="B472" s="72">
        <v>2073240570</v>
      </c>
      <c r="C472" s="56"/>
      <c r="D472" s="56" t="s">
        <v>1879</v>
      </c>
      <c r="E472" s="57" t="s">
        <v>1928</v>
      </c>
      <c r="F472" s="57">
        <v>7.7</v>
      </c>
      <c r="G472" s="57">
        <v>7.5</v>
      </c>
      <c r="H472" s="57">
        <v>7.4</v>
      </c>
      <c r="I472" s="57"/>
      <c r="J472" s="57"/>
      <c r="K472" s="57"/>
      <c r="L472" s="57"/>
      <c r="M472" s="57"/>
      <c r="N472" s="57"/>
      <c r="O472" s="57"/>
      <c r="P472" s="57"/>
      <c r="Q472" s="57"/>
      <c r="R472" s="26">
        <f t="shared" si="38"/>
        <v>7.7</v>
      </c>
      <c r="S472" s="26">
        <f t="shared" si="39"/>
        <v>7.5</v>
      </c>
      <c r="T472" s="26">
        <f t="shared" si="40"/>
        <v>7.4</v>
      </c>
      <c r="U472" s="26">
        <f t="shared" si="36"/>
        <v>22.6</v>
      </c>
      <c r="V472" s="19">
        <f t="shared" si="37"/>
        <v>23.1</v>
      </c>
    </row>
    <row r="473" spans="2:22" ht="12" customHeight="1" x14ac:dyDescent="0.25">
      <c r="B473" s="72">
        <v>2073240571</v>
      </c>
      <c r="C473" s="72"/>
      <c r="D473" s="79" t="s">
        <v>1869</v>
      </c>
      <c r="E473" s="79" t="s">
        <v>1888</v>
      </c>
      <c r="F473" s="294"/>
      <c r="G473" s="294"/>
      <c r="H473" s="294"/>
      <c r="I473" s="294"/>
      <c r="J473" s="294"/>
      <c r="K473" s="294"/>
      <c r="L473" s="294">
        <v>7.4</v>
      </c>
      <c r="M473" s="294">
        <v>6.6</v>
      </c>
      <c r="N473" s="294">
        <v>7</v>
      </c>
      <c r="O473" s="294"/>
      <c r="P473" s="294"/>
      <c r="Q473" s="294"/>
      <c r="R473" s="26">
        <f t="shared" si="38"/>
        <v>7.4</v>
      </c>
      <c r="S473" s="26">
        <f t="shared" si="39"/>
        <v>6.6</v>
      </c>
      <c r="T473" s="26">
        <f t="shared" si="40"/>
        <v>7</v>
      </c>
      <c r="U473" s="26">
        <f t="shared" si="36"/>
        <v>21</v>
      </c>
      <c r="V473" s="19">
        <f t="shared" si="37"/>
        <v>21</v>
      </c>
    </row>
    <row r="474" spans="2:22" ht="12" customHeight="1" x14ac:dyDescent="0.25">
      <c r="B474" s="72">
        <v>2073240573</v>
      </c>
      <c r="C474" s="72"/>
      <c r="D474" s="79" t="s">
        <v>1897</v>
      </c>
      <c r="E474" s="79" t="s">
        <v>1888</v>
      </c>
      <c r="F474" s="294"/>
      <c r="G474" s="294"/>
      <c r="H474" s="294"/>
      <c r="I474" s="294"/>
      <c r="J474" s="294"/>
      <c r="K474" s="294"/>
      <c r="L474" s="294">
        <v>7.2</v>
      </c>
      <c r="M474" s="294">
        <v>8.8000000000000007</v>
      </c>
      <c r="N474" s="294">
        <v>8.1</v>
      </c>
      <c r="O474" s="294"/>
      <c r="P474" s="294"/>
      <c r="Q474" s="294"/>
      <c r="R474" s="26">
        <f t="shared" si="38"/>
        <v>7.2</v>
      </c>
      <c r="S474" s="26">
        <f t="shared" si="39"/>
        <v>8.8000000000000007</v>
      </c>
      <c r="T474" s="26">
        <f t="shared" si="40"/>
        <v>8.1</v>
      </c>
      <c r="U474" s="26">
        <f t="shared" si="36"/>
        <v>24.1</v>
      </c>
      <c r="V474" s="19">
        <f t="shared" si="37"/>
        <v>24.85</v>
      </c>
    </row>
    <row r="475" spans="2:22" ht="12" customHeight="1" x14ac:dyDescent="0.25">
      <c r="B475" s="72">
        <v>2073240574</v>
      </c>
      <c r="C475" s="72" t="s">
        <v>1878</v>
      </c>
      <c r="D475" s="79" t="s">
        <v>1897</v>
      </c>
      <c r="E475" s="79" t="s">
        <v>1888</v>
      </c>
      <c r="F475" s="294"/>
      <c r="G475" s="294"/>
      <c r="H475" s="294"/>
      <c r="I475" s="294"/>
      <c r="J475" s="294"/>
      <c r="K475" s="294"/>
      <c r="L475" s="294">
        <v>7.6</v>
      </c>
      <c r="M475" s="294">
        <v>7</v>
      </c>
      <c r="N475" s="294">
        <v>7.3</v>
      </c>
      <c r="O475" s="294"/>
      <c r="P475" s="294"/>
      <c r="Q475" s="294"/>
      <c r="R475" s="26">
        <f t="shared" si="38"/>
        <v>7.6</v>
      </c>
      <c r="S475" s="26">
        <f t="shared" si="39"/>
        <v>7</v>
      </c>
      <c r="T475" s="26">
        <f t="shared" si="40"/>
        <v>7.3</v>
      </c>
      <c r="U475" s="26">
        <f t="shared" si="36"/>
        <v>21.9</v>
      </c>
      <c r="V475" s="19">
        <f t="shared" si="37"/>
        <v>22.65</v>
      </c>
    </row>
    <row r="476" spans="2:22" ht="12" customHeight="1" x14ac:dyDescent="0.25">
      <c r="B476" s="72">
        <v>2073240575</v>
      </c>
      <c r="C476" s="72" t="s">
        <v>1878</v>
      </c>
      <c r="D476" s="79" t="s">
        <v>1933</v>
      </c>
      <c r="E476" s="79" t="s">
        <v>1928</v>
      </c>
      <c r="F476" s="294">
        <v>8.6</v>
      </c>
      <c r="G476" s="294">
        <v>8.1</v>
      </c>
      <c r="H476" s="294">
        <v>8.8000000000000007</v>
      </c>
      <c r="I476" s="294"/>
      <c r="J476" s="294"/>
      <c r="K476" s="294"/>
      <c r="L476" s="294"/>
      <c r="M476" s="294"/>
      <c r="N476" s="294"/>
      <c r="O476" s="294"/>
      <c r="P476" s="294"/>
      <c r="Q476" s="294"/>
      <c r="R476" s="26">
        <f t="shared" si="38"/>
        <v>8.6</v>
      </c>
      <c r="S476" s="26">
        <f t="shared" si="39"/>
        <v>8.1</v>
      </c>
      <c r="T476" s="26">
        <f t="shared" si="40"/>
        <v>8.8000000000000007</v>
      </c>
      <c r="U476" s="26">
        <f t="shared" si="36"/>
        <v>25.5</v>
      </c>
      <c r="V476" s="19">
        <f t="shared" si="37"/>
        <v>25.75</v>
      </c>
    </row>
    <row r="477" spans="2:22" ht="12" customHeight="1" x14ac:dyDescent="0.25">
      <c r="B477" s="72">
        <v>2073240567</v>
      </c>
      <c r="C477" s="72"/>
      <c r="D477" s="79" t="s">
        <v>1933</v>
      </c>
      <c r="E477" s="79" t="s">
        <v>1944</v>
      </c>
      <c r="F477" s="294">
        <v>7.2</v>
      </c>
      <c r="G477" s="294">
        <v>8.4</v>
      </c>
      <c r="H477" s="294">
        <v>7.2</v>
      </c>
      <c r="I477" s="294"/>
      <c r="J477" s="294"/>
      <c r="K477" s="294"/>
      <c r="L477" s="294"/>
      <c r="M477" s="294"/>
      <c r="N477" s="294"/>
      <c r="O477" s="294"/>
      <c r="P477" s="294"/>
      <c r="Q477" s="294"/>
      <c r="R477" s="26">
        <f t="shared" si="38"/>
        <v>7.2</v>
      </c>
      <c r="S477" s="26">
        <f t="shared" si="39"/>
        <v>8.4</v>
      </c>
      <c r="T477" s="26">
        <f t="shared" si="40"/>
        <v>7.2</v>
      </c>
      <c r="U477" s="26">
        <f t="shared" si="36"/>
        <v>22.8</v>
      </c>
      <c r="V477" s="19">
        <f t="shared" si="37"/>
        <v>23.05</v>
      </c>
    </row>
    <row r="478" spans="2:22" ht="12" customHeight="1" x14ac:dyDescent="0.25">
      <c r="B478" s="295">
        <v>2073240520</v>
      </c>
      <c r="C478" s="51" t="s">
        <v>1878</v>
      </c>
      <c r="D478" s="53" t="s">
        <v>1869</v>
      </c>
      <c r="E478" s="53" t="s">
        <v>2058</v>
      </c>
      <c r="F478" s="174"/>
      <c r="G478" s="174"/>
      <c r="H478" s="174"/>
      <c r="I478" s="174"/>
      <c r="J478" s="174"/>
      <c r="K478" s="174"/>
      <c r="L478" s="174"/>
      <c r="M478" s="174"/>
      <c r="N478" s="174"/>
      <c r="O478" s="174">
        <v>7.3</v>
      </c>
      <c r="P478" s="174">
        <v>8</v>
      </c>
      <c r="Q478" s="174">
        <v>7.3</v>
      </c>
      <c r="R478" s="26">
        <f t="shared" si="38"/>
        <v>7.3</v>
      </c>
      <c r="S478" s="26">
        <f t="shared" si="39"/>
        <v>8</v>
      </c>
      <c r="T478" s="26">
        <f t="shared" si="40"/>
        <v>7.3</v>
      </c>
      <c r="U478" s="26">
        <f t="shared" si="36"/>
        <v>22.6</v>
      </c>
      <c r="V478" s="19">
        <f t="shared" si="37"/>
        <v>22.6</v>
      </c>
    </row>
    <row r="479" spans="2:22" ht="12" customHeight="1" x14ac:dyDescent="0.25">
      <c r="B479" s="59">
        <v>2073240562</v>
      </c>
      <c r="C479" s="59" t="s">
        <v>1878</v>
      </c>
      <c r="D479" s="61" t="s">
        <v>1933</v>
      </c>
      <c r="E479" s="61" t="s">
        <v>1888</v>
      </c>
      <c r="F479" s="64"/>
      <c r="G479" s="64"/>
      <c r="H479" s="64"/>
      <c r="I479" s="64"/>
      <c r="J479" s="64"/>
      <c r="K479" s="64"/>
      <c r="L479" s="64">
        <v>7.5</v>
      </c>
      <c r="M479" s="64">
        <v>9.1</v>
      </c>
      <c r="N479" s="64">
        <v>8.4</v>
      </c>
      <c r="O479" s="64"/>
      <c r="P479" s="64"/>
      <c r="Q479" s="64"/>
      <c r="R479" s="26">
        <f t="shared" si="38"/>
        <v>7.5</v>
      </c>
      <c r="S479" s="26">
        <f t="shared" si="39"/>
        <v>9.1</v>
      </c>
      <c r="T479" s="26">
        <f t="shared" si="40"/>
        <v>8.4</v>
      </c>
      <c r="U479" s="26">
        <f t="shared" si="36"/>
        <v>25</v>
      </c>
      <c r="V479" s="19">
        <f t="shared" si="37"/>
        <v>25.25</v>
      </c>
    </row>
    <row r="480" spans="2:22" ht="12" customHeight="1" x14ac:dyDescent="0.25">
      <c r="B480" s="51">
        <v>2073240360</v>
      </c>
      <c r="C480" s="51" t="s">
        <v>1878</v>
      </c>
      <c r="D480" s="53" t="s">
        <v>1869</v>
      </c>
      <c r="E480" s="53" t="s">
        <v>2058</v>
      </c>
      <c r="F480" s="174"/>
      <c r="G480" s="174"/>
      <c r="H480" s="174"/>
      <c r="I480" s="174"/>
      <c r="J480" s="174"/>
      <c r="K480" s="174"/>
      <c r="L480" s="174"/>
      <c r="M480" s="174"/>
      <c r="N480" s="174"/>
      <c r="O480" s="174">
        <v>8.6</v>
      </c>
      <c r="P480" s="174">
        <v>9.3000000000000007</v>
      </c>
      <c r="Q480" s="174">
        <v>7.3</v>
      </c>
      <c r="R480" s="26">
        <f t="shared" si="38"/>
        <v>8.6</v>
      </c>
      <c r="S480" s="26">
        <f t="shared" si="39"/>
        <v>9.3000000000000007</v>
      </c>
      <c r="T480" s="26">
        <f t="shared" si="40"/>
        <v>7.3</v>
      </c>
      <c r="U480" s="26">
        <f t="shared" si="36"/>
        <v>25.2</v>
      </c>
      <c r="V480" s="19">
        <f t="shared" si="37"/>
        <v>25.2</v>
      </c>
    </row>
    <row r="481" spans="2:22" ht="12" customHeight="1" x14ac:dyDescent="0.25">
      <c r="B481" s="296">
        <v>2073240539</v>
      </c>
      <c r="C481" s="66" t="s">
        <v>1878</v>
      </c>
      <c r="D481" s="68" t="s">
        <v>1879</v>
      </c>
      <c r="E481" s="68" t="s">
        <v>1944</v>
      </c>
      <c r="F481" s="71"/>
      <c r="G481" s="71"/>
      <c r="H481" s="71"/>
      <c r="I481" s="71">
        <v>8.1</v>
      </c>
      <c r="J481" s="71">
        <v>6.8</v>
      </c>
      <c r="K481" s="71">
        <v>8.1</v>
      </c>
      <c r="L481" s="71"/>
      <c r="M481" s="71"/>
      <c r="N481" s="71"/>
      <c r="O481" s="71"/>
      <c r="P481" s="71"/>
      <c r="Q481" s="71"/>
      <c r="R481" s="26">
        <f t="shared" si="38"/>
        <v>8.1</v>
      </c>
      <c r="S481" s="26">
        <f t="shared" si="39"/>
        <v>6.8</v>
      </c>
      <c r="T481" s="26">
        <f t="shared" si="40"/>
        <v>8.1</v>
      </c>
      <c r="U481" s="26">
        <f t="shared" si="36"/>
        <v>23</v>
      </c>
      <c r="V481" s="19">
        <f t="shared" si="37"/>
        <v>23.5</v>
      </c>
    </row>
    <row r="482" spans="2:22" ht="12" customHeight="1" x14ac:dyDescent="0.25">
      <c r="B482" s="55">
        <v>2073240192</v>
      </c>
      <c r="C482" s="55"/>
      <c r="D482" s="56"/>
      <c r="E482" s="56" t="s">
        <v>1888</v>
      </c>
      <c r="F482" s="299"/>
      <c r="G482" s="299"/>
      <c r="H482" s="299"/>
      <c r="I482" s="299"/>
      <c r="J482" s="299"/>
      <c r="K482" s="299"/>
      <c r="L482" s="299">
        <v>6.9</v>
      </c>
      <c r="M482" s="299">
        <v>8.4</v>
      </c>
      <c r="N482" s="299">
        <v>8.3000000000000007</v>
      </c>
      <c r="O482" s="299"/>
      <c r="P482" s="299"/>
      <c r="Q482" s="299"/>
      <c r="R482" s="26">
        <f t="shared" si="38"/>
        <v>6.9</v>
      </c>
      <c r="S482" s="26">
        <f t="shared" si="39"/>
        <v>8.4</v>
      </c>
      <c r="T482" s="26">
        <f t="shared" si="40"/>
        <v>8.3000000000000007</v>
      </c>
      <c r="U482" s="26">
        <f t="shared" si="36"/>
        <v>23.6</v>
      </c>
      <c r="V482" s="19">
        <f t="shared" si="37"/>
        <v>23.6</v>
      </c>
    </row>
    <row r="483" spans="2:22" ht="12" customHeight="1" x14ac:dyDescent="0.25">
      <c r="B483" s="51">
        <v>2073240324</v>
      </c>
      <c r="C483" s="51" t="s">
        <v>1878</v>
      </c>
      <c r="D483" s="53" t="s">
        <v>1869</v>
      </c>
      <c r="E483" s="53" t="s">
        <v>1888</v>
      </c>
      <c r="F483" s="174"/>
      <c r="G483" s="174"/>
      <c r="H483" s="174"/>
      <c r="I483" s="174"/>
      <c r="J483" s="174"/>
      <c r="K483" s="174"/>
      <c r="L483" s="174">
        <v>6.8</v>
      </c>
      <c r="M483" s="174">
        <v>7.8</v>
      </c>
      <c r="N483" s="174">
        <v>7.9</v>
      </c>
      <c r="O483" s="174"/>
      <c r="P483" s="174"/>
      <c r="Q483" s="174"/>
      <c r="R483" s="26">
        <f t="shared" si="38"/>
        <v>6.8</v>
      </c>
      <c r="S483" s="26">
        <f t="shared" si="39"/>
        <v>7.8</v>
      </c>
      <c r="T483" s="26">
        <f t="shared" si="40"/>
        <v>7.9</v>
      </c>
      <c r="U483" s="26">
        <f t="shared" si="36"/>
        <v>22.5</v>
      </c>
      <c r="V483" s="19">
        <f t="shared" si="37"/>
        <v>22.5</v>
      </c>
    </row>
    <row r="484" spans="2:22" ht="12" customHeight="1" x14ac:dyDescent="0.25">
      <c r="B484" s="51">
        <v>2073240262</v>
      </c>
      <c r="C484" s="51" t="s">
        <v>1878</v>
      </c>
      <c r="D484" s="53" t="s">
        <v>1933</v>
      </c>
      <c r="E484" s="53" t="s">
        <v>1888</v>
      </c>
      <c r="F484" s="174"/>
      <c r="G484" s="174"/>
      <c r="H484" s="174"/>
      <c r="I484" s="174"/>
      <c r="J484" s="174"/>
      <c r="K484" s="174"/>
      <c r="L484" s="174">
        <v>8</v>
      </c>
      <c r="M484" s="174">
        <v>7.9</v>
      </c>
      <c r="N484" s="174">
        <v>8.8000000000000007</v>
      </c>
      <c r="O484" s="174"/>
      <c r="P484" s="174"/>
      <c r="Q484" s="174"/>
      <c r="R484" s="26">
        <f t="shared" si="38"/>
        <v>8</v>
      </c>
      <c r="S484" s="26">
        <f t="shared" si="39"/>
        <v>7.9</v>
      </c>
      <c r="T484" s="26">
        <f t="shared" si="40"/>
        <v>8.8000000000000007</v>
      </c>
      <c r="U484" s="26">
        <f t="shared" si="36"/>
        <v>24.700000000000003</v>
      </c>
      <c r="V484" s="19">
        <f t="shared" si="37"/>
        <v>24.950000000000003</v>
      </c>
    </row>
    <row r="485" spans="2:22" ht="12" customHeight="1" x14ac:dyDescent="0.25">
      <c r="B485" s="51">
        <v>2073240223</v>
      </c>
      <c r="C485" s="51" t="s">
        <v>1878</v>
      </c>
      <c r="D485" s="53" t="s">
        <v>1869</v>
      </c>
      <c r="E485" s="53" t="s">
        <v>1944</v>
      </c>
      <c r="F485" s="174"/>
      <c r="G485" s="174"/>
      <c r="H485" s="174"/>
      <c r="I485" s="174">
        <v>8.6</v>
      </c>
      <c r="J485" s="174">
        <v>8.6999999999999993</v>
      </c>
      <c r="K485" s="174">
        <v>7</v>
      </c>
      <c r="L485" s="174"/>
      <c r="M485" s="174"/>
      <c r="N485" s="174"/>
      <c r="O485" s="174"/>
      <c r="P485" s="174"/>
      <c r="Q485" s="174"/>
      <c r="R485" s="26">
        <f t="shared" si="38"/>
        <v>8.6</v>
      </c>
      <c r="S485" s="26">
        <f t="shared" si="39"/>
        <v>8.6999999999999993</v>
      </c>
      <c r="T485" s="26">
        <f t="shared" si="40"/>
        <v>7</v>
      </c>
      <c r="U485" s="26">
        <f t="shared" si="36"/>
        <v>24.299999999999997</v>
      </c>
      <c r="V485" s="19">
        <f t="shared" si="37"/>
        <v>24.299999999999997</v>
      </c>
    </row>
    <row r="486" spans="2:22" ht="12" customHeight="1" x14ac:dyDescent="0.25">
      <c r="B486" s="296">
        <v>2073240549</v>
      </c>
      <c r="C486" s="55"/>
      <c r="D486" s="56" t="s">
        <v>1869</v>
      </c>
      <c r="E486" s="56" t="s">
        <v>1888</v>
      </c>
      <c r="F486" s="299"/>
      <c r="G486" s="299"/>
      <c r="H486" s="299"/>
      <c r="I486" s="299">
        <v>6.9</v>
      </c>
      <c r="J486" s="299">
        <v>8.1999999999999993</v>
      </c>
      <c r="K486" s="299">
        <v>7.9</v>
      </c>
      <c r="L486" s="299"/>
      <c r="M486" s="299"/>
      <c r="N486" s="299"/>
      <c r="O486" s="299"/>
      <c r="P486" s="299"/>
      <c r="Q486" s="299"/>
      <c r="R486" s="26">
        <f t="shared" si="38"/>
        <v>6.9</v>
      </c>
      <c r="S486" s="26">
        <f t="shared" si="39"/>
        <v>8.1999999999999993</v>
      </c>
      <c r="T486" s="26">
        <f t="shared" si="40"/>
        <v>7.9</v>
      </c>
      <c r="U486" s="26">
        <f t="shared" si="36"/>
        <v>23</v>
      </c>
      <c r="V486" s="19">
        <f t="shared" si="37"/>
        <v>23</v>
      </c>
    </row>
    <row r="487" spans="2:22" ht="12" customHeight="1" x14ac:dyDescent="0.25">
      <c r="B487" s="3">
        <v>2073240566</v>
      </c>
      <c r="C487" s="72"/>
      <c r="D487" s="79" t="s">
        <v>1933</v>
      </c>
      <c r="E487" s="79" t="s">
        <v>1888</v>
      </c>
      <c r="F487" s="294"/>
      <c r="G487" s="294"/>
      <c r="H487" s="294"/>
      <c r="I487" s="294"/>
      <c r="J487" s="294"/>
      <c r="K487" s="294"/>
      <c r="L487" s="294">
        <v>6.8</v>
      </c>
      <c r="M487" s="294">
        <v>7.6</v>
      </c>
      <c r="N487" s="294">
        <v>6.9</v>
      </c>
      <c r="O487" s="294"/>
      <c r="P487" s="294"/>
      <c r="Q487" s="294"/>
      <c r="R487" s="26">
        <f t="shared" si="38"/>
        <v>6.8</v>
      </c>
      <c r="S487" s="26">
        <f t="shared" si="39"/>
        <v>7.6</v>
      </c>
      <c r="T487" s="26">
        <f t="shared" si="40"/>
        <v>6.9</v>
      </c>
      <c r="U487" s="26">
        <f t="shared" si="36"/>
        <v>21.299999999999997</v>
      </c>
      <c r="V487" s="19">
        <f t="shared" si="37"/>
        <v>21.549999999999997</v>
      </c>
    </row>
    <row r="488" spans="2:22" ht="12" customHeight="1" x14ac:dyDescent="0.25">
      <c r="B488" s="59">
        <v>2073240558</v>
      </c>
      <c r="C488" s="59"/>
      <c r="D488" s="61"/>
      <c r="E488" s="61" t="s">
        <v>1888</v>
      </c>
      <c r="F488" s="64"/>
      <c r="G488" s="64"/>
      <c r="H488" s="64"/>
      <c r="I488" s="64"/>
      <c r="J488" s="64"/>
      <c r="K488" s="64"/>
      <c r="L488" s="64">
        <v>7.2</v>
      </c>
      <c r="M488" s="64">
        <v>8.3000000000000007</v>
      </c>
      <c r="N488" s="64">
        <v>7</v>
      </c>
      <c r="O488" s="64"/>
      <c r="P488" s="64"/>
      <c r="Q488" s="64"/>
      <c r="R488" s="26">
        <f t="shared" si="38"/>
        <v>7.2</v>
      </c>
      <c r="S488" s="26">
        <f t="shared" si="39"/>
        <v>8.3000000000000007</v>
      </c>
      <c r="T488" s="26">
        <f t="shared" si="40"/>
        <v>7</v>
      </c>
      <c r="U488" s="26">
        <f t="shared" si="36"/>
        <v>22.5</v>
      </c>
      <c r="V488" s="19">
        <f t="shared" si="37"/>
        <v>22.5</v>
      </c>
    </row>
    <row r="489" spans="2:22" ht="12" customHeight="1" x14ac:dyDescent="0.25">
      <c r="B489" s="59">
        <v>2073240563</v>
      </c>
      <c r="C489" s="59" t="s">
        <v>1878</v>
      </c>
      <c r="D489" s="61" t="s">
        <v>1869</v>
      </c>
      <c r="E489" s="61" t="s">
        <v>2058</v>
      </c>
      <c r="F489" s="64"/>
      <c r="G489" s="64"/>
      <c r="H489" s="64"/>
      <c r="I489" s="64"/>
      <c r="J489" s="64"/>
      <c r="K489" s="64"/>
      <c r="L489" s="64"/>
      <c r="M489" s="64"/>
      <c r="N489" s="64"/>
      <c r="O489" s="64">
        <v>7</v>
      </c>
      <c r="P489" s="64">
        <v>6</v>
      </c>
      <c r="Q489" s="64">
        <v>7.1</v>
      </c>
      <c r="R489" s="26">
        <f t="shared" si="38"/>
        <v>7</v>
      </c>
      <c r="S489" s="26">
        <f t="shared" si="39"/>
        <v>6</v>
      </c>
      <c r="T489" s="26">
        <f t="shared" si="40"/>
        <v>7.1</v>
      </c>
      <c r="U489" s="26">
        <f t="shared" si="36"/>
        <v>20.100000000000001</v>
      </c>
      <c r="V489" s="19">
        <f t="shared" si="37"/>
        <v>20.100000000000001</v>
      </c>
    </row>
    <row r="490" spans="2:22" ht="12" customHeight="1" x14ac:dyDescent="0.25">
      <c r="B490" s="55">
        <v>2073240269</v>
      </c>
      <c r="C490" s="57" t="s">
        <v>1878</v>
      </c>
      <c r="D490" s="57" t="s">
        <v>1933</v>
      </c>
      <c r="E490" s="57" t="s">
        <v>1888</v>
      </c>
      <c r="F490" s="57"/>
      <c r="G490" s="57"/>
      <c r="H490" s="57"/>
      <c r="I490" s="57"/>
      <c r="J490" s="57"/>
      <c r="K490" s="57"/>
      <c r="L490" s="57">
        <v>7.9</v>
      </c>
      <c r="M490" s="57">
        <v>7.7</v>
      </c>
      <c r="N490" s="57">
        <v>8.6999999999999993</v>
      </c>
      <c r="O490" s="57"/>
      <c r="P490" s="57"/>
      <c r="Q490" s="57"/>
      <c r="R490" s="26">
        <f t="shared" si="38"/>
        <v>7.9</v>
      </c>
      <c r="S490" s="26">
        <f t="shared" si="39"/>
        <v>7.7</v>
      </c>
      <c r="T490" s="26">
        <f t="shared" si="40"/>
        <v>8.6999999999999993</v>
      </c>
      <c r="U490" s="26">
        <f t="shared" si="36"/>
        <v>24.3</v>
      </c>
      <c r="V490" s="19">
        <f t="shared" si="37"/>
        <v>24.55</v>
      </c>
    </row>
    <row r="491" spans="2:22" ht="12" customHeight="1" x14ac:dyDescent="0.25">
      <c r="B491" s="59">
        <v>2073240559</v>
      </c>
      <c r="C491" s="59"/>
      <c r="D491" s="61" t="s">
        <v>1879</v>
      </c>
      <c r="E491" s="61" t="s">
        <v>2058</v>
      </c>
      <c r="F491" s="64"/>
      <c r="G491" s="64"/>
      <c r="H491" s="64"/>
      <c r="I491" s="64"/>
      <c r="J491" s="64"/>
      <c r="K491" s="64"/>
      <c r="L491" s="64"/>
      <c r="M491" s="64"/>
      <c r="N491" s="64"/>
      <c r="O491" s="64">
        <v>8</v>
      </c>
      <c r="P491" s="64">
        <v>7.6</v>
      </c>
      <c r="Q491" s="64">
        <v>6.5</v>
      </c>
      <c r="R491" s="26">
        <f t="shared" si="38"/>
        <v>8</v>
      </c>
      <c r="S491" s="26">
        <f t="shared" si="39"/>
        <v>7.6</v>
      </c>
      <c r="T491" s="26">
        <f t="shared" si="40"/>
        <v>6.5</v>
      </c>
      <c r="U491" s="26">
        <f t="shared" si="36"/>
        <v>22.1</v>
      </c>
      <c r="V491" s="19">
        <f t="shared" si="37"/>
        <v>22.6</v>
      </c>
    </row>
    <row r="492" spans="2:22" ht="12" customHeight="1" x14ac:dyDescent="0.25">
      <c r="B492" s="112">
        <v>2073240576</v>
      </c>
      <c r="C492" s="85"/>
      <c r="D492" s="85"/>
      <c r="E492" s="85" t="s">
        <v>1928</v>
      </c>
      <c r="F492" s="85">
        <v>8.1</v>
      </c>
      <c r="G492" s="85">
        <v>7.4</v>
      </c>
      <c r="H492" s="85">
        <v>7.1</v>
      </c>
      <c r="I492" s="85"/>
      <c r="J492" s="85"/>
      <c r="K492" s="85"/>
      <c r="L492" s="85"/>
      <c r="M492" s="85"/>
      <c r="N492" s="85"/>
      <c r="O492" s="85"/>
      <c r="P492" s="85"/>
      <c r="Q492" s="85"/>
      <c r="R492" s="26">
        <f t="shared" si="38"/>
        <v>8.1</v>
      </c>
      <c r="S492" s="26">
        <f t="shared" si="39"/>
        <v>7.4</v>
      </c>
      <c r="T492" s="26">
        <f t="shared" si="40"/>
        <v>7.1</v>
      </c>
      <c r="U492" s="26">
        <f t="shared" si="36"/>
        <v>22.6</v>
      </c>
      <c r="V492" s="19">
        <f t="shared" si="37"/>
        <v>22.6</v>
      </c>
    </row>
    <row r="493" spans="2:22" ht="12" customHeight="1" x14ac:dyDescent="0.25">
      <c r="B493" s="250" t="s">
        <v>3827</v>
      </c>
      <c r="C493" s="5"/>
      <c r="D493" s="5"/>
      <c r="E493" s="5" t="s">
        <v>2058</v>
      </c>
      <c r="F493" s="5">
        <v>8.1</v>
      </c>
      <c r="G493" s="5"/>
      <c r="H493" s="5"/>
      <c r="I493" s="5"/>
      <c r="J493" s="5"/>
      <c r="K493" s="5">
        <v>8.4</v>
      </c>
      <c r="L493" s="5">
        <v>8.1999999999999993</v>
      </c>
      <c r="M493" s="5"/>
      <c r="N493" s="5"/>
      <c r="O493" s="5"/>
      <c r="P493" s="5"/>
      <c r="Q493" s="5"/>
      <c r="R493" s="26">
        <f t="shared" si="38"/>
        <v>8.1999999999999993</v>
      </c>
      <c r="S493" s="26">
        <f t="shared" si="39"/>
        <v>0</v>
      </c>
      <c r="T493" s="26">
        <f t="shared" si="40"/>
        <v>8.4</v>
      </c>
      <c r="U493" s="26">
        <f t="shared" si="36"/>
        <v>24.7</v>
      </c>
      <c r="V493" s="19">
        <f t="shared" si="37"/>
        <v>24.7</v>
      </c>
    </row>
    <row r="494" spans="2:22" ht="12" customHeight="1" x14ac:dyDescent="0.25">
      <c r="B494" s="250" t="s">
        <v>3833</v>
      </c>
      <c r="C494" s="5"/>
      <c r="D494" s="5"/>
      <c r="E494" s="5" t="s">
        <v>1888</v>
      </c>
      <c r="F494" s="5"/>
      <c r="G494" s="5"/>
      <c r="H494" s="5"/>
      <c r="I494" s="5"/>
      <c r="J494" s="5"/>
      <c r="K494" s="5"/>
      <c r="L494" s="5">
        <v>8.1</v>
      </c>
      <c r="M494" s="5">
        <v>8.1</v>
      </c>
      <c r="N494" s="5">
        <v>7.9</v>
      </c>
      <c r="O494" s="5"/>
      <c r="P494" s="5"/>
      <c r="Q494" s="5"/>
      <c r="R494" s="26">
        <f t="shared" si="38"/>
        <v>8.1</v>
      </c>
      <c r="S494" s="26">
        <f t="shared" si="39"/>
        <v>8.1</v>
      </c>
      <c r="T494" s="26">
        <f t="shared" si="40"/>
        <v>7.9</v>
      </c>
      <c r="U494" s="26">
        <f t="shared" si="36"/>
        <v>24.1</v>
      </c>
      <c r="V494" s="19">
        <f t="shared" si="37"/>
        <v>24.1</v>
      </c>
    </row>
    <row r="495" spans="2:22" ht="12" customHeight="1" x14ac:dyDescent="0.25">
      <c r="B495" s="250" t="s">
        <v>3838</v>
      </c>
      <c r="C495" s="5"/>
      <c r="D495" s="5"/>
      <c r="E495" s="5" t="s">
        <v>2058</v>
      </c>
      <c r="F495" s="5">
        <v>7.1</v>
      </c>
      <c r="G495" s="5"/>
      <c r="H495" s="5"/>
      <c r="I495" s="5"/>
      <c r="J495" s="5"/>
      <c r="K495" s="5" t="s">
        <v>3843</v>
      </c>
      <c r="L495" s="5">
        <v>7.2</v>
      </c>
      <c r="M495" s="5"/>
      <c r="N495" s="5"/>
      <c r="O495" s="5"/>
      <c r="P495" s="5"/>
      <c r="Q495" s="5"/>
      <c r="R495" s="26">
        <f t="shared" si="38"/>
        <v>7.2</v>
      </c>
      <c r="S495" s="26">
        <f t="shared" si="39"/>
        <v>0</v>
      </c>
      <c r="T495" s="26">
        <f t="shared" si="40"/>
        <v>0</v>
      </c>
      <c r="U495" s="26">
        <f t="shared" si="36"/>
        <v>14.3</v>
      </c>
      <c r="V495" s="19">
        <f t="shared" si="37"/>
        <v>14.3</v>
      </c>
    </row>
    <row r="496" spans="2:22" ht="12" customHeight="1" x14ac:dyDescent="0.25">
      <c r="B496" s="250" t="s">
        <v>3845</v>
      </c>
      <c r="C496" s="5"/>
      <c r="D496" s="5"/>
      <c r="E496" s="5" t="s">
        <v>1928</v>
      </c>
      <c r="F496" s="5">
        <v>6.4</v>
      </c>
      <c r="G496" s="5">
        <v>6.9</v>
      </c>
      <c r="H496" s="5">
        <v>7.4</v>
      </c>
      <c r="I496" s="5"/>
      <c r="J496" s="5"/>
      <c r="K496" s="5"/>
      <c r="L496" s="5"/>
      <c r="M496" s="5"/>
      <c r="N496" s="5"/>
      <c r="O496" s="5"/>
      <c r="P496" s="5"/>
      <c r="Q496" s="5"/>
      <c r="R496" s="26">
        <f t="shared" si="38"/>
        <v>6.4</v>
      </c>
      <c r="S496" s="26">
        <f t="shared" si="39"/>
        <v>6.9</v>
      </c>
      <c r="T496" s="26">
        <f t="shared" si="40"/>
        <v>7.4</v>
      </c>
      <c r="U496" s="26">
        <f t="shared" si="36"/>
        <v>20.700000000000003</v>
      </c>
      <c r="V496" s="19">
        <f t="shared" si="37"/>
        <v>20.700000000000003</v>
      </c>
    </row>
    <row r="497" spans="2:22" ht="12" customHeight="1" x14ac:dyDescent="0.25">
      <c r="B497" s="250" t="s">
        <v>3852</v>
      </c>
      <c r="C497" s="5"/>
      <c r="D497" s="5" t="s">
        <v>3858</v>
      </c>
      <c r="E497" s="5" t="s">
        <v>1888</v>
      </c>
      <c r="F497" s="5"/>
      <c r="G497" s="5"/>
      <c r="H497" s="5"/>
      <c r="I497" s="5"/>
      <c r="J497" s="5"/>
      <c r="K497" s="5"/>
      <c r="L497" s="5">
        <v>6.3</v>
      </c>
      <c r="M497" s="5">
        <v>8.1999999999999993</v>
      </c>
      <c r="N497" s="5">
        <v>8.8000000000000007</v>
      </c>
      <c r="O497" s="5"/>
      <c r="P497" s="5"/>
      <c r="Q497" s="5"/>
      <c r="R497" s="26">
        <f t="shared" si="38"/>
        <v>6.3</v>
      </c>
      <c r="S497" s="26">
        <f t="shared" si="39"/>
        <v>8.1999999999999993</v>
      </c>
      <c r="T497" s="26">
        <f t="shared" si="40"/>
        <v>8.8000000000000007</v>
      </c>
      <c r="U497" s="26">
        <f t="shared" si="36"/>
        <v>23.3</v>
      </c>
      <c r="V497" s="19">
        <f t="shared" si="37"/>
        <v>24.05</v>
      </c>
    </row>
    <row r="498" spans="2:22" ht="12" customHeight="1" x14ac:dyDescent="0.25">
      <c r="B498" s="250" t="s">
        <v>3859</v>
      </c>
      <c r="C498" s="5"/>
      <c r="D498" s="5" t="s">
        <v>1897</v>
      </c>
      <c r="E498" s="5"/>
      <c r="F498" s="5"/>
      <c r="G498" s="5"/>
      <c r="H498" s="5"/>
      <c r="I498" s="5"/>
      <c r="J498" s="5"/>
      <c r="K498" s="5"/>
      <c r="L498" s="5">
        <v>6.7</v>
      </c>
      <c r="M498" s="5">
        <v>5.3</v>
      </c>
      <c r="N498" s="5">
        <v>7</v>
      </c>
      <c r="O498" s="5"/>
      <c r="P498" s="5"/>
      <c r="Q498" s="5"/>
      <c r="R498" s="26">
        <f t="shared" si="38"/>
        <v>6.7</v>
      </c>
      <c r="S498" s="26">
        <f t="shared" si="39"/>
        <v>5.3</v>
      </c>
      <c r="T498" s="26">
        <f t="shared" si="40"/>
        <v>7</v>
      </c>
      <c r="U498" s="26">
        <f t="shared" si="36"/>
        <v>19</v>
      </c>
      <c r="V498" s="19">
        <f t="shared" si="37"/>
        <v>19.75</v>
      </c>
    </row>
    <row r="499" spans="2:22" ht="12" customHeight="1" x14ac:dyDescent="0.25">
      <c r="B499" s="250" t="s">
        <v>3863</v>
      </c>
      <c r="C499" s="5"/>
      <c r="D499" s="5"/>
      <c r="E499" s="5"/>
      <c r="F499" s="5"/>
      <c r="G499" s="5"/>
      <c r="H499" s="5"/>
      <c r="I499" s="5"/>
      <c r="J499" s="5"/>
      <c r="K499" s="5"/>
      <c r="L499" s="5">
        <v>6.4</v>
      </c>
      <c r="M499" s="5">
        <v>8.6</v>
      </c>
      <c r="N499" s="5">
        <v>8.4</v>
      </c>
      <c r="O499" s="5"/>
      <c r="P499" s="5"/>
      <c r="Q499" s="5"/>
      <c r="R499" s="26">
        <f t="shared" si="38"/>
        <v>6.4</v>
      </c>
      <c r="S499" s="26">
        <f t="shared" si="39"/>
        <v>8.6</v>
      </c>
      <c r="T499" s="26">
        <f t="shared" si="40"/>
        <v>8.4</v>
      </c>
      <c r="U499" s="26">
        <f t="shared" si="36"/>
        <v>23.4</v>
      </c>
      <c r="V499" s="19">
        <f t="shared" si="37"/>
        <v>23.4</v>
      </c>
    </row>
    <row r="500" spans="2:22" ht="12" customHeight="1" x14ac:dyDescent="0.25">
      <c r="B500" s="84">
        <v>2073240587</v>
      </c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26">
        <f t="shared" si="38"/>
        <v>0</v>
      </c>
      <c r="S500" s="26">
        <f t="shared" si="39"/>
        <v>0</v>
      </c>
      <c r="T500" s="26">
        <f t="shared" si="40"/>
        <v>0</v>
      </c>
      <c r="U500" s="26">
        <f t="shared" si="36"/>
        <v>0</v>
      </c>
      <c r="V500" s="19">
        <f t="shared" si="37"/>
        <v>0</v>
      </c>
    </row>
    <row r="501" spans="2:22" ht="12" customHeight="1" x14ac:dyDescent="0.25">
      <c r="B501" s="21">
        <v>2073140013</v>
      </c>
      <c r="C501" s="19" t="s">
        <v>1878</v>
      </c>
      <c r="D501" s="19" t="s">
        <v>1897</v>
      </c>
      <c r="E501" s="19" t="s">
        <v>2058</v>
      </c>
      <c r="F501" s="26"/>
      <c r="G501" s="26"/>
      <c r="H501" s="26"/>
      <c r="I501" s="26"/>
      <c r="J501" s="26"/>
      <c r="K501" s="26"/>
      <c r="L501" s="26"/>
      <c r="M501" s="26"/>
      <c r="N501" s="26"/>
      <c r="O501" s="26">
        <v>6.6</v>
      </c>
      <c r="P501" s="26">
        <v>6.1</v>
      </c>
      <c r="Q501" s="26">
        <v>7.9</v>
      </c>
      <c r="R501" s="26">
        <f t="shared" si="38"/>
        <v>6.6</v>
      </c>
      <c r="S501" s="26">
        <f t="shared" si="39"/>
        <v>6.1</v>
      </c>
      <c r="T501" s="26">
        <f t="shared" si="40"/>
        <v>7.9</v>
      </c>
      <c r="U501" s="26">
        <f t="shared" si="36"/>
        <v>20.6</v>
      </c>
      <c r="V501" s="19">
        <f t="shared" si="37"/>
        <v>21.35</v>
      </c>
    </row>
    <row r="502" spans="2:22" ht="12" customHeight="1" x14ac:dyDescent="0.25">
      <c r="B502" s="21">
        <v>2073140015</v>
      </c>
      <c r="C502" s="19" t="s">
        <v>1878</v>
      </c>
      <c r="D502" s="19" t="s">
        <v>1933</v>
      </c>
      <c r="E502" s="19" t="s">
        <v>1888</v>
      </c>
      <c r="F502" s="26"/>
      <c r="G502" s="26"/>
      <c r="H502" s="26"/>
      <c r="I502" s="26"/>
      <c r="J502" s="26"/>
      <c r="K502" s="26"/>
      <c r="L502" s="26">
        <v>7.3</v>
      </c>
      <c r="M502" s="26">
        <v>8.4</v>
      </c>
      <c r="N502" s="26">
        <v>8.8000000000000007</v>
      </c>
      <c r="O502" s="26"/>
      <c r="P502" s="26"/>
      <c r="Q502" s="26"/>
      <c r="R502" s="26">
        <f t="shared" si="38"/>
        <v>7.3</v>
      </c>
      <c r="S502" s="26">
        <f t="shared" si="39"/>
        <v>8.4</v>
      </c>
      <c r="T502" s="26">
        <f t="shared" si="40"/>
        <v>8.8000000000000007</v>
      </c>
      <c r="U502" s="26">
        <f t="shared" si="36"/>
        <v>24.5</v>
      </c>
      <c r="V502" s="19">
        <f t="shared" si="37"/>
        <v>24.75</v>
      </c>
    </row>
    <row r="503" spans="2:22" ht="12" customHeight="1" x14ac:dyDescent="0.25">
      <c r="B503" s="21">
        <v>2073140024</v>
      </c>
      <c r="C503" s="25" t="s">
        <v>1868</v>
      </c>
      <c r="D503" s="19" t="s">
        <v>1897</v>
      </c>
      <c r="E503" s="19"/>
      <c r="F503" s="26">
        <v>6.3</v>
      </c>
      <c r="G503" s="26">
        <v>5.8</v>
      </c>
      <c r="H503" s="26">
        <v>6.5</v>
      </c>
      <c r="I503" s="26"/>
      <c r="J503" s="26"/>
      <c r="K503" s="26"/>
      <c r="L503" s="26"/>
      <c r="M503" s="26"/>
      <c r="N503" s="26"/>
      <c r="O503" s="26"/>
      <c r="P503" s="26"/>
      <c r="Q503" s="26"/>
      <c r="R503" s="26">
        <f t="shared" si="38"/>
        <v>6.3</v>
      </c>
      <c r="S503" s="26">
        <f t="shared" si="39"/>
        <v>5.8</v>
      </c>
      <c r="T503" s="26">
        <f t="shared" si="40"/>
        <v>6.5</v>
      </c>
      <c r="U503" s="26">
        <f t="shared" si="36"/>
        <v>18.600000000000001</v>
      </c>
      <c r="V503" s="19">
        <f t="shared" si="37"/>
        <v>21.35</v>
      </c>
    </row>
    <row r="504" spans="2:22" ht="12" customHeight="1" x14ac:dyDescent="0.25">
      <c r="B504" s="21">
        <v>2073140046</v>
      </c>
      <c r="C504" s="19" t="s">
        <v>1878</v>
      </c>
      <c r="D504" s="19" t="s">
        <v>1869</v>
      </c>
      <c r="E504" s="19"/>
      <c r="F504" s="26"/>
      <c r="G504" s="26"/>
      <c r="H504" s="26"/>
      <c r="I504" s="26"/>
      <c r="J504" s="26"/>
      <c r="K504" s="26"/>
      <c r="L504" s="26">
        <v>8</v>
      </c>
      <c r="M504" s="26">
        <v>7.3</v>
      </c>
      <c r="N504" s="26">
        <v>7.6</v>
      </c>
      <c r="O504" s="26"/>
      <c r="P504" s="26"/>
      <c r="Q504" s="26"/>
      <c r="R504" s="26">
        <f t="shared" si="38"/>
        <v>8</v>
      </c>
      <c r="S504" s="26">
        <f t="shared" si="39"/>
        <v>7.3</v>
      </c>
      <c r="T504" s="26">
        <f t="shared" si="40"/>
        <v>7.6</v>
      </c>
      <c r="U504" s="26">
        <f t="shared" si="36"/>
        <v>22.9</v>
      </c>
      <c r="V504" s="19">
        <f t="shared" si="37"/>
        <v>22.9</v>
      </c>
    </row>
    <row r="505" spans="2:22" ht="12" customHeight="1" x14ac:dyDescent="0.25">
      <c r="B505" s="21">
        <v>2073140054</v>
      </c>
      <c r="C505" s="19" t="s">
        <v>1878</v>
      </c>
      <c r="D505" s="19" t="s">
        <v>1933</v>
      </c>
      <c r="E505" s="19" t="s">
        <v>1888</v>
      </c>
      <c r="F505" s="26"/>
      <c r="G505" s="26"/>
      <c r="H505" s="26"/>
      <c r="I505" s="26"/>
      <c r="J505" s="26"/>
      <c r="K505" s="26"/>
      <c r="L505" s="26">
        <v>7.1</v>
      </c>
      <c r="M505" s="26">
        <v>8.3000000000000007</v>
      </c>
      <c r="N505" s="26">
        <v>7.6</v>
      </c>
      <c r="O505" s="26"/>
      <c r="P505" s="26"/>
      <c r="Q505" s="26"/>
      <c r="R505" s="26">
        <f t="shared" si="38"/>
        <v>7.1</v>
      </c>
      <c r="S505" s="26">
        <f t="shared" si="39"/>
        <v>8.3000000000000007</v>
      </c>
      <c r="T505" s="26">
        <f t="shared" si="40"/>
        <v>7.6</v>
      </c>
      <c r="U505" s="26">
        <f t="shared" si="36"/>
        <v>23</v>
      </c>
      <c r="V505" s="19">
        <f t="shared" si="37"/>
        <v>23.25</v>
      </c>
    </row>
    <row r="506" spans="2:22" ht="12" customHeight="1" x14ac:dyDescent="0.25">
      <c r="B506" s="40">
        <v>2073140064</v>
      </c>
      <c r="C506" s="42" t="s">
        <v>1878</v>
      </c>
      <c r="D506" s="42" t="s">
        <v>1869</v>
      </c>
      <c r="E506" s="42" t="s">
        <v>1888</v>
      </c>
      <c r="F506" s="46"/>
      <c r="G506" s="46"/>
      <c r="H506" s="46"/>
      <c r="I506" s="46"/>
      <c r="J506" s="46"/>
      <c r="K506" s="46"/>
      <c r="L506" s="46">
        <v>7</v>
      </c>
      <c r="M506" s="46">
        <v>9</v>
      </c>
      <c r="N506" s="46">
        <v>8</v>
      </c>
      <c r="O506" s="46"/>
      <c r="P506" s="46"/>
      <c r="Q506" s="46"/>
      <c r="R506" s="26">
        <f t="shared" si="38"/>
        <v>7</v>
      </c>
      <c r="S506" s="26">
        <f t="shared" si="39"/>
        <v>9</v>
      </c>
      <c r="T506" s="26">
        <f t="shared" si="40"/>
        <v>8</v>
      </c>
      <c r="U506" s="26">
        <f t="shared" si="36"/>
        <v>24</v>
      </c>
      <c r="V506" s="19">
        <f t="shared" si="37"/>
        <v>24</v>
      </c>
    </row>
    <row r="507" spans="2:22" ht="12" customHeight="1" x14ac:dyDescent="0.25">
      <c r="B507" s="40">
        <v>2073140075</v>
      </c>
      <c r="C507" s="42" t="s">
        <v>1878</v>
      </c>
      <c r="D507" s="42" t="s">
        <v>1933</v>
      </c>
      <c r="E507" s="42" t="s">
        <v>1888</v>
      </c>
      <c r="F507" s="46"/>
      <c r="G507" s="46"/>
      <c r="H507" s="46"/>
      <c r="I507" s="46"/>
      <c r="J507" s="46"/>
      <c r="K507" s="46"/>
      <c r="L507" s="46">
        <v>8</v>
      </c>
      <c r="M507" s="46">
        <v>7</v>
      </c>
      <c r="N507" s="46">
        <v>6</v>
      </c>
      <c r="O507" s="46"/>
      <c r="P507" s="46"/>
      <c r="Q507" s="46"/>
      <c r="R507" s="26">
        <f t="shared" si="38"/>
        <v>8</v>
      </c>
      <c r="S507" s="26">
        <f t="shared" si="39"/>
        <v>7</v>
      </c>
      <c r="T507" s="26">
        <f t="shared" si="40"/>
        <v>6</v>
      </c>
      <c r="U507" s="26">
        <f t="shared" si="36"/>
        <v>21</v>
      </c>
      <c r="V507" s="19">
        <f t="shared" si="37"/>
        <v>21.25</v>
      </c>
    </row>
    <row r="508" spans="2:22" ht="12" customHeight="1" x14ac:dyDescent="0.25">
      <c r="B508" s="40">
        <v>2073140087</v>
      </c>
      <c r="C508" s="42"/>
      <c r="D508" s="42" t="s">
        <v>1879</v>
      </c>
      <c r="E508" s="42" t="s">
        <v>2945</v>
      </c>
      <c r="F508" s="46"/>
      <c r="G508" s="46"/>
      <c r="H508" s="46"/>
      <c r="I508" s="46"/>
      <c r="J508" s="46"/>
      <c r="K508" s="46"/>
      <c r="L508" s="46"/>
      <c r="M508" s="46"/>
      <c r="N508" s="46"/>
      <c r="O508" s="46">
        <v>8.3000000000000007</v>
      </c>
      <c r="P508" s="46">
        <v>8.1</v>
      </c>
      <c r="Q508" s="46">
        <v>8.5</v>
      </c>
      <c r="R508" s="26">
        <f t="shared" si="38"/>
        <v>8.3000000000000007</v>
      </c>
      <c r="S508" s="26">
        <f t="shared" si="39"/>
        <v>8.1</v>
      </c>
      <c r="T508" s="26">
        <f t="shared" si="40"/>
        <v>8.5</v>
      </c>
      <c r="U508" s="26">
        <f t="shared" si="36"/>
        <v>24.9</v>
      </c>
      <c r="V508" s="19">
        <f t="shared" si="37"/>
        <v>25.4</v>
      </c>
    </row>
    <row r="509" spans="2:22" ht="12" customHeight="1" x14ac:dyDescent="0.25">
      <c r="B509" s="21">
        <v>2073140095</v>
      </c>
      <c r="C509" s="42" t="s">
        <v>1878</v>
      </c>
      <c r="D509" s="42" t="s">
        <v>1879</v>
      </c>
      <c r="E509" s="42" t="s">
        <v>1888</v>
      </c>
      <c r="F509" s="46"/>
      <c r="G509" s="46"/>
      <c r="H509" s="46"/>
      <c r="I509" s="46"/>
      <c r="J509" s="46"/>
      <c r="K509" s="46"/>
      <c r="L509" s="46">
        <v>7.8</v>
      </c>
      <c r="M509" s="46">
        <v>8.3000000000000007</v>
      </c>
      <c r="N509" s="46">
        <v>8.6999999999999993</v>
      </c>
      <c r="O509" s="46"/>
      <c r="P509" s="46"/>
      <c r="Q509" s="46"/>
      <c r="R509" s="26">
        <f t="shared" si="38"/>
        <v>7.8</v>
      </c>
      <c r="S509" s="26">
        <f t="shared" si="39"/>
        <v>8.3000000000000007</v>
      </c>
      <c r="T509" s="26">
        <f t="shared" si="40"/>
        <v>8.6999999999999993</v>
      </c>
      <c r="U509" s="26">
        <f t="shared" si="36"/>
        <v>24.8</v>
      </c>
      <c r="V509" s="19">
        <f t="shared" si="37"/>
        <v>25.3</v>
      </c>
    </row>
    <row r="510" spans="2:22" ht="12" customHeight="1" x14ac:dyDescent="0.25">
      <c r="B510" s="21">
        <v>2073140100</v>
      </c>
      <c r="C510" s="42" t="s">
        <v>1878</v>
      </c>
      <c r="D510" s="42" t="s">
        <v>1869</v>
      </c>
      <c r="E510" s="42" t="s">
        <v>1888</v>
      </c>
      <c r="F510" s="46"/>
      <c r="G510" s="46"/>
      <c r="H510" s="46"/>
      <c r="I510" s="46"/>
      <c r="J510" s="46"/>
      <c r="K510" s="46"/>
      <c r="L510" s="46">
        <v>7.7</v>
      </c>
      <c r="M510" s="46">
        <v>8.5</v>
      </c>
      <c r="N510" s="46">
        <v>8</v>
      </c>
      <c r="O510" s="46"/>
      <c r="P510" s="46"/>
      <c r="Q510" s="46"/>
      <c r="R510" s="26">
        <f t="shared" si="38"/>
        <v>7.7</v>
      </c>
      <c r="S510" s="26">
        <f t="shared" si="39"/>
        <v>8.5</v>
      </c>
      <c r="T510" s="26">
        <f t="shared" si="40"/>
        <v>8</v>
      </c>
      <c r="U510" s="26">
        <f t="shared" si="36"/>
        <v>24.2</v>
      </c>
      <c r="V510" s="19">
        <f t="shared" si="37"/>
        <v>24.2</v>
      </c>
    </row>
    <row r="511" spans="2:22" ht="12" customHeight="1" x14ac:dyDescent="0.25">
      <c r="B511" s="21">
        <v>2073140102</v>
      </c>
      <c r="C511" s="42" t="s">
        <v>1878</v>
      </c>
      <c r="D511" s="42" t="s">
        <v>1869</v>
      </c>
      <c r="E511" s="42" t="s">
        <v>1888</v>
      </c>
      <c r="F511" s="46"/>
      <c r="G511" s="46"/>
      <c r="H511" s="46"/>
      <c r="I511" s="46"/>
      <c r="J511" s="46"/>
      <c r="K511" s="46"/>
      <c r="L511" s="46">
        <v>6.9</v>
      </c>
      <c r="M511" s="46">
        <v>8.4</v>
      </c>
      <c r="N511" s="46">
        <v>8.1999999999999993</v>
      </c>
      <c r="O511" s="46"/>
      <c r="P511" s="46"/>
      <c r="Q511" s="46"/>
      <c r="R511" s="26">
        <f t="shared" si="38"/>
        <v>6.9</v>
      </c>
      <c r="S511" s="26">
        <f t="shared" si="39"/>
        <v>8.4</v>
      </c>
      <c r="T511" s="26">
        <f t="shared" si="40"/>
        <v>8.1999999999999993</v>
      </c>
      <c r="U511" s="26">
        <f t="shared" si="36"/>
        <v>23.5</v>
      </c>
      <c r="V511" s="19">
        <f t="shared" si="37"/>
        <v>23.5</v>
      </c>
    </row>
    <row r="512" spans="2:22" ht="12" customHeight="1" x14ac:dyDescent="0.25">
      <c r="B512" s="21">
        <v>2073140104</v>
      </c>
      <c r="C512" s="45" t="s">
        <v>1868</v>
      </c>
      <c r="D512" s="42" t="s">
        <v>1897</v>
      </c>
      <c r="E512" s="42" t="s">
        <v>1888</v>
      </c>
      <c r="F512" s="46"/>
      <c r="G512" s="46"/>
      <c r="H512" s="46"/>
      <c r="I512" s="46"/>
      <c r="J512" s="46"/>
      <c r="K512" s="46"/>
      <c r="L512" s="46">
        <v>7</v>
      </c>
      <c r="M512" s="46">
        <v>6</v>
      </c>
      <c r="N512" s="46">
        <v>7</v>
      </c>
      <c r="O512" s="46"/>
      <c r="P512" s="46"/>
      <c r="Q512" s="46"/>
      <c r="R512" s="26">
        <f t="shared" si="38"/>
        <v>7</v>
      </c>
      <c r="S512" s="26">
        <f t="shared" si="39"/>
        <v>6</v>
      </c>
      <c r="T512" s="26">
        <f t="shared" si="40"/>
        <v>7</v>
      </c>
      <c r="U512" s="26">
        <f t="shared" si="36"/>
        <v>20</v>
      </c>
      <c r="V512" s="19">
        <f t="shared" si="37"/>
        <v>22.75</v>
      </c>
    </row>
    <row r="513" spans="2:22" ht="12" customHeight="1" x14ac:dyDescent="0.25">
      <c r="B513" s="21">
        <v>2073140109</v>
      </c>
      <c r="C513" s="19" t="s">
        <v>1878</v>
      </c>
      <c r="D513" s="19" t="s">
        <v>1933</v>
      </c>
      <c r="E513" s="19" t="s">
        <v>2058</v>
      </c>
      <c r="F513" s="26"/>
      <c r="G513" s="26"/>
      <c r="H513" s="26"/>
      <c r="I513" s="26"/>
      <c r="J513" s="26"/>
      <c r="K513" s="26"/>
      <c r="L513" s="26"/>
      <c r="M513" s="26"/>
      <c r="N513" s="26"/>
      <c r="O513" s="26">
        <v>6.3</v>
      </c>
      <c r="P513" s="26">
        <v>6.4</v>
      </c>
      <c r="Q513" s="26">
        <v>7.5</v>
      </c>
      <c r="R513" s="26">
        <f t="shared" si="38"/>
        <v>6.3</v>
      </c>
      <c r="S513" s="26">
        <f t="shared" si="39"/>
        <v>6.4</v>
      </c>
      <c r="T513" s="26">
        <f t="shared" si="40"/>
        <v>7.5</v>
      </c>
      <c r="U513" s="26">
        <f t="shared" si="36"/>
        <v>20.2</v>
      </c>
      <c r="V513" s="19">
        <f t="shared" si="37"/>
        <v>20.45</v>
      </c>
    </row>
    <row r="514" spans="2:22" ht="12" customHeight="1" x14ac:dyDescent="0.25">
      <c r="B514" s="21">
        <v>2073140110</v>
      </c>
      <c r="C514" s="19" t="s">
        <v>1878</v>
      </c>
      <c r="D514" s="19" t="s">
        <v>1897</v>
      </c>
      <c r="E514" s="19" t="s">
        <v>1888</v>
      </c>
      <c r="F514" s="26"/>
      <c r="G514" s="26"/>
      <c r="H514" s="26"/>
      <c r="I514" s="26"/>
      <c r="J514" s="26"/>
      <c r="K514" s="26"/>
      <c r="L514" s="26">
        <v>7.4</v>
      </c>
      <c r="M514" s="26">
        <v>6.8</v>
      </c>
      <c r="N514" s="26">
        <v>8.1999999999999993</v>
      </c>
      <c r="O514" s="26"/>
      <c r="P514" s="26"/>
      <c r="Q514" s="26"/>
      <c r="R514" s="26">
        <f t="shared" si="38"/>
        <v>7.4</v>
      </c>
      <c r="S514" s="26">
        <f t="shared" si="39"/>
        <v>6.8</v>
      </c>
      <c r="T514" s="26">
        <f t="shared" si="40"/>
        <v>8.1999999999999993</v>
      </c>
      <c r="U514" s="26">
        <f t="shared" si="36"/>
        <v>22.4</v>
      </c>
      <c r="V514" s="19">
        <f t="shared" si="37"/>
        <v>23.15</v>
      </c>
    </row>
    <row r="515" spans="2:22" ht="12" customHeight="1" x14ac:dyDescent="0.25">
      <c r="B515" s="21">
        <v>2073140111</v>
      </c>
      <c r="C515" s="42" t="s">
        <v>1878</v>
      </c>
      <c r="D515" s="42" t="s">
        <v>1869</v>
      </c>
      <c r="E515" s="42" t="s">
        <v>1888</v>
      </c>
      <c r="F515" s="46"/>
      <c r="G515" s="46"/>
      <c r="H515" s="46"/>
      <c r="I515" s="46"/>
      <c r="J515" s="46"/>
      <c r="K515" s="46"/>
      <c r="L515" s="46">
        <v>6.6</v>
      </c>
      <c r="M515" s="46">
        <v>7</v>
      </c>
      <c r="N515" s="46">
        <v>6.9</v>
      </c>
      <c r="O515" s="46"/>
      <c r="P515" s="46"/>
      <c r="Q515" s="46"/>
      <c r="R515" s="26">
        <f t="shared" si="38"/>
        <v>6.6</v>
      </c>
      <c r="S515" s="26">
        <f t="shared" si="39"/>
        <v>7</v>
      </c>
      <c r="T515" s="26">
        <f t="shared" si="40"/>
        <v>6.9</v>
      </c>
      <c r="U515" s="26">
        <f t="shared" ref="U515:U550" si="41">SUM(F515:Q515)</f>
        <v>20.5</v>
      </c>
      <c r="V515" s="19">
        <f t="shared" ref="V515:V550" si="42">IF(D515="KV3",0,IF(D515="KV2",0.25,IF(D515="KV2-NT",0.5,IF(D515="KV1",0.75,0))))+IF(OR(C515="01",C515="02",C515="03",C515="04"),2,IF(OR(C515="05",C515="06",C515="07"),1,0))+U515</f>
        <v>20.5</v>
      </c>
    </row>
    <row r="516" spans="2:22" ht="12" customHeight="1" x14ac:dyDescent="0.25">
      <c r="B516" s="21">
        <v>2073140114</v>
      </c>
      <c r="C516" s="21"/>
      <c r="D516" s="19"/>
      <c r="E516" s="19" t="s">
        <v>1888</v>
      </c>
      <c r="F516" s="26"/>
      <c r="G516" s="26"/>
      <c r="H516" s="26"/>
      <c r="I516" s="26"/>
      <c r="J516" s="26"/>
      <c r="K516" s="26"/>
      <c r="L516" s="26">
        <v>7.3</v>
      </c>
      <c r="M516" s="26">
        <v>8.6</v>
      </c>
      <c r="N516" s="26">
        <v>9.1</v>
      </c>
      <c r="O516" s="26"/>
      <c r="P516" s="26"/>
      <c r="Q516" s="26"/>
      <c r="R516" s="26">
        <f t="shared" ref="R516:R552" si="43">MAX(F516,I516,L516,O516)</f>
        <v>7.3</v>
      </c>
      <c r="S516" s="26">
        <f t="shared" si="39"/>
        <v>8.6</v>
      </c>
      <c r="T516" s="26">
        <f t="shared" si="40"/>
        <v>9.1</v>
      </c>
      <c r="U516" s="26">
        <f t="shared" si="41"/>
        <v>25</v>
      </c>
      <c r="V516" s="19">
        <f t="shared" si="42"/>
        <v>25</v>
      </c>
    </row>
    <row r="517" spans="2:22" ht="12" customHeight="1" x14ac:dyDescent="0.25">
      <c r="B517" s="112">
        <v>2073140057</v>
      </c>
      <c r="C517" s="84"/>
      <c r="D517" s="84" t="s">
        <v>1897</v>
      </c>
      <c r="E517" s="85" t="s">
        <v>1888</v>
      </c>
      <c r="F517" s="85"/>
      <c r="G517" s="85"/>
      <c r="H517" s="85"/>
      <c r="I517" s="85"/>
      <c r="J517" s="85"/>
      <c r="K517" s="85"/>
      <c r="L517" s="85">
        <v>7.3</v>
      </c>
      <c r="M517" s="85">
        <v>8.1999999999999993</v>
      </c>
      <c r="N517" s="85">
        <v>8.1</v>
      </c>
      <c r="O517" s="85"/>
      <c r="P517" s="85"/>
      <c r="Q517" s="85"/>
      <c r="R517" s="26">
        <f t="shared" si="43"/>
        <v>7.3</v>
      </c>
      <c r="S517" s="26">
        <f t="shared" si="39"/>
        <v>8.1999999999999993</v>
      </c>
      <c r="T517" s="26">
        <f t="shared" si="40"/>
        <v>8.1</v>
      </c>
      <c r="U517" s="26">
        <f t="shared" si="41"/>
        <v>23.6</v>
      </c>
      <c r="V517" s="19">
        <f t="shared" si="42"/>
        <v>24.35</v>
      </c>
    </row>
    <row r="518" spans="2:22" ht="12" customHeight="1" x14ac:dyDescent="0.25">
      <c r="B518" s="194">
        <v>2073140113</v>
      </c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26">
        <f t="shared" si="43"/>
        <v>0</v>
      </c>
      <c r="S518" s="26">
        <f t="shared" si="39"/>
        <v>0</v>
      </c>
      <c r="T518" s="26">
        <f t="shared" si="40"/>
        <v>0</v>
      </c>
      <c r="U518" s="26">
        <f t="shared" si="41"/>
        <v>0</v>
      </c>
      <c r="V518" s="19">
        <f t="shared" si="42"/>
        <v>0</v>
      </c>
    </row>
    <row r="519" spans="2:22" ht="12" customHeight="1" x14ac:dyDescent="0.25">
      <c r="B519" s="21">
        <v>2073100011</v>
      </c>
      <c r="C519" s="19" t="s">
        <v>1878</v>
      </c>
      <c r="D519" s="19" t="s">
        <v>1869</v>
      </c>
      <c r="E519" s="19"/>
      <c r="F519" s="26"/>
      <c r="G519" s="26"/>
      <c r="H519" s="26"/>
      <c r="I519" s="26"/>
      <c r="J519" s="26"/>
      <c r="K519" s="26"/>
      <c r="L519" s="26"/>
      <c r="M519" s="26"/>
      <c r="N519" s="26"/>
      <c r="O519" s="26">
        <v>8.1999999999999993</v>
      </c>
      <c r="P519" s="26">
        <v>8.9</v>
      </c>
      <c r="Q519" s="26">
        <v>7.4</v>
      </c>
      <c r="R519" s="26">
        <f t="shared" si="43"/>
        <v>8.1999999999999993</v>
      </c>
      <c r="S519" s="26">
        <f t="shared" si="39"/>
        <v>8.9</v>
      </c>
      <c r="T519" s="26">
        <f t="shared" si="40"/>
        <v>7.4</v>
      </c>
      <c r="U519" s="26">
        <f t="shared" si="41"/>
        <v>24.5</v>
      </c>
      <c r="V519" s="19">
        <f t="shared" si="42"/>
        <v>24.5</v>
      </c>
    </row>
    <row r="520" spans="2:22" ht="12" customHeight="1" x14ac:dyDescent="0.25">
      <c r="B520" s="40">
        <v>2073100031</v>
      </c>
      <c r="C520" s="42" t="s">
        <v>1878</v>
      </c>
      <c r="D520" s="42" t="s">
        <v>1869</v>
      </c>
      <c r="E520" s="42" t="s">
        <v>1888</v>
      </c>
      <c r="F520" s="46"/>
      <c r="G520" s="46"/>
      <c r="H520" s="46"/>
      <c r="I520" s="46"/>
      <c r="J520" s="46"/>
      <c r="K520" s="46"/>
      <c r="L520" s="46">
        <v>9.3000000000000007</v>
      </c>
      <c r="M520" s="46">
        <v>9.8000000000000007</v>
      </c>
      <c r="N520" s="46">
        <v>9.5</v>
      </c>
      <c r="O520" s="46"/>
      <c r="P520" s="46"/>
      <c r="Q520" s="46"/>
      <c r="R520" s="26">
        <f t="shared" si="43"/>
        <v>9.3000000000000007</v>
      </c>
      <c r="S520" s="26">
        <f t="shared" si="39"/>
        <v>9.8000000000000007</v>
      </c>
      <c r="T520" s="26">
        <f t="shared" si="40"/>
        <v>9.5</v>
      </c>
      <c r="U520" s="26">
        <f t="shared" si="41"/>
        <v>28.6</v>
      </c>
      <c r="V520" s="19">
        <f t="shared" si="42"/>
        <v>28.6</v>
      </c>
    </row>
    <row r="521" spans="2:22" ht="12" customHeight="1" x14ac:dyDescent="0.25">
      <c r="B521" s="40" t="s">
        <v>3949</v>
      </c>
      <c r="C521" s="42" t="s">
        <v>1878</v>
      </c>
      <c r="D521" s="42" t="s">
        <v>1869</v>
      </c>
      <c r="E521" s="42" t="s">
        <v>1888</v>
      </c>
      <c r="F521" s="46"/>
      <c r="G521" s="46"/>
      <c r="H521" s="46"/>
      <c r="I521" s="46"/>
      <c r="J521" s="46"/>
      <c r="K521" s="46"/>
      <c r="L521" s="46">
        <v>8</v>
      </c>
      <c r="M521" s="46">
        <v>8</v>
      </c>
      <c r="N521" s="46">
        <v>9</v>
      </c>
      <c r="O521" s="46"/>
      <c r="P521" s="46"/>
      <c r="Q521" s="46"/>
      <c r="R521" s="26">
        <f t="shared" si="43"/>
        <v>8</v>
      </c>
      <c r="S521" s="26">
        <f t="shared" si="39"/>
        <v>8</v>
      </c>
      <c r="T521" s="26">
        <f t="shared" si="40"/>
        <v>9</v>
      </c>
      <c r="U521" s="26">
        <f t="shared" si="41"/>
        <v>25</v>
      </c>
      <c r="V521" s="19">
        <f t="shared" si="42"/>
        <v>25</v>
      </c>
    </row>
    <row r="522" spans="2:22" ht="12" customHeight="1" x14ac:dyDescent="0.25">
      <c r="B522" s="40">
        <v>2073100054</v>
      </c>
      <c r="C522" s="42" t="s">
        <v>1878</v>
      </c>
      <c r="D522" s="42" t="s">
        <v>1933</v>
      </c>
      <c r="E522" s="42" t="s">
        <v>2058</v>
      </c>
      <c r="F522" s="46"/>
      <c r="G522" s="46"/>
      <c r="H522" s="46"/>
      <c r="I522" s="46"/>
      <c r="J522" s="46"/>
      <c r="K522" s="46"/>
      <c r="L522" s="46"/>
      <c r="M522" s="46"/>
      <c r="N522" s="46"/>
      <c r="O522" s="46">
        <v>8</v>
      </c>
      <c r="P522" s="46">
        <v>7.7</v>
      </c>
      <c r="Q522" s="46">
        <v>7.3</v>
      </c>
      <c r="R522" s="26">
        <f t="shared" si="43"/>
        <v>8</v>
      </c>
      <c r="S522" s="26">
        <f t="shared" si="39"/>
        <v>7.7</v>
      </c>
      <c r="T522" s="26">
        <f t="shared" si="40"/>
        <v>7.3</v>
      </c>
      <c r="U522" s="26">
        <f t="shared" si="41"/>
        <v>23</v>
      </c>
      <c r="V522" s="19">
        <f t="shared" si="42"/>
        <v>23.25</v>
      </c>
    </row>
    <row r="523" spans="2:22" ht="12" customHeight="1" x14ac:dyDescent="0.25">
      <c r="B523" s="21">
        <v>2073100070</v>
      </c>
      <c r="C523" s="45" t="s">
        <v>1868</v>
      </c>
      <c r="D523" s="42" t="s">
        <v>1897</v>
      </c>
      <c r="E523" s="42" t="s">
        <v>1944</v>
      </c>
      <c r="F523" s="46"/>
      <c r="G523" s="46"/>
      <c r="H523" s="46"/>
      <c r="I523" s="46">
        <v>8</v>
      </c>
      <c r="J523" s="46">
        <v>7.6</v>
      </c>
      <c r="K523" s="46">
        <v>7.7</v>
      </c>
      <c r="L523" s="46"/>
      <c r="M523" s="46"/>
      <c r="N523" s="46"/>
      <c r="O523" s="46"/>
      <c r="P523" s="46"/>
      <c r="Q523" s="46"/>
      <c r="R523" s="26">
        <f t="shared" si="43"/>
        <v>8</v>
      </c>
      <c r="S523" s="26">
        <f t="shared" si="39"/>
        <v>7.6</v>
      </c>
      <c r="T523" s="26">
        <f t="shared" si="40"/>
        <v>7.7</v>
      </c>
      <c r="U523" s="26">
        <f t="shared" si="41"/>
        <v>23.3</v>
      </c>
      <c r="V523" s="19">
        <f t="shared" si="42"/>
        <v>26.05</v>
      </c>
    </row>
    <row r="524" spans="2:22" ht="12" customHeight="1" x14ac:dyDescent="0.25">
      <c r="B524" s="21">
        <v>2073100082</v>
      </c>
      <c r="C524" s="42" t="s">
        <v>1878</v>
      </c>
      <c r="D524" s="42" t="s">
        <v>1933</v>
      </c>
      <c r="E524" s="42" t="s">
        <v>1888</v>
      </c>
      <c r="F524" s="46"/>
      <c r="G524" s="46"/>
      <c r="H524" s="46"/>
      <c r="I524" s="46"/>
      <c r="J524" s="46"/>
      <c r="K524" s="46"/>
      <c r="L524" s="46">
        <v>7</v>
      </c>
      <c r="M524" s="46">
        <v>5.9</v>
      </c>
      <c r="N524" s="46">
        <v>7.5</v>
      </c>
      <c r="O524" s="46"/>
      <c r="P524" s="46"/>
      <c r="Q524" s="46"/>
      <c r="R524" s="26">
        <f t="shared" si="43"/>
        <v>7</v>
      </c>
      <c r="S524" s="26">
        <f t="shared" si="39"/>
        <v>5.9</v>
      </c>
      <c r="T524" s="26">
        <f t="shared" si="40"/>
        <v>7.5</v>
      </c>
      <c r="U524" s="26">
        <f t="shared" si="41"/>
        <v>20.399999999999999</v>
      </c>
      <c r="V524" s="19">
        <f t="shared" si="42"/>
        <v>20.65</v>
      </c>
    </row>
    <row r="525" spans="2:22" ht="12" customHeight="1" x14ac:dyDescent="0.25">
      <c r="B525" s="21">
        <v>2073100085</v>
      </c>
      <c r="C525" s="42" t="s">
        <v>1878</v>
      </c>
      <c r="D525" s="42" t="s">
        <v>1933</v>
      </c>
      <c r="E525" s="42" t="s">
        <v>2058</v>
      </c>
      <c r="F525" s="46"/>
      <c r="G525" s="46"/>
      <c r="H525" s="46"/>
      <c r="I525" s="46"/>
      <c r="J525" s="46"/>
      <c r="K525" s="46"/>
      <c r="L525" s="46"/>
      <c r="M525" s="46"/>
      <c r="N525" s="46"/>
      <c r="O525" s="46">
        <v>8</v>
      </c>
      <c r="P525" s="46">
        <v>8.1</v>
      </c>
      <c r="Q525" s="46">
        <v>7.9</v>
      </c>
      <c r="R525" s="26">
        <f t="shared" si="43"/>
        <v>8</v>
      </c>
      <c r="S525" s="26">
        <f t="shared" si="39"/>
        <v>8.1</v>
      </c>
      <c r="T525" s="26">
        <f t="shared" si="40"/>
        <v>7.9</v>
      </c>
      <c r="U525" s="26">
        <f t="shared" si="41"/>
        <v>24</v>
      </c>
      <c r="V525" s="19">
        <f t="shared" si="42"/>
        <v>24.25</v>
      </c>
    </row>
    <row r="526" spans="2:22" ht="12" customHeight="1" x14ac:dyDescent="0.25">
      <c r="B526" s="21">
        <v>2073100089</v>
      </c>
      <c r="C526" s="19"/>
      <c r="D526" s="19"/>
      <c r="E526" s="19" t="s">
        <v>1888</v>
      </c>
      <c r="F526" s="26"/>
      <c r="G526" s="26"/>
      <c r="H526" s="26"/>
      <c r="I526" s="26"/>
      <c r="J526" s="26"/>
      <c r="K526" s="26"/>
      <c r="L526" s="26"/>
      <c r="M526" s="26">
        <v>8.6</v>
      </c>
      <c r="N526" s="26" t="s">
        <v>3974</v>
      </c>
      <c r="O526" s="26" t="s">
        <v>3975</v>
      </c>
      <c r="P526" s="26"/>
      <c r="Q526" s="26"/>
      <c r="R526" s="26">
        <f t="shared" si="43"/>
        <v>0</v>
      </c>
      <c r="S526" s="26">
        <f t="shared" si="39"/>
        <v>8.6</v>
      </c>
      <c r="T526" s="26">
        <f t="shared" si="40"/>
        <v>0</v>
      </c>
      <c r="U526" s="26">
        <f t="shared" si="41"/>
        <v>8.6</v>
      </c>
      <c r="V526" s="19">
        <f t="shared" si="42"/>
        <v>8.6</v>
      </c>
    </row>
    <row r="527" spans="2:22" ht="12" customHeight="1" x14ac:dyDescent="0.25">
      <c r="B527" s="21">
        <v>2073100090</v>
      </c>
      <c r="C527" s="19">
        <v>1</v>
      </c>
      <c r="D527" s="19" t="s">
        <v>1897</v>
      </c>
      <c r="E527" s="19" t="s">
        <v>1888</v>
      </c>
      <c r="F527" s="26"/>
      <c r="G527" s="26"/>
      <c r="H527" s="26"/>
      <c r="I527" s="26"/>
      <c r="J527" s="26"/>
      <c r="K527" s="26"/>
      <c r="L527" s="26">
        <v>6</v>
      </c>
      <c r="M527" s="26">
        <v>7.8</v>
      </c>
      <c r="N527" s="26">
        <v>7.6</v>
      </c>
      <c r="O527" s="26"/>
      <c r="P527" s="26"/>
      <c r="Q527" s="26"/>
      <c r="R527" s="26">
        <f t="shared" si="43"/>
        <v>6</v>
      </c>
      <c r="S527" s="26">
        <f t="shared" si="39"/>
        <v>7.8</v>
      </c>
      <c r="T527" s="26">
        <f t="shared" si="40"/>
        <v>7.6</v>
      </c>
      <c r="U527" s="26">
        <f t="shared" si="41"/>
        <v>21.4</v>
      </c>
      <c r="V527" s="19">
        <f t="shared" si="42"/>
        <v>22.15</v>
      </c>
    </row>
    <row r="528" spans="2:22" ht="12" customHeight="1" x14ac:dyDescent="0.25">
      <c r="B528" s="55">
        <v>2073100091</v>
      </c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26">
        <f t="shared" si="43"/>
        <v>0</v>
      </c>
      <c r="S528" s="26">
        <f t="shared" si="39"/>
        <v>0</v>
      </c>
      <c r="T528" s="26">
        <f t="shared" si="40"/>
        <v>0</v>
      </c>
      <c r="U528" s="26">
        <f t="shared" si="41"/>
        <v>0</v>
      </c>
      <c r="V528" s="19">
        <f t="shared" si="42"/>
        <v>0</v>
      </c>
    </row>
    <row r="529" spans="2:22" ht="12" customHeight="1" x14ac:dyDescent="0.25">
      <c r="B529" s="21">
        <v>2073800018</v>
      </c>
      <c r="C529" s="19" t="s">
        <v>1878</v>
      </c>
      <c r="D529" s="19" t="s">
        <v>1933</v>
      </c>
      <c r="E529" s="19" t="s">
        <v>2058</v>
      </c>
      <c r="F529" s="26"/>
      <c r="G529" s="26"/>
      <c r="H529" s="26"/>
      <c r="I529" s="26"/>
      <c r="J529" s="26"/>
      <c r="K529" s="26"/>
      <c r="L529" s="26"/>
      <c r="M529" s="26"/>
      <c r="N529" s="26"/>
      <c r="O529" s="26">
        <v>8</v>
      </c>
      <c r="P529" s="26">
        <v>8</v>
      </c>
      <c r="Q529" s="26">
        <v>7</v>
      </c>
      <c r="R529" s="26">
        <f t="shared" si="43"/>
        <v>8</v>
      </c>
      <c r="S529" s="26">
        <f t="shared" si="39"/>
        <v>8</v>
      </c>
      <c r="T529" s="26">
        <f t="shared" si="40"/>
        <v>7</v>
      </c>
      <c r="U529" s="26">
        <f t="shared" si="41"/>
        <v>23</v>
      </c>
      <c r="V529" s="19">
        <f t="shared" si="42"/>
        <v>23.25</v>
      </c>
    </row>
    <row r="530" spans="2:22" ht="12" customHeight="1" x14ac:dyDescent="0.25">
      <c r="B530" s="40">
        <v>2073800027</v>
      </c>
      <c r="C530" s="42" t="s">
        <v>1878</v>
      </c>
      <c r="D530" s="42" t="s">
        <v>1933</v>
      </c>
      <c r="E530" s="42" t="s">
        <v>1928</v>
      </c>
      <c r="F530" s="46">
        <v>7.4</v>
      </c>
      <c r="G530" s="46">
        <v>7.5</v>
      </c>
      <c r="H530" s="46">
        <v>8.8000000000000007</v>
      </c>
      <c r="I530" s="46"/>
      <c r="J530" s="46"/>
      <c r="K530" s="46"/>
      <c r="L530" s="46"/>
      <c r="M530" s="46"/>
      <c r="N530" s="46"/>
      <c r="O530" s="46"/>
      <c r="P530" s="46"/>
      <c r="Q530" s="46"/>
      <c r="R530" s="26">
        <f t="shared" si="43"/>
        <v>7.4</v>
      </c>
      <c r="S530" s="26">
        <f t="shared" si="39"/>
        <v>7.5</v>
      </c>
      <c r="T530" s="26">
        <f t="shared" si="40"/>
        <v>8.8000000000000007</v>
      </c>
      <c r="U530" s="26">
        <f t="shared" si="41"/>
        <v>23.700000000000003</v>
      </c>
      <c r="V530" s="19">
        <f t="shared" si="42"/>
        <v>23.950000000000003</v>
      </c>
    </row>
    <row r="531" spans="2:22" ht="12" customHeight="1" x14ac:dyDescent="0.25">
      <c r="B531" s="40">
        <v>2073800038</v>
      </c>
      <c r="C531" s="42" t="s">
        <v>1878</v>
      </c>
      <c r="D531" s="42" t="s">
        <v>1897</v>
      </c>
      <c r="E531" s="42" t="s">
        <v>1888</v>
      </c>
      <c r="F531" s="46"/>
      <c r="G531" s="46"/>
      <c r="H531" s="46"/>
      <c r="I531" s="46"/>
      <c r="J531" s="46"/>
      <c r="K531" s="46"/>
      <c r="L531" s="46">
        <v>8</v>
      </c>
      <c r="M531" s="46">
        <v>8.8000000000000007</v>
      </c>
      <c r="N531" s="46">
        <v>8.9</v>
      </c>
      <c r="O531" s="46"/>
      <c r="P531" s="46"/>
      <c r="Q531" s="46"/>
      <c r="R531" s="26">
        <f t="shared" si="43"/>
        <v>8</v>
      </c>
      <c r="S531" s="26">
        <f t="shared" ref="S531:S552" si="44">MAX(G531,J531,M531,P531)</f>
        <v>8.8000000000000007</v>
      </c>
      <c r="T531" s="26">
        <f t="shared" ref="T531:T552" si="45">MAX(H531,K531,N531,Q531)</f>
        <v>8.9</v>
      </c>
      <c r="U531" s="26">
        <f t="shared" si="41"/>
        <v>25.700000000000003</v>
      </c>
      <c r="V531" s="19">
        <f t="shared" si="42"/>
        <v>26.450000000000003</v>
      </c>
    </row>
    <row r="532" spans="2:22" ht="12" customHeight="1" x14ac:dyDescent="0.25">
      <c r="B532" s="21">
        <v>2073800072</v>
      </c>
      <c r="C532" s="45" t="s">
        <v>1868</v>
      </c>
      <c r="D532" s="42" t="s">
        <v>1933</v>
      </c>
      <c r="E532" s="42" t="s">
        <v>1928</v>
      </c>
      <c r="F532" s="46">
        <v>6.4</v>
      </c>
      <c r="G532" s="46">
        <v>7.5</v>
      </c>
      <c r="H532" s="46">
        <v>7.7</v>
      </c>
      <c r="I532" s="46"/>
      <c r="J532" s="46"/>
      <c r="K532" s="46"/>
      <c r="L532" s="46"/>
      <c r="M532" s="46"/>
      <c r="N532" s="46"/>
      <c r="O532" s="46"/>
      <c r="P532" s="46"/>
      <c r="Q532" s="46"/>
      <c r="R532" s="26">
        <f t="shared" si="43"/>
        <v>6.4</v>
      </c>
      <c r="S532" s="26">
        <f t="shared" si="44"/>
        <v>7.5</v>
      </c>
      <c r="T532" s="26">
        <f t="shared" si="45"/>
        <v>7.7</v>
      </c>
      <c r="U532" s="26">
        <f t="shared" si="41"/>
        <v>21.6</v>
      </c>
      <c r="V532" s="19">
        <f t="shared" si="42"/>
        <v>23.85</v>
      </c>
    </row>
    <row r="533" spans="2:22" ht="12" customHeight="1" x14ac:dyDescent="0.25">
      <c r="B533" s="21">
        <v>2073800104</v>
      </c>
      <c r="C533" s="42" t="s">
        <v>1878</v>
      </c>
      <c r="D533" s="42" t="s">
        <v>1869</v>
      </c>
      <c r="E533" s="42" t="s">
        <v>2058</v>
      </c>
      <c r="F533" s="46"/>
      <c r="G533" s="46"/>
      <c r="H533" s="46"/>
      <c r="I533" s="46"/>
      <c r="J533" s="46"/>
      <c r="K533" s="46"/>
      <c r="L533" s="46"/>
      <c r="M533" s="46"/>
      <c r="N533" s="46"/>
      <c r="O533" s="46">
        <v>7.1</v>
      </c>
      <c r="P533" s="46">
        <v>7.3</v>
      </c>
      <c r="Q533" s="46">
        <v>7.5</v>
      </c>
      <c r="R533" s="26">
        <f t="shared" si="43"/>
        <v>7.1</v>
      </c>
      <c r="S533" s="26">
        <f t="shared" si="44"/>
        <v>7.3</v>
      </c>
      <c r="T533" s="26">
        <f t="shared" si="45"/>
        <v>7.5</v>
      </c>
      <c r="U533" s="26">
        <f t="shared" si="41"/>
        <v>21.9</v>
      </c>
      <c r="V533" s="19">
        <f t="shared" si="42"/>
        <v>21.9</v>
      </c>
    </row>
    <row r="534" spans="2:22" ht="12" customHeight="1" x14ac:dyDescent="0.25">
      <c r="B534" s="21">
        <v>2073800106</v>
      </c>
      <c r="C534" s="45" t="s">
        <v>1868</v>
      </c>
      <c r="D534" s="42" t="s">
        <v>1933</v>
      </c>
      <c r="E534" s="42" t="s">
        <v>1888</v>
      </c>
      <c r="F534" s="46"/>
      <c r="G534" s="46"/>
      <c r="H534" s="46"/>
      <c r="I534" s="46"/>
      <c r="J534" s="46"/>
      <c r="K534" s="46"/>
      <c r="L534" s="46">
        <v>7.1</v>
      </c>
      <c r="M534" s="46">
        <v>8.1</v>
      </c>
      <c r="N534" s="46">
        <v>8.1999999999999993</v>
      </c>
      <c r="O534" s="46"/>
      <c r="P534" s="46"/>
      <c r="Q534" s="46"/>
      <c r="R534" s="26">
        <f t="shared" si="43"/>
        <v>7.1</v>
      </c>
      <c r="S534" s="26">
        <f t="shared" si="44"/>
        <v>8.1</v>
      </c>
      <c r="T534" s="26">
        <f t="shared" si="45"/>
        <v>8.1999999999999993</v>
      </c>
      <c r="U534" s="26">
        <f t="shared" si="41"/>
        <v>23.4</v>
      </c>
      <c r="V534" s="19">
        <f t="shared" si="42"/>
        <v>25.65</v>
      </c>
    </row>
    <row r="535" spans="2:22" ht="12" customHeight="1" x14ac:dyDescent="0.25">
      <c r="B535" s="21">
        <v>2073800107</v>
      </c>
      <c r="C535" s="19" t="s">
        <v>1878</v>
      </c>
      <c r="D535" s="19" t="s">
        <v>1869</v>
      </c>
      <c r="E535" s="19" t="s">
        <v>2058</v>
      </c>
      <c r="F535" s="26"/>
      <c r="G535" s="26"/>
      <c r="H535" s="26"/>
      <c r="I535" s="26"/>
      <c r="J535" s="26"/>
      <c r="K535" s="26"/>
      <c r="L535" s="26"/>
      <c r="M535" s="26"/>
      <c r="N535" s="26"/>
      <c r="O535" s="26">
        <v>8.1999999999999993</v>
      </c>
      <c r="P535" s="26">
        <v>7.8</v>
      </c>
      <c r="Q535" s="26">
        <v>7.4</v>
      </c>
      <c r="R535" s="26">
        <f t="shared" si="43"/>
        <v>8.1999999999999993</v>
      </c>
      <c r="S535" s="26">
        <f t="shared" si="44"/>
        <v>7.8</v>
      </c>
      <c r="T535" s="26">
        <f t="shared" si="45"/>
        <v>7.4</v>
      </c>
      <c r="U535" s="26">
        <f t="shared" si="41"/>
        <v>23.4</v>
      </c>
      <c r="V535" s="19">
        <f t="shared" si="42"/>
        <v>23.4</v>
      </c>
    </row>
    <row r="536" spans="2:22" ht="12" customHeight="1" x14ac:dyDescent="0.25">
      <c r="B536" s="24">
        <v>2073800109</v>
      </c>
      <c r="C536" s="19"/>
      <c r="D536" s="19" t="s">
        <v>1869</v>
      </c>
      <c r="E536" s="19" t="s">
        <v>4013</v>
      </c>
      <c r="F536" s="26">
        <v>6</v>
      </c>
      <c r="G536" s="26">
        <v>6.1</v>
      </c>
      <c r="H536" s="26">
        <v>6.6</v>
      </c>
      <c r="I536" s="26"/>
      <c r="J536" s="26"/>
      <c r="K536" s="26"/>
      <c r="L536" s="26"/>
      <c r="M536" s="26"/>
      <c r="N536" s="26"/>
      <c r="O536" s="26"/>
      <c r="P536" s="26"/>
      <c r="Q536" s="26"/>
      <c r="R536" s="26">
        <f t="shared" si="43"/>
        <v>6</v>
      </c>
      <c r="S536" s="26">
        <f t="shared" si="44"/>
        <v>6.1</v>
      </c>
      <c r="T536" s="26">
        <f t="shared" si="45"/>
        <v>6.6</v>
      </c>
      <c r="U536" s="26">
        <f t="shared" si="41"/>
        <v>18.7</v>
      </c>
      <c r="V536" s="19">
        <f t="shared" si="42"/>
        <v>18.7</v>
      </c>
    </row>
    <row r="537" spans="2:22" ht="12" customHeight="1" x14ac:dyDescent="0.25">
      <c r="B537" s="21">
        <v>2073800111</v>
      </c>
      <c r="C537" s="19" t="s">
        <v>1878</v>
      </c>
      <c r="D537" s="19" t="s">
        <v>1933</v>
      </c>
      <c r="E537" s="19" t="s">
        <v>1944</v>
      </c>
      <c r="F537" s="26"/>
      <c r="G537" s="26"/>
      <c r="H537" s="26"/>
      <c r="I537" s="26">
        <v>9.1999999999999993</v>
      </c>
      <c r="J537" s="26">
        <v>8.9</v>
      </c>
      <c r="K537" s="26">
        <v>9.1999999999999993</v>
      </c>
      <c r="L537" s="26"/>
      <c r="M537" s="26"/>
      <c r="N537" s="26"/>
      <c r="O537" s="26"/>
      <c r="P537" s="26"/>
      <c r="Q537" s="26"/>
      <c r="R537" s="26">
        <f t="shared" si="43"/>
        <v>9.1999999999999993</v>
      </c>
      <c r="S537" s="26">
        <f t="shared" si="44"/>
        <v>8.9</v>
      </c>
      <c r="T537" s="26">
        <f t="shared" si="45"/>
        <v>9.1999999999999993</v>
      </c>
      <c r="U537" s="26">
        <f t="shared" si="41"/>
        <v>27.3</v>
      </c>
      <c r="V537" s="19">
        <f t="shared" si="42"/>
        <v>27.55</v>
      </c>
    </row>
    <row r="538" spans="2:22" ht="12" customHeight="1" x14ac:dyDescent="0.25">
      <c r="B538" s="21">
        <v>2073800115</v>
      </c>
      <c r="C538" s="19" t="s">
        <v>1878</v>
      </c>
      <c r="D538" s="19" t="s">
        <v>1933</v>
      </c>
      <c r="E538" s="19" t="s">
        <v>1928</v>
      </c>
      <c r="F538" s="26">
        <v>6.9</v>
      </c>
      <c r="G538" s="26">
        <v>7.9</v>
      </c>
      <c r="H538" s="26">
        <v>6.9</v>
      </c>
      <c r="I538" s="26"/>
      <c r="J538" s="26"/>
      <c r="K538" s="26"/>
      <c r="L538" s="26"/>
      <c r="M538" s="26"/>
      <c r="N538" s="26"/>
      <c r="O538" s="26"/>
      <c r="P538" s="26"/>
      <c r="Q538" s="26"/>
      <c r="R538" s="26">
        <f t="shared" si="43"/>
        <v>6.9</v>
      </c>
      <c r="S538" s="26">
        <f t="shared" si="44"/>
        <v>7.9</v>
      </c>
      <c r="T538" s="26">
        <f t="shared" si="45"/>
        <v>6.9</v>
      </c>
      <c r="U538" s="26">
        <f t="shared" si="41"/>
        <v>21.700000000000003</v>
      </c>
      <c r="V538" s="19">
        <f t="shared" si="42"/>
        <v>21.950000000000003</v>
      </c>
    </row>
    <row r="539" spans="2:22" ht="12" customHeight="1" x14ac:dyDescent="0.25">
      <c r="B539" s="21">
        <v>2073800116</v>
      </c>
      <c r="C539" s="21" t="s">
        <v>1878</v>
      </c>
      <c r="D539" s="19" t="s">
        <v>1869</v>
      </c>
      <c r="E539" s="19" t="s">
        <v>1888</v>
      </c>
      <c r="F539" s="26"/>
      <c r="G539" s="26"/>
      <c r="H539" s="26"/>
      <c r="I539" s="26"/>
      <c r="J539" s="26"/>
      <c r="K539" s="26"/>
      <c r="L539" s="26">
        <v>6.4</v>
      </c>
      <c r="M539" s="26">
        <v>8.8000000000000007</v>
      </c>
      <c r="N539" s="26">
        <v>8.1999999999999993</v>
      </c>
      <c r="O539" s="26"/>
      <c r="P539" s="26"/>
      <c r="Q539" s="26"/>
      <c r="R539" s="26">
        <f t="shared" si="43"/>
        <v>6.4</v>
      </c>
      <c r="S539" s="26">
        <f t="shared" si="44"/>
        <v>8.8000000000000007</v>
      </c>
      <c r="T539" s="26">
        <f t="shared" si="45"/>
        <v>8.1999999999999993</v>
      </c>
      <c r="U539" s="26">
        <f t="shared" si="41"/>
        <v>23.4</v>
      </c>
      <c r="V539" s="19">
        <f t="shared" si="42"/>
        <v>23.4</v>
      </c>
    </row>
    <row r="540" spans="2:22" ht="12" customHeight="1" x14ac:dyDescent="0.25">
      <c r="B540" s="21">
        <v>2073800117</v>
      </c>
      <c r="C540" s="21"/>
      <c r="D540" s="19" t="s">
        <v>1869</v>
      </c>
      <c r="E540" s="19" t="s">
        <v>2058</v>
      </c>
      <c r="F540" s="26"/>
      <c r="G540" s="26"/>
      <c r="H540" s="26"/>
      <c r="I540" s="26"/>
      <c r="J540" s="26"/>
      <c r="K540" s="26"/>
      <c r="L540" s="26"/>
      <c r="M540" s="26"/>
      <c r="N540" s="26"/>
      <c r="O540" s="26">
        <v>6.5</v>
      </c>
      <c r="P540" s="26">
        <v>7.2</v>
      </c>
      <c r="Q540" s="26">
        <v>8.3000000000000007</v>
      </c>
      <c r="R540" s="26">
        <f t="shared" si="43"/>
        <v>6.5</v>
      </c>
      <c r="S540" s="26">
        <f t="shared" si="44"/>
        <v>7.2</v>
      </c>
      <c r="T540" s="26">
        <f t="shared" si="45"/>
        <v>8.3000000000000007</v>
      </c>
      <c r="U540" s="26">
        <f t="shared" si="41"/>
        <v>22</v>
      </c>
      <c r="V540" s="19">
        <f t="shared" si="42"/>
        <v>22</v>
      </c>
    </row>
    <row r="541" spans="2:22" ht="12" customHeight="1" x14ac:dyDescent="0.25">
      <c r="B541" s="21">
        <v>2073800118</v>
      </c>
      <c r="C541" s="21" t="s">
        <v>1878</v>
      </c>
      <c r="D541" s="19" t="s">
        <v>1869</v>
      </c>
      <c r="E541" s="19" t="s">
        <v>1888</v>
      </c>
      <c r="F541" s="26"/>
      <c r="G541" s="26"/>
      <c r="H541" s="26"/>
      <c r="I541" s="26"/>
      <c r="J541" s="26"/>
      <c r="K541" s="26"/>
      <c r="L541" s="26">
        <v>7.3</v>
      </c>
      <c r="M541" s="26">
        <v>8.1</v>
      </c>
      <c r="N541" s="26">
        <v>7.5</v>
      </c>
      <c r="O541" s="26"/>
      <c r="P541" s="26"/>
      <c r="Q541" s="26"/>
      <c r="R541" s="26">
        <f t="shared" si="43"/>
        <v>7.3</v>
      </c>
      <c r="S541" s="26">
        <f t="shared" si="44"/>
        <v>8.1</v>
      </c>
      <c r="T541" s="26">
        <f t="shared" si="45"/>
        <v>7.5</v>
      </c>
      <c r="U541" s="26">
        <f t="shared" si="41"/>
        <v>22.9</v>
      </c>
      <c r="V541" s="19">
        <f t="shared" si="42"/>
        <v>22.9</v>
      </c>
    </row>
    <row r="542" spans="2:22" ht="12" customHeight="1" x14ac:dyDescent="0.25">
      <c r="B542" s="21">
        <v>2073800119</v>
      </c>
      <c r="C542" s="21" t="s">
        <v>1878</v>
      </c>
      <c r="D542" s="19" t="s">
        <v>1869</v>
      </c>
      <c r="E542" s="19" t="s">
        <v>1928</v>
      </c>
      <c r="F542" s="26">
        <v>7.5</v>
      </c>
      <c r="G542" s="26">
        <v>7.5</v>
      </c>
      <c r="H542" s="26">
        <v>8.1</v>
      </c>
      <c r="I542" s="26"/>
      <c r="J542" s="26"/>
      <c r="K542" s="26"/>
      <c r="L542" s="26"/>
      <c r="M542" s="26"/>
      <c r="N542" s="26"/>
      <c r="O542" s="26"/>
      <c r="P542" s="26"/>
      <c r="Q542" s="26"/>
      <c r="R542" s="26">
        <f t="shared" si="43"/>
        <v>7.5</v>
      </c>
      <c r="S542" s="26">
        <f t="shared" si="44"/>
        <v>7.5</v>
      </c>
      <c r="T542" s="26">
        <f t="shared" si="45"/>
        <v>8.1</v>
      </c>
      <c r="U542" s="26">
        <f t="shared" si="41"/>
        <v>23.1</v>
      </c>
      <c r="V542" s="19">
        <f t="shared" si="42"/>
        <v>23.1</v>
      </c>
    </row>
    <row r="543" spans="2:22" ht="12" customHeight="1" x14ac:dyDescent="0.25">
      <c r="B543" s="72">
        <v>2073800120</v>
      </c>
      <c r="C543" s="79"/>
      <c r="D543" s="79"/>
      <c r="E543" s="56" t="s">
        <v>2058</v>
      </c>
      <c r="F543" s="56">
        <v>7.6</v>
      </c>
      <c r="G543" s="56"/>
      <c r="H543" s="56"/>
      <c r="I543" s="56"/>
      <c r="J543" s="56"/>
      <c r="K543" s="56">
        <v>5.6</v>
      </c>
      <c r="L543" s="56">
        <v>7.75</v>
      </c>
      <c r="M543" s="56"/>
      <c r="N543" s="56"/>
      <c r="O543" s="56"/>
      <c r="P543" s="56"/>
      <c r="Q543" s="56"/>
      <c r="R543" s="26">
        <f t="shared" si="43"/>
        <v>7.75</v>
      </c>
      <c r="S543" s="26">
        <f t="shared" si="44"/>
        <v>0</v>
      </c>
      <c r="T543" s="26">
        <f t="shared" si="45"/>
        <v>5.6</v>
      </c>
      <c r="U543" s="26">
        <f t="shared" si="41"/>
        <v>20.95</v>
      </c>
      <c r="V543" s="19">
        <f t="shared" si="42"/>
        <v>20.95</v>
      </c>
    </row>
    <row r="544" spans="2:22" ht="12" customHeight="1" x14ac:dyDescent="0.25">
      <c r="B544" s="72">
        <v>2073800121</v>
      </c>
      <c r="C544" s="72" t="s">
        <v>1878</v>
      </c>
      <c r="D544" s="79" t="s">
        <v>1933</v>
      </c>
      <c r="E544" s="79" t="s">
        <v>1888</v>
      </c>
      <c r="F544" s="294"/>
      <c r="G544" s="294"/>
      <c r="H544" s="294"/>
      <c r="I544" s="294"/>
      <c r="J544" s="294"/>
      <c r="K544" s="294"/>
      <c r="L544" s="294">
        <v>7.9</v>
      </c>
      <c r="M544" s="294">
        <v>8</v>
      </c>
      <c r="N544" s="294">
        <v>8.6</v>
      </c>
      <c r="O544" s="294"/>
      <c r="P544" s="294"/>
      <c r="Q544" s="294"/>
      <c r="R544" s="26">
        <f t="shared" si="43"/>
        <v>7.9</v>
      </c>
      <c r="S544" s="26">
        <f t="shared" si="44"/>
        <v>8</v>
      </c>
      <c r="T544" s="26">
        <f t="shared" si="45"/>
        <v>8.6</v>
      </c>
      <c r="U544" s="26">
        <f t="shared" si="41"/>
        <v>24.5</v>
      </c>
      <c r="V544" s="19">
        <f t="shared" si="42"/>
        <v>24.75</v>
      </c>
    </row>
    <row r="545" spans="2:22" ht="12" customHeight="1" x14ac:dyDescent="0.25">
      <c r="B545" s="307">
        <v>2073800069</v>
      </c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  <c r="M545" s="310"/>
      <c r="N545" s="310"/>
      <c r="O545" s="310"/>
      <c r="P545" s="310"/>
      <c r="Q545" s="310"/>
      <c r="R545" s="26">
        <f t="shared" si="43"/>
        <v>0</v>
      </c>
      <c r="S545" s="26">
        <f t="shared" si="44"/>
        <v>0</v>
      </c>
      <c r="T545" s="26">
        <f t="shared" si="45"/>
        <v>0</v>
      </c>
      <c r="U545" s="26">
        <f t="shared" si="41"/>
        <v>0</v>
      </c>
      <c r="V545" s="19">
        <f t="shared" si="42"/>
        <v>0</v>
      </c>
    </row>
    <row r="546" spans="2:22" ht="12" customHeight="1" x14ac:dyDescent="0.25">
      <c r="B546" s="55">
        <v>2073800122</v>
      </c>
      <c r="C546" s="57"/>
      <c r="D546" s="57"/>
      <c r="E546" s="57" t="s">
        <v>1888</v>
      </c>
      <c r="F546" s="57"/>
      <c r="G546" s="57"/>
      <c r="H546" s="57"/>
      <c r="I546" s="57"/>
      <c r="J546" s="57"/>
      <c r="K546" s="57"/>
      <c r="L546" s="57">
        <v>7</v>
      </c>
      <c r="M546" s="57">
        <v>4.25</v>
      </c>
      <c r="N546" s="57">
        <v>7</v>
      </c>
      <c r="O546" s="57"/>
      <c r="P546" s="57"/>
      <c r="Q546" s="57"/>
      <c r="R546" s="26">
        <f t="shared" si="43"/>
        <v>7</v>
      </c>
      <c r="S546" s="26">
        <f t="shared" si="44"/>
        <v>4.25</v>
      </c>
      <c r="T546" s="26">
        <f t="shared" si="45"/>
        <v>7</v>
      </c>
      <c r="U546" s="26">
        <f t="shared" si="41"/>
        <v>18.25</v>
      </c>
      <c r="V546" s="19">
        <f t="shared" si="42"/>
        <v>18.25</v>
      </c>
    </row>
    <row r="547" spans="2:22" ht="12" customHeight="1" x14ac:dyDescent="0.25">
      <c r="B547" s="59">
        <v>2073800114</v>
      </c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26">
        <f t="shared" si="43"/>
        <v>0</v>
      </c>
      <c r="S547" s="26">
        <f t="shared" si="44"/>
        <v>0</v>
      </c>
      <c r="T547" s="26">
        <f t="shared" si="45"/>
        <v>0</v>
      </c>
      <c r="U547" s="26">
        <f t="shared" si="41"/>
        <v>0</v>
      </c>
      <c r="V547" s="19">
        <f t="shared" si="42"/>
        <v>0</v>
      </c>
    </row>
    <row r="548" spans="2:22" ht="12" customHeight="1" x14ac:dyDescent="0.25">
      <c r="B548" s="84">
        <v>2073800123</v>
      </c>
      <c r="C548" s="85"/>
      <c r="D548" s="85"/>
      <c r="E548" s="57" t="s">
        <v>1888</v>
      </c>
      <c r="F548" s="85"/>
      <c r="G548" s="85"/>
      <c r="H548" s="85"/>
      <c r="I548" s="85"/>
      <c r="J548" s="85"/>
      <c r="K548" s="85"/>
      <c r="L548" s="85">
        <v>8.1999999999999993</v>
      </c>
      <c r="M548" s="85">
        <v>8.3000000000000007</v>
      </c>
      <c r="N548" s="85">
        <v>7.7</v>
      </c>
      <c r="O548" s="85"/>
      <c r="P548" s="85"/>
      <c r="Q548" s="85"/>
      <c r="R548" s="26">
        <f t="shared" si="43"/>
        <v>8.1999999999999993</v>
      </c>
      <c r="S548" s="26">
        <f t="shared" si="44"/>
        <v>8.3000000000000007</v>
      </c>
      <c r="T548" s="26">
        <f t="shared" si="45"/>
        <v>7.7</v>
      </c>
      <c r="U548" s="26">
        <f t="shared" si="41"/>
        <v>24.2</v>
      </c>
      <c r="V548" s="19">
        <f t="shared" si="42"/>
        <v>24.2</v>
      </c>
    </row>
    <row r="549" spans="2:22" ht="12" customHeight="1" x14ac:dyDescent="0.25">
      <c r="B549" s="84">
        <v>2073800124</v>
      </c>
      <c r="C549" s="57"/>
      <c r="D549" s="57"/>
      <c r="E549" s="57" t="s">
        <v>1928</v>
      </c>
      <c r="F549" s="57">
        <v>8.4</v>
      </c>
      <c r="G549" s="57">
        <v>8.1</v>
      </c>
      <c r="H549" s="57">
        <v>8.1999999999999993</v>
      </c>
      <c r="I549" s="57"/>
      <c r="J549" s="57"/>
      <c r="K549" s="57"/>
      <c r="L549" s="57"/>
      <c r="M549" s="57"/>
      <c r="N549" s="57"/>
      <c r="O549" s="57"/>
      <c r="P549" s="57"/>
      <c r="Q549" s="57"/>
      <c r="R549" s="26">
        <f t="shared" si="43"/>
        <v>8.4</v>
      </c>
      <c r="S549" s="26">
        <f t="shared" si="44"/>
        <v>8.1</v>
      </c>
      <c r="T549" s="26">
        <f t="shared" si="45"/>
        <v>8.1999999999999993</v>
      </c>
      <c r="U549" s="26">
        <f t="shared" si="41"/>
        <v>24.7</v>
      </c>
      <c r="V549" s="19">
        <f t="shared" si="42"/>
        <v>24.7</v>
      </c>
    </row>
    <row r="550" spans="2:22" ht="12" customHeight="1" x14ac:dyDescent="0.25">
      <c r="B550" s="84">
        <v>2073800125</v>
      </c>
      <c r="C550" s="57"/>
      <c r="D550" s="57"/>
      <c r="E550" s="57" t="s">
        <v>3601</v>
      </c>
      <c r="F550" s="57"/>
      <c r="G550" s="57"/>
      <c r="H550" s="57"/>
      <c r="I550" s="57"/>
      <c r="J550" s="57"/>
      <c r="K550" s="57"/>
      <c r="L550" s="57">
        <v>7.4</v>
      </c>
      <c r="M550" s="57">
        <v>7.4</v>
      </c>
      <c r="N550" s="57">
        <v>7.3</v>
      </c>
      <c r="O550" s="57"/>
      <c r="P550" s="57"/>
      <c r="Q550" s="57"/>
      <c r="R550" s="26">
        <f t="shared" si="43"/>
        <v>7.4</v>
      </c>
      <c r="S550" s="26">
        <f t="shared" si="44"/>
        <v>7.4</v>
      </c>
      <c r="T550" s="26">
        <f t="shared" si="45"/>
        <v>7.3</v>
      </c>
      <c r="U550" s="26">
        <f t="shared" si="41"/>
        <v>22.1</v>
      </c>
      <c r="V550" s="19">
        <f t="shared" si="42"/>
        <v>22.1</v>
      </c>
    </row>
    <row r="551" spans="2:22" ht="12" customHeight="1" x14ac:dyDescent="0.25">
      <c r="B551" s="84">
        <v>2073800126</v>
      </c>
      <c r="C551" s="57"/>
      <c r="D551" s="57"/>
      <c r="E551" s="57" t="s">
        <v>1888</v>
      </c>
      <c r="F551" s="57"/>
      <c r="G551" s="57"/>
      <c r="H551" s="57"/>
      <c r="I551" s="57"/>
      <c r="J551" s="57"/>
      <c r="K551" s="57"/>
      <c r="L551" s="57">
        <v>7.2</v>
      </c>
      <c r="M551" s="57">
        <v>6.2</v>
      </c>
      <c r="N551" s="57">
        <v>7.3</v>
      </c>
      <c r="O551" s="57"/>
      <c r="P551" s="57"/>
      <c r="Q551" s="57"/>
      <c r="R551" s="26">
        <f t="shared" si="43"/>
        <v>7.2</v>
      </c>
      <c r="S551" s="26">
        <f t="shared" si="44"/>
        <v>6.2</v>
      </c>
      <c r="T551" s="26">
        <f t="shared" si="45"/>
        <v>7.3</v>
      </c>
      <c r="U551" s="26">
        <f t="shared" ref="U551:U552" si="46">SUM(F551:Q551)</f>
        <v>20.7</v>
      </c>
      <c r="V551" s="19">
        <f t="shared" ref="V551:V552" si="47">IF(D551="KV3",0,IF(D551="KV2",0.25,IF(D551="KV2-NT",0.5,IF(D551="KV1",0.75,0))))+IF(OR(C551="01",C551="02",C551="03",C551="04"),2,IF(OR(C551="05",C551="06",C551="07"),1,0))+U551</f>
        <v>20.7</v>
      </c>
    </row>
    <row r="552" spans="2:22" ht="12" customHeight="1" x14ac:dyDescent="0.25">
      <c r="B552" s="84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26">
        <f t="shared" si="43"/>
        <v>0</v>
      </c>
      <c r="S552" s="26">
        <f t="shared" si="44"/>
        <v>0</v>
      </c>
      <c r="T552" s="26">
        <f t="shared" si="45"/>
        <v>0</v>
      </c>
      <c r="U552" s="26">
        <f t="shared" si="46"/>
        <v>0</v>
      </c>
      <c r="V552" s="19">
        <f t="shared" si="47"/>
        <v>0</v>
      </c>
    </row>
  </sheetData>
  <sortState ref="B3:E1363">
    <sortCondition ref="B3:B1363"/>
  </sortState>
  <conditionalFormatting sqref="B88">
    <cfRule type="duplicateValues" dxfId="6" priority="7" stopIfTrue="1"/>
  </conditionalFormatting>
  <conditionalFormatting sqref="B88">
    <cfRule type="duplicateValues" dxfId="5" priority="6" stopIfTrue="1"/>
  </conditionalFormatting>
  <conditionalFormatting sqref="B460">
    <cfRule type="duplicateValues" dxfId="4" priority="5" stopIfTrue="1"/>
  </conditionalFormatting>
  <conditionalFormatting sqref="B463">
    <cfRule type="duplicateValues" dxfId="3" priority="4" stopIfTrue="1"/>
  </conditionalFormatting>
  <conditionalFormatting sqref="B463">
    <cfRule type="duplicateValues" dxfId="2" priority="3" stopIfTrue="1"/>
  </conditionalFormatting>
  <conditionalFormatting sqref="B493:B499 B324:B491 B194 B204:B314 B3:B28 B100:B192 B30:B93 B501:B547">
    <cfRule type="duplicateValues" dxfId="1" priority="2"/>
  </conditionalFormatting>
  <conditionalFormatting sqref="B324:B499 B3:B28 B204:B316 B100:B195 B30:B94 B501:B547">
    <cfRule type="duplicateValues" dxfId="0" priority="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2"/>
  <sheetViews>
    <sheetView windowProtection="1" workbookViewId="0">
      <selection activeCell="B740" sqref="B740"/>
    </sheetView>
  </sheetViews>
  <sheetFormatPr defaultRowHeight="18" customHeight="1" x14ac:dyDescent="0.25"/>
  <cols>
    <col min="1" max="1" width="5.125" style="363" customWidth="1"/>
    <col min="2" max="2" width="11.5" style="363" customWidth="1"/>
    <col min="3" max="3" width="30.875" style="363" bestFit="1" customWidth="1"/>
    <col min="4" max="4" width="9.5" style="363" customWidth="1"/>
    <col min="5" max="5" width="5.875" style="363" customWidth="1"/>
    <col min="6" max="6" width="9.875" style="363" bestFit="1" customWidth="1"/>
    <col min="7" max="7" width="28.5" style="363" customWidth="1"/>
    <col min="8" max="8" width="29" style="363" customWidth="1"/>
    <col min="9" max="9" width="16.5" style="363" customWidth="1"/>
    <col min="10" max="10" width="9.5" style="363" customWidth="1"/>
    <col min="11" max="12" width="10.75" style="363" customWidth="1"/>
    <col min="13" max="13" width="15.125" style="363" customWidth="1"/>
    <col min="14" max="14" width="9.5" style="363" customWidth="1"/>
    <col min="15" max="19" width="5.875" style="363" customWidth="1"/>
    <col min="20" max="20" width="9.5" style="363" customWidth="1"/>
    <col min="21" max="21" width="12.625" style="363" customWidth="1"/>
    <col min="22" max="22" width="26.875" style="363" customWidth="1"/>
    <col min="23" max="16384" width="9" style="363"/>
  </cols>
  <sheetData>
    <row r="1" spans="1:34" s="364" customFormat="1" ht="18" customHeight="1" thickBot="1" x14ac:dyDescent="0.3">
      <c r="A1" s="441" t="s">
        <v>13</v>
      </c>
      <c r="B1" s="442"/>
      <c r="C1" s="443"/>
      <c r="D1" s="391"/>
      <c r="E1" s="391"/>
      <c r="F1" s="398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</row>
    <row r="2" spans="1:34" s="364" customFormat="1" ht="18" customHeight="1" thickBot="1" x14ac:dyDescent="0.3">
      <c r="A2" s="444" t="s">
        <v>1144</v>
      </c>
      <c r="B2" s="445"/>
      <c r="C2" s="446"/>
      <c r="D2" s="391"/>
      <c r="E2" s="391"/>
      <c r="F2" s="398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</row>
    <row r="3" spans="1:34" s="364" customFormat="1" ht="18" customHeight="1" thickBot="1" x14ac:dyDescent="0.3">
      <c r="A3" s="391"/>
      <c r="B3" s="391"/>
      <c r="C3" s="391"/>
      <c r="D3" s="399"/>
      <c r="E3" s="399"/>
      <c r="F3" s="399"/>
      <c r="G3" s="399"/>
      <c r="H3" s="399"/>
      <c r="I3" s="399"/>
      <c r="J3" s="399"/>
      <c r="K3" s="399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</row>
    <row r="4" spans="1:34" s="364" customFormat="1" ht="18" customHeight="1" thickBot="1" x14ac:dyDescent="0.3">
      <c r="A4" s="447"/>
      <c r="B4" s="448"/>
      <c r="C4" s="449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</row>
    <row r="5" spans="1:34" s="364" customFormat="1" ht="33" customHeight="1" thickBot="1" x14ac:dyDescent="0.3">
      <c r="A5" s="423" t="s">
        <v>12</v>
      </c>
      <c r="B5" s="423" t="s">
        <v>0</v>
      </c>
      <c r="C5" s="423" t="s">
        <v>1</v>
      </c>
      <c r="D5" s="423" t="s">
        <v>14</v>
      </c>
      <c r="E5" s="423" t="s">
        <v>2</v>
      </c>
      <c r="F5" s="423" t="s">
        <v>3</v>
      </c>
      <c r="G5" s="423" t="s">
        <v>622</v>
      </c>
      <c r="H5" s="423" t="s">
        <v>7571</v>
      </c>
      <c r="I5" s="423" t="s">
        <v>1145</v>
      </c>
      <c r="J5" s="423" t="s">
        <v>575</v>
      </c>
      <c r="K5" s="423" t="s">
        <v>1146</v>
      </c>
      <c r="L5" s="423" t="s">
        <v>1179</v>
      </c>
      <c r="M5" s="423" t="s">
        <v>1829</v>
      </c>
      <c r="N5" s="423" t="s">
        <v>1830</v>
      </c>
      <c r="O5" s="423" t="s">
        <v>1831</v>
      </c>
      <c r="P5" s="423" t="s">
        <v>1832</v>
      </c>
      <c r="Q5" s="423" t="s">
        <v>1833</v>
      </c>
      <c r="R5" s="423" t="s">
        <v>1854</v>
      </c>
      <c r="S5" s="423" t="s">
        <v>1843</v>
      </c>
      <c r="T5" s="423" t="s">
        <v>1844</v>
      </c>
      <c r="U5" s="423" t="s">
        <v>7566</v>
      </c>
      <c r="V5" s="423" t="s">
        <v>9068</v>
      </c>
      <c r="W5" s="407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</row>
    <row r="6" spans="1:34" ht="18" customHeight="1" thickBot="1" x14ac:dyDescent="0.3">
      <c r="A6" s="424">
        <v>1</v>
      </c>
      <c r="B6" s="424">
        <v>2077610082</v>
      </c>
      <c r="C6" s="425" t="s">
        <v>369</v>
      </c>
      <c r="D6" s="425" t="s">
        <v>43</v>
      </c>
      <c r="E6" s="426" t="s">
        <v>4</v>
      </c>
      <c r="F6" s="427">
        <v>37509</v>
      </c>
      <c r="G6" s="426" t="s">
        <v>1151</v>
      </c>
      <c r="H6" s="426" t="s">
        <v>1151</v>
      </c>
      <c r="I6" s="426">
        <v>1302009247</v>
      </c>
      <c r="J6" s="426" t="s">
        <v>1180</v>
      </c>
      <c r="K6" s="426" t="s">
        <v>1180</v>
      </c>
      <c r="L6" s="426">
        <v>981100902</v>
      </c>
      <c r="M6" s="426">
        <v>251420080834</v>
      </c>
      <c r="N6" s="426" t="s">
        <v>1928</v>
      </c>
      <c r="O6" s="426">
        <v>6.3</v>
      </c>
      <c r="P6" s="426">
        <v>7.2</v>
      </c>
      <c r="Q6" s="426">
        <v>8.1999999999999993</v>
      </c>
      <c r="R6" s="426">
        <v>21.7</v>
      </c>
      <c r="S6" s="426"/>
      <c r="T6" s="426" t="s">
        <v>1869</v>
      </c>
      <c r="U6" s="426">
        <v>21.7</v>
      </c>
      <c r="V6" s="426" t="s">
        <v>575</v>
      </c>
      <c r="W6" s="408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</row>
    <row r="7" spans="1:34" ht="18" customHeight="1" thickBot="1" x14ac:dyDescent="0.3">
      <c r="A7" s="424">
        <v>2</v>
      </c>
      <c r="B7" s="424">
        <v>2077610201</v>
      </c>
      <c r="C7" s="425" t="s">
        <v>383</v>
      </c>
      <c r="D7" s="425" t="s">
        <v>39</v>
      </c>
      <c r="E7" s="426"/>
      <c r="F7" s="427">
        <v>37544</v>
      </c>
      <c r="G7" s="426" t="s">
        <v>1151</v>
      </c>
      <c r="H7" s="426" t="s">
        <v>1151</v>
      </c>
      <c r="I7" s="426">
        <v>1302037751</v>
      </c>
      <c r="J7" s="426" t="s">
        <v>1180</v>
      </c>
      <c r="K7" s="426" t="s">
        <v>1180</v>
      </c>
      <c r="L7" s="426">
        <v>325803642</v>
      </c>
      <c r="M7" s="426">
        <v>251579913170</v>
      </c>
      <c r="N7" s="426" t="s">
        <v>1888</v>
      </c>
      <c r="O7" s="426">
        <v>8</v>
      </c>
      <c r="P7" s="426">
        <v>8.9</v>
      </c>
      <c r="Q7" s="426">
        <v>7.3</v>
      </c>
      <c r="R7" s="426">
        <v>24.2</v>
      </c>
      <c r="S7" s="426"/>
      <c r="T7" s="426"/>
      <c r="U7" s="426"/>
      <c r="V7" s="426" t="s">
        <v>575</v>
      </c>
      <c r="W7" s="408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</row>
    <row r="8" spans="1:34" ht="18" customHeight="1" thickBot="1" x14ac:dyDescent="0.3">
      <c r="A8" s="424">
        <v>3</v>
      </c>
      <c r="B8" s="424">
        <v>2077610076</v>
      </c>
      <c r="C8" s="425" t="s">
        <v>377</v>
      </c>
      <c r="D8" s="425" t="s">
        <v>1254</v>
      </c>
      <c r="E8" s="426" t="s">
        <v>4</v>
      </c>
      <c r="F8" s="427">
        <v>37320</v>
      </c>
      <c r="G8" s="426" t="s">
        <v>1151</v>
      </c>
      <c r="H8" s="426" t="s">
        <v>1151</v>
      </c>
      <c r="I8" s="426">
        <v>343202009482</v>
      </c>
      <c r="J8" s="426" t="s">
        <v>1180</v>
      </c>
      <c r="K8" s="426" t="s">
        <v>1180</v>
      </c>
      <c r="L8" s="426">
        <v>987543084</v>
      </c>
      <c r="M8" s="426">
        <v>249414625008</v>
      </c>
      <c r="N8" s="426" t="s">
        <v>1928</v>
      </c>
      <c r="O8" s="426">
        <v>8</v>
      </c>
      <c r="P8" s="426">
        <v>7</v>
      </c>
      <c r="Q8" s="426">
        <v>8</v>
      </c>
      <c r="R8" s="426">
        <v>23</v>
      </c>
      <c r="S8" s="426"/>
      <c r="T8" s="426" t="s">
        <v>1879</v>
      </c>
      <c r="U8" s="426">
        <v>23.5</v>
      </c>
      <c r="V8" s="426" t="s">
        <v>575</v>
      </c>
      <c r="W8" s="408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</row>
    <row r="9" spans="1:34" ht="18" customHeight="1" thickBot="1" x14ac:dyDescent="0.3">
      <c r="A9" s="424">
        <v>4</v>
      </c>
      <c r="B9" s="424">
        <v>2077610183</v>
      </c>
      <c r="C9" s="425" t="s">
        <v>373</v>
      </c>
      <c r="D9" s="425" t="s">
        <v>1250</v>
      </c>
      <c r="E9" s="426" t="s">
        <v>4</v>
      </c>
      <c r="F9" s="427">
        <v>37508</v>
      </c>
      <c r="G9" s="426" t="s">
        <v>1151</v>
      </c>
      <c r="H9" s="426" t="s">
        <v>1151</v>
      </c>
      <c r="I9" s="426">
        <v>36302007182</v>
      </c>
      <c r="J9" s="426" t="s">
        <v>1180</v>
      </c>
      <c r="K9" s="426" t="s">
        <v>1180</v>
      </c>
      <c r="L9" s="426">
        <v>383260458</v>
      </c>
      <c r="M9" s="426">
        <v>256929987512</v>
      </c>
      <c r="N9" s="426" t="s">
        <v>1888</v>
      </c>
      <c r="O9" s="426">
        <v>7.7</v>
      </c>
      <c r="P9" s="426">
        <v>6.8</v>
      </c>
      <c r="Q9" s="426">
        <v>7.5</v>
      </c>
      <c r="R9" s="426">
        <v>22</v>
      </c>
      <c r="S9" s="426"/>
      <c r="T9" s="426" t="s">
        <v>1879</v>
      </c>
      <c r="U9" s="426">
        <v>22.5</v>
      </c>
      <c r="V9" s="426" t="s">
        <v>575</v>
      </c>
      <c r="W9" s="408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</row>
    <row r="10" spans="1:34" ht="18" customHeight="1" thickBot="1" x14ac:dyDescent="0.3">
      <c r="A10" s="424">
        <v>5</v>
      </c>
      <c r="B10" s="424">
        <v>2077610074</v>
      </c>
      <c r="C10" s="425" t="s">
        <v>7574</v>
      </c>
      <c r="D10" s="425" t="s">
        <v>61</v>
      </c>
      <c r="E10" s="426" t="s">
        <v>5</v>
      </c>
      <c r="F10" s="427">
        <v>37518</v>
      </c>
      <c r="G10" s="426" t="s">
        <v>1151</v>
      </c>
      <c r="H10" s="426" t="s">
        <v>1151</v>
      </c>
      <c r="I10" s="426">
        <v>34202002952</v>
      </c>
      <c r="J10" s="426" t="s">
        <v>1180</v>
      </c>
      <c r="K10" s="426" t="s">
        <v>1180</v>
      </c>
      <c r="L10" s="426">
        <v>977821568</v>
      </c>
      <c r="M10" s="426">
        <v>249413563236</v>
      </c>
      <c r="N10" s="426" t="s">
        <v>1888</v>
      </c>
      <c r="O10" s="426">
        <v>6.4</v>
      </c>
      <c r="P10" s="426">
        <v>6.9</v>
      </c>
      <c r="Q10" s="426">
        <v>6.1</v>
      </c>
      <c r="R10" s="426">
        <v>19.399999999999999</v>
      </c>
      <c r="S10" s="426"/>
      <c r="T10" s="426" t="s">
        <v>1879</v>
      </c>
      <c r="U10" s="426">
        <v>19.899999999999999</v>
      </c>
      <c r="V10" s="426" t="s">
        <v>575</v>
      </c>
      <c r="W10" s="408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</row>
    <row r="11" spans="1:34" ht="18" customHeight="1" thickBot="1" x14ac:dyDescent="0.3">
      <c r="A11" s="424">
        <v>6</v>
      </c>
      <c r="B11" s="424">
        <v>2077610314</v>
      </c>
      <c r="C11" s="425" t="s">
        <v>384</v>
      </c>
      <c r="D11" s="425" t="s">
        <v>36</v>
      </c>
      <c r="E11" s="426" t="s">
        <v>4</v>
      </c>
      <c r="F11" s="427">
        <v>37166</v>
      </c>
      <c r="G11" s="426" t="s">
        <v>1151</v>
      </c>
      <c r="H11" s="426" t="s">
        <v>1151</v>
      </c>
      <c r="I11" s="426">
        <v>1301035863</v>
      </c>
      <c r="J11" s="426" t="s">
        <v>1180</v>
      </c>
      <c r="K11" s="426" t="s">
        <v>1180</v>
      </c>
      <c r="L11" s="426">
        <v>366811517</v>
      </c>
      <c r="M11" s="426">
        <v>255177137234</v>
      </c>
      <c r="N11" s="426" t="s">
        <v>1888</v>
      </c>
      <c r="O11" s="426">
        <v>7.6</v>
      </c>
      <c r="P11" s="426">
        <v>8.6999999999999993</v>
      </c>
      <c r="Q11" s="426">
        <v>8.8000000000000007</v>
      </c>
      <c r="R11" s="426">
        <v>25.1</v>
      </c>
      <c r="S11" s="426"/>
      <c r="T11" s="426" t="s">
        <v>1933</v>
      </c>
      <c r="U11" s="426">
        <v>25.1</v>
      </c>
      <c r="V11" s="426" t="s">
        <v>9077</v>
      </c>
      <c r="W11" s="408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</row>
    <row r="12" spans="1:34" ht="18" customHeight="1" thickBot="1" x14ac:dyDescent="0.3">
      <c r="A12" s="424">
        <v>7</v>
      </c>
      <c r="B12" s="424">
        <v>2077610319</v>
      </c>
      <c r="C12" s="425" t="s">
        <v>386</v>
      </c>
      <c r="D12" s="425" t="s">
        <v>1264</v>
      </c>
      <c r="E12" s="426" t="s">
        <v>4</v>
      </c>
      <c r="F12" s="424" t="s">
        <v>387</v>
      </c>
      <c r="G12" s="426" t="s">
        <v>1151</v>
      </c>
      <c r="H12" s="426" t="s">
        <v>1151</v>
      </c>
      <c r="I12" s="426">
        <v>1302004207</v>
      </c>
      <c r="J12" s="426" t="s">
        <v>1180</v>
      </c>
      <c r="K12" s="426" t="s">
        <v>1180</v>
      </c>
      <c r="L12" s="426">
        <v>339911053</v>
      </c>
      <c r="M12" s="426">
        <v>256840800306</v>
      </c>
      <c r="N12" s="426" t="s">
        <v>2058</v>
      </c>
      <c r="O12" s="426">
        <v>6.9</v>
      </c>
      <c r="P12" s="426">
        <v>7.2</v>
      </c>
      <c r="Q12" s="426">
        <v>5.6</v>
      </c>
      <c r="R12" s="426">
        <v>19.7</v>
      </c>
      <c r="S12" s="426"/>
      <c r="T12" s="426"/>
      <c r="U12" s="426">
        <v>23.7</v>
      </c>
      <c r="V12" s="426" t="s">
        <v>9077</v>
      </c>
      <c r="W12" s="408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</row>
    <row r="13" spans="1:34" ht="18" customHeight="1" thickBot="1" x14ac:dyDescent="0.3">
      <c r="A13" s="424">
        <v>8</v>
      </c>
      <c r="B13" s="424">
        <v>2077610077</v>
      </c>
      <c r="C13" s="425" t="s">
        <v>371</v>
      </c>
      <c r="D13" s="425" t="s">
        <v>20</v>
      </c>
      <c r="E13" s="426" t="s">
        <v>4</v>
      </c>
      <c r="F13" s="427">
        <v>37429</v>
      </c>
      <c r="G13" s="426" t="s">
        <v>1151</v>
      </c>
      <c r="H13" s="426" t="s">
        <v>1151</v>
      </c>
      <c r="I13" s="426">
        <v>1302001783</v>
      </c>
      <c r="J13" s="426" t="s">
        <v>1180</v>
      </c>
      <c r="K13" s="426" t="s">
        <v>1180</v>
      </c>
      <c r="L13" s="426">
        <v>988031972</v>
      </c>
      <c r="M13" s="426">
        <v>261159730978</v>
      </c>
      <c r="N13" s="426" t="s">
        <v>1888</v>
      </c>
      <c r="O13" s="426">
        <v>7.2</v>
      </c>
      <c r="P13" s="426">
        <v>8.3000000000000007</v>
      </c>
      <c r="Q13" s="426">
        <v>6.7</v>
      </c>
      <c r="R13" s="426">
        <v>22.2</v>
      </c>
      <c r="S13" s="426"/>
      <c r="T13" s="426" t="s">
        <v>1869</v>
      </c>
      <c r="U13" s="426">
        <v>22.2</v>
      </c>
      <c r="V13" s="426" t="s">
        <v>575</v>
      </c>
      <c r="W13" s="408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</row>
    <row r="14" spans="1:34" ht="18" customHeight="1" thickBot="1" x14ac:dyDescent="0.3">
      <c r="A14" s="424">
        <v>9</v>
      </c>
      <c r="B14" s="424">
        <v>2077610079</v>
      </c>
      <c r="C14" s="425" t="s">
        <v>4166</v>
      </c>
      <c r="D14" s="425" t="s">
        <v>20</v>
      </c>
      <c r="E14" s="426" t="s">
        <v>4</v>
      </c>
      <c r="F14" s="427">
        <v>37460</v>
      </c>
      <c r="G14" s="426" t="s">
        <v>1151</v>
      </c>
      <c r="H14" s="426" t="s">
        <v>1151</v>
      </c>
      <c r="I14" s="426">
        <v>1302008698</v>
      </c>
      <c r="J14" s="426" t="s">
        <v>1180</v>
      </c>
      <c r="K14" s="426" t="s">
        <v>1180</v>
      </c>
      <c r="L14" s="426">
        <v>965802016</v>
      </c>
      <c r="M14" s="426">
        <v>249683432272</v>
      </c>
      <c r="N14" s="426" t="s">
        <v>1888</v>
      </c>
      <c r="O14" s="426">
        <v>7.9</v>
      </c>
      <c r="P14" s="426">
        <v>7.8</v>
      </c>
      <c r="Q14" s="426">
        <v>8.6</v>
      </c>
      <c r="R14" s="426">
        <v>24.3</v>
      </c>
      <c r="S14" s="426"/>
      <c r="T14" s="426" t="s">
        <v>1897</v>
      </c>
      <c r="U14" s="426">
        <v>25.05</v>
      </c>
      <c r="V14" s="426" t="s">
        <v>575</v>
      </c>
      <c r="W14" s="408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</row>
    <row r="15" spans="1:34" ht="18" customHeight="1" thickBot="1" x14ac:dyDescent="0.3">
      <c r="A15" s="424">
        <v>10</v>
      </c>
      <c r="B15" s="424">
        <v>2077610204</v>
      </c>
      <c r="C15" s="425" t="s">
        <v>1169</v>
      </c>
      <c r="D15" s="425" t="s">
        <v>240</v>
      </c>
      <c r="E15" s="426"/>
      <c r="F15" s="427">
        <v>36925</v>
      </c>
      <c r="G15" s="426" t="s">
        <v>1151</v>
      </c>
      <c r="H15" s="426" t="s">
        <v>1151</v>
      </c>
      <c r="I15" s="426"/>
      <c r="J15" s="426" t="s">
        <v>1180</v>
      </c>
      <c r="K15" s="426" t="s">
        <v>1180</v>
      </c>
      <c r="L15" s="426">
        <v>827609850</v>
      </c>
      <c r="M15" s="426"/>
      <c r="N15" s="426"/>
      <c r="O15" s="426"/>
      <c r="P15" s="426"/>
      <c r="Q15" s="426"/>
      <c r="R15" s="426">
        <v>0</v>
      </c>
      <c r="S15" s="426"/>
      <c r="T15" s="426"/>
      <c r="U15" s="426"/>
      <c r="V15" s="426" t="s">
        <v>575</v>
      </c>
      <c r="W15" s="409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</row>
    <row r="16" spans="1:34" ht="18" customHeight="1" thickBot="1" x14ac:dyDescent="0.3">
      <c r="A16" s="424">
        <v>11</v>
      </c>
      <c r="B16" s="424">
        <v>2077610140</v>
      </c>
      <c r="C16" s="425" t="s">
        <v>367</v>
      </c>
      <c r="D16" s="425" t="s">
        <v>1243</v>
      </c>
      <c r="E16" s="426" t="s">
        <v>4</v>
      </c>
      <c r="F16" s="427">
        <v>37333</v>
      </c>
      <c r="G16" s="426" t="s">
        <v>1151</v>
      </c>
      <c r="H16" s="426" t="s">
        <v>1151</v>
      </c>
      <c r="I16" s="426">
        <v>51175868</v>
      </c>
      <c r="J16" s="426" t="s">
        <v>1180</v>
      </c>
      <c r="K16" s="426" t="s">
        <v>1180</v>
      </c>
      <c r="L16" s="426">
        <v>362105300</v>
      </c>
      <c r="M16" s="426">
        <v>253201840108</v>
      </c>
      <c r="N16" s="426" t="s">
        <v>1888</v>
      </c>
      <c r="O16" s="426">
        <v>7</v>
      </c>
      <c r="P16" s="426">
        <v>5</v>
      </c>
      <c r="Q16" s="426">
        <v>6</v>
      </c>
      <c r="R16" s="426">
        <v>18</v>
      </c>
      <c r="S16" s="426">
        <v>2</v>
      </c>
      <c r="T16" s="426" t="s">
        <v>1897</v>
      </c>
      <c r="U16" s="426">
        <v>20.75</v>
      </c>
      <c r="V16" s="426" t="s">
        <v>575</v>
      </c>
      <c r="W16" s="408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</row>
    <row r="17" spans="1:34" ht="18" customHeight="1" thickBot="1" x14ac:dyDescent="0.3">
      <c r="A17" s="424">
        <v>12</v>
      </c>
      <c r="B17" s="424">
        <v>2077610205</v>
      </c>
      <c r="C17" s="425" t="s">
        <v>1170</v>
      </c>
      <c r="D17" s="425" t="s">
        <v>27</v>
      </c>
      <c r="E17" s="426"/>
      <c r="F17" s="427">
        <v>37450</v>
      </c>
      <c r="G17" s="426" t="s">
        <v>1151</v>
      </c>
      <c r="H17" s="426" t="s">
        <v>1151</v>
      </c>
      <c r="I17" s="426">
        <v>1302002346</v>
      </c>
      <c r="J17" s="426" t="s">
        <v>1180</v>
      </c>
      <c r="K17" s="426" t="s">
        <v>1180</v>
      </c>
      <c r="L17" s="426">
        <v>941062375</v>
      </c>
      <c r="M17" s="426">
        <v>251148228368</v>
      </c>
      <c r="N17" s="426" t="s">
        <v>2058</v>
      </c>
      <c r="O17" s="426">
        <v>8</v>
      </c>
      <c r="P17" s="426">
        <v>6.6</v>
      </c>
      <c r="Q17" s="426">
        <v>6.5</v>
      </c>
      <c r="R17" s="426">
        <v>21.1</v>
      </c>
      <c r="S17" s="426"/>
      <c r="T17" s="426" t="s">
        <v>1897</v>
      </c>
      <c r="U17" s="426"/>
      <c r="V17" s="426" t="s">
        <v>575</v>
      </c>
      <c r="W17" s="408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</row>
    <row r="18" spans="1:34" ht="18" customHeight="1" thickBot="1" x14ac:dyDescent="0.3">
      <c r="A18" s="424">
        <v>13</v>
      </c>
      <c r="B18" s="424">
        <v>2077610139</v>
      </c>
      <c r="C18" s="425" t="s">
        <v>370</v>
      </c>
      <c r="D18" s="425" t="s">
        <v>1247</v>
      </c>
      <c r="E18" s="426" t="s">
        <v>4</v>
      </c>
      <c r="F18" s="427">
        <v>37617</v>
      </c>
      <c r="G18" s="426" t="s">
        <v>1151</v>
      </c>
      <c r="H18" s="426" t="s">
        <v>1151</v>
      </c>
      <c r="I18" s="426">
        <v>73549323</v>
      </c>
      <c r="J18" s="426" t="s">
        <v>1180</v>
      </c>
      <c r="K18" s="426" t="s">
        <v>1180</v>
      </c>
      <c r="L18" s="426">
        <v>338825112</v>
      </c>
      <c r="M18" s="426">
        <v>256969687978</v>
      </c>
      <c r="N18" s="426" t="s">
        <v>1888</v>
      </c>
      <c r="O18" s="426">
        <v>7</v>
      </c>
      <c r="P18" s="426">
        <v>7</v>
      </c>
      <c r="Q18" s="426">
        <v>7</v>
      </c>
      <c r="R18" s="426">
        <v>21</v>
      </c>
      <c r="S18" s="426"/>
      <c r="T18" s="426" t="s">
        <v>1897</v>
      </c>
      <c r="U18" s="426">
        <v>21.75</v>
      </c>
      <c r="V18" s="426" t="s">
        <v>575</v>
      </c>
      <c r="W18" s="408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</row>
    <row r="19" spans="1:34" ht="18" customHeight="1" thickBot="1" x14ac:dyDescent="0.3">
      <c r="A19" s="424">
        <v>14</v>
      </c>
      <c r="B19" s="424">
        <v>2077610191</v>
      </c>
      <c r="C19" s="425" t="s">
        <v>375</v>
      </c>
      <c r="D19" s="425" t="s">
        <v>376</v>
      </c>
      <c r="E19" s="426" t="s">
        <v>4</v>
      </c>
      <c r="F19" s="427">
        <v>37511</v>
      </c>
      <c r="G19" s="426" t="s">
        <v>1151</v>
      </c>
      <c r="H19" s="426" t="s">
        <v>1151</v>
      </c>
      <c r="I19" s="426">
        <v>1302005696</v>
      </c>
      <c r="J19" s="426" t="s">
        <v>1180</v>
      </c>
      <c r="K19" s="426" t="s">
        <v>1180</v>
      </c>
      <c r="L19" s="426">
        <v>989584885</v>
      </c>
      <c r="M19" s="426">
        <v>247044091268</v>
      </c>
      <c r="N19" s="426" t="s">
        <v>1888</v>
      </c>
      <c r="O19" s="426">
        <v>6.7</v>
      </c>
      <c r="P19" s="426">
        <v>8.3000000000000007</v>
      </c>
      <c r="Q19" s="426">
        <v>8.4</v>
      </c>
      <c r="R19" s="426">
        <v>23.4</v>
      </c>
      <c r="S19" s="426"/>
      <c r="T19" s="426"/>
      <c r="U19" s="426">
        <v>23.4</v>
      </c>
      <c r="V19" s="426" t="s">
        <v>575</v>
      </c>
      <c r="W19" s="408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</row>
    <row r="20" spans="1:34" ht="18" customHeight="1" thickBot="1" x14ac:dyDescent="0.3">
      <c r="A20" s="424">
        <v>15</v>
      </c>
      <c r="B20" s="424">
        <v>2077610052</v>
      </c>
      <c r="C20" s="425" t="s">
        <v>380</v>
      </c>
      <c r="D20" s="425" t="s">
        <v>30</v>
      </c>
      <c r="E20" s="426" t="s">
        <v>4</v>
      </c>
      <c r="F20" s="427">
        <v>37542</v>
      </c>
      <c r="G20" s="426" t="s">
        <v>1151</v>
      </c>
      <c r="H20" s="426" t="s">
        <v>1151</v>
      </c>
      <c r="I20" s="426">
        <v>40737460</v>
      </c>
      <c r="J20" s="426" t="s">
        <v>1181</v>
      </c>
      <c r="K20" s="426" t="s">
        <v>1180</v>
      </c>
      <c r="L20" s="426">
        <v>914894629</v>
      </c>
      <c r="M20" s="426">
        <v>254081184716</v>
      </c>
      <c r="N20" s="426" t="s">
        <v>1888</v>
      </c>
      <c r="O20" s="426">
        <v>7.3</v>
      </c>
      <c r="P20" s="426">
        <v>9</v>
      </c>
      <c r="Q20" s="426">
        <v>8.6</v>
      </c>
      <c r="R20" s="426">
        <v>24.9</v>
      </c>
      <c r="S20" s="426">
        <v>1</v>
      </c>
      <c r="T20" s="426" t="s">
        <v>1869</v>
      </c>
      <c r="U20" s="426">
        <v>26.9</v>
      </c>
      <c r="V20" s="426" t="s">
        <v>575</v>
      </c>
      <c r="W20" s="408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</row>
    <row r="21" spans="1:34" ht="18" customHeight="1" thickBot="1" x14ac:dyDescent="0.3">
      <c r="A21" s="424">
        <v>16</v>
      </c>
      <c r="B21" s="424">
        <v>2077610072</v>
      </c>
      <c r="C21" s="425" t="s">
        <v>374</v>
      </c>
      <c r="D21" s="425" t="s">
        <v>1252</v>
      </c>
      <c r="E21" s="426" t="s">
        <v>4</v>
      </c>
      <c r="F21" s="427">
        <v>37455</v>
      </c>
      <c r="G21" s="426" t="s">
        <v>1151</v>
      </c>
      <c r="H21" s="426" t="s">
        <v>1151</v>
      </c>
      <c r="I21" s="426">
        <v>40550346</v>
      </c>
      <c r="J21" s="426" t="s">
        <v>1180</v>
      </c>
      <c r="K21" s="426" t="s">
        <v>1180</v>
      </c>
      <c r="L21" s="426">
        <v>973418002</v>
      </c>
      <c r="M21" s="426">
        <v>252597742736</v>
      </c>
      <c r="N21" s="426" t="s">
        <v>1888</v>
      </c>
      <c r="O21" s="426">
        <v>5.4</v>
      </c>
      <c r="P21" s="426">
        <v>6.3</v>
      </c>
      <c r="Q21" s="426">
        <v>8.9</v>
      </c>
      <c r="R21" s="426">
        <v>20.6</v>
      </c>
      <c r="S21" s="426">
        <v>1</v>
      </c>
      <c r="T21" s="426" t="s">
        <v>1897</v>
      </c>
      <c r="U21" s="426">
        <v>23.35</v>
      </c>
      <c r="V21" s="426" t="s">
        <v>575</v>
      </c>
      <c r="W21" s="408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</row>
    <row r="22" spans="1:34" ht="18" customHeight="1" thickBot="1" x14ac:dyDescent="0.3">
      <c r="A22" s="424">
        <v>17</v>
      </c>
      <c r="B22" s="424">
        <v>2077610192</v>
      </c>
      <c r="C22" s="425" t="s">
        <v>368</v>
      </c>
      <c r="D22" s="425" t="s">
        <v>84</v>
      </c>
      <c r="E22" s="426" t="s">
        <v>4</v>
      </c>
      <c r="F22" s="427">
        <v>37143</v>
      </c>
      <c r="G22" s="426" t="s">
        <v>1151</v>
      </c>
      <c r="H22" s="426" t="s">
        <v>1151</v>
      </c>
      <c r="I22" s="426">
        <v>1301016362</v>
      </c>
      <c r="J22" s="426" t="s">
        <v>1180</v>
      </c>
      <c r="K22" s="426" t="s">
        <v>1180</v>
      </c>
      <c r="L22" s="426">
        <v>333529496</v>
      </c>
      <c r="M22" s="426">
        <v>247725325888</v>
      </c>
      <c r="N22" s="426" t="s">
        <v>1888</v>
      </c>
      <c r="O22" s="426">
        <v>5.5</v>
      </c>
      <c r="P22" s="426">
        <v>8</v>
      </c>
      <c r="Q22" s="426">
        <v>8</v>
      </c>
      <c r="R22" s="426">
        <v>21.5</v>
      </c>
      <c r="S22" s="426"/>
      <c r="T22" s="426"/>
      <c r="U22" s="426">
        <v>21.5</v>
      </c>
      <c r="V22" s="426" t="s">
        <v>575</v>
      </c>
      <c r="W22" s="408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</row>
    <row r="23" spans="1:34" ht="18" customHeight="1" thickBot="1" x14ac:dyDescent="0.3">
      <c r="A23" s="424">
        <v>18</v>
      </c>
      <c r="B23" s="424">
        <v>2077610193</v>
      </c>
      <c r="C23" s="425" t="s">
        <v>378</v>
      </c>
      <c r="D23" s="425" t="s">
        <v>84</v>
      </c>
      <c r="E23" s="426" t="s">
        <v>4</v>
      </c>
      <c r="F23" s="427">
        <v>37486</v>
      </c>
      <c r="G23" s="426" t="s">
        <v>1151</v>
      </c>
      <c r="H23" s="426" t="s">
        <v>1151</v>
      </c>
      <c r="I23" s="426">
        <v>1302032738</v>
      </c>
      <c r="J23" s="426" t="s">
        <v>1180</v>
      </c>
      <c r="K23" s="426" t="s">
        <v>1180</v>
      </c>
      <c r="L23" s="426">
        <v>395654356</v>
      </c>
      <c r="M23" s="426">
        <v>254015994224</v>
      </c>
      <c r="N23" s="426" t="s">
        <v>1888</v>
      </c>
      <c r="O23" s="426">
        <v>7.5</v>
      </c>
      <c r="P23" s="426">
        <v>7.5</v>
      </c>
      <c r="Q23" s="426">
        <v>8.6999999999999993</v>
      </c>
      <c r="R23" s="426">
        <v>23.7</v>
      </c>
      <c r="S23" s="426"/>
      <c r="T23" s="426" t="s">
        <v>1933</v>
      </c>
      <c r="U23" s="426">
        <v>23.95</v>
      </c>
      <c r="V23" s="426" t="s">
        <v>575</v>
      </c>
      <c r="W23" s="408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</row>
    <row r="24" spans="1:34" ht="18" customHeight="1" thickBot="1" x14ac:dyDescent="0.3">
      <c r="A24" s="424">
        <v>19</v>
      </c>
      <c r="B24" s="424">
        <v>2077610197</v>
      </c>
      <c r="C24" s="425" t="s">
        <v>372</v>
      </c>
      <c r="D24" s="425" t="s">
        <v>1182</v>
      </c>
      <c r="E24" s="426" t="s">
        <v>4</v>
      </c>
      <c r="F24" s="427">
        <v>37258</v>
      </c>
      <c r="G24" s="426" t="s">
        <v>1151</v>
      </c>
      <c r="H24" s="426" t="s">
        <v>1151</v>
      </c>
      <c r="I24" s="426">
        <v>40833384</v>
      </c>
      <c r="J24" s="426" t="s">
        <v>1180</v>
      </c>
      <c r="K24" s="426" t="s">
        <v>1181</v>
      </c>
      <c r="L24" s="426">
        <v>377210248</v>
      </c>
      <c r="M24" s="426"/>
      <c r="N24" s="426" t="s">
        <v>1888</v>
      </c>
      <c r="O24" s="426">
        <v>6.6</v>
      </c>
      <c r="P24" s="426">
        <v>7.4</v>
      </c>
      <c r="Q24" s="426">
        <v>7.6</v>
      </c>
      <c r="R24" s="426">
        <v>21.6</v>
      </c>
      <c r="S24" s="426"/>
      <c r="T24" s="426" t="s">
        <v>1897</v>
      </c>
      <c r="U24" s="426">
        <v>22.35</v>
      </c>
      <c r="V24" s="426" t="s">
        <v>575</v>
      </c>
      <c r="W24" s="408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</row>
    <row r="25" spans="1:34" ht="18" customHeight="1" thickBot="1" x14ac:dyDescent="0.3">
      <c r="A25" s="424">
        <v>20</v>
      </c>
      <c r="B25" s="424">
        <v>2077610170</v>
      </c>
      <c r="C25" s="425" t="s">
        <v>379</v>
      </c>
      <c r="D25" s="425" t="s">
        <v>63</v>
      </c>
      <c r="E25" s="426" t="s">
        <v>4</v>
      </c>
      <c r="F25" s="427">
        <v>37339</v>
      </c>
      <c r="G25" s="426" t="s">
        <v>1151</v>
      </c>
      <c r="H25" s="426" t="s">
        <v>1151</v>
      </c>
      <c r="I25" s="426">
        <v>40737603</v>
      </c>
      <c r="J25" s="426" t="s">
        <v>1180</v>
      </c>
      <c r="K25" s="426" t="s">
        <v>1180</v>
      </c>
      <c r="L25" s="426">
        <v>359482821</v>
      </c>
      <c r="M25" s="426">
        <v>253232510218</v>
      </c>
      <c r="N25" s="426" t="s">
        <v>1888</v>
      </c>
      <c r="O25" s="426">
        <v>7</v>
      </c>
      <c r="P25" s="426">
        <v>7.6</v>
      </c>
      <c r="Q25" s="426">
        <v>8</v>
      </c>
      <c r="R25" s="426">
        <v>22.6</v>
      </c>
      <c r="S25" s="426">
        <v>1</v>
      </c>
      <c r="T25" s="426" t="s">
        <v>1869</v>
      </c>
      <c r="U25" s="426">
        <v>24.6</v>
      </c>
      <c r="V25" s="426" t="s">
        <v>575</v>
      </c>
      <c r="W25" s="407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</row>
    <row r="26" spans="1:34" ht="18" customHeight="1" thickBot="1" x14ac:dyDescent="0.3">
      <c r="A26" s="424">
        <v>21</v>
      </c>
      <c r="B26" s="424">
        <v>2077610203</v>
      </c>
      <c r="C26" s="425" t="s">
        <v>1168</v>
      </c>
      <c r="D26" s="425" t="s">
        <v>1216</v>
      </c>
      <c r="E26" s="426"/>
      <c r="F26" s="427">
        <v>37590</v>
      </c>
      <c r="G26" s="426" t="s">
        <v>1151</v>
      </c>
      <c r="H26" s="426" t="s">
        <v>1151</v>
      </c>
      <c r="I26" s="426">
        <v>79302012092</v>
      </c>
      <c r="J26" s="426" t="s">
        <v>1180</v>
      </c>
      <c r="K26" s="426" t="s">
        <v>1180</v>
      </c>
      <c r="L26" s="426">
        <v>987715487</v>
      </c>
      <c r="M26" s="426">
        <v>254487421580</v>
      </c>
      <c r="N26" s="426" t="s">
        <v>1888</v>
      </c>
      <c r="O26" s="426">
        <v>7.1</v>
      </c>
      <c r="P26" s="426">
        <v>7.9</v>
      </c>
      <c r="Q26" s="426">
        <v>7.8</v>
      </c>
      <c r="R26" s="426">
        <v>22.8</v>
      </c>
      <c r="S26" s="426"/>
      <c r="T26" s="426" t="s">
        <v>1933</v>
      </c>
      <c r="U26" s="426"/>
      <c r="V26" s="426" t="s">
        <v>575</v>
      </c>
      <c r="W26" s="408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</row>
    <row r="27" spans="1:34" ht="18" customHeight="1" thickBot="1" x14ac:dyDescent="0.3">
      <c r="A27" s="424">
        <v>22</v>
      </c>
      <c r="B27" s="424">
        <v>2077610198</v>
      </c>
      <c r="C27" s="425" t="s">
        <v>9007</v>
      </c>
      <c r="D27" s="425" t="s">
        <v>303</v>
      </c>
      <c r="E27" s="426"/>
      <c r="F27" s="427">
        <v>37380</v>
      </c>
      <c r="G27" s="426" t="s">
        <v>1151</v>
      </c>
      <c r="H27" s="426" t="s">
        <v>1151</v>
      </c>
      <c r="I27" s="426">
        <v>40545813</v>
      </c>
      <c r="J27" s="426" t="s">
        <v>1180</v>
      </c>
      <c r="K27" s="426" t="s">
        <v>1180</v>
      </c>
      <c r="L27" s="426">
        <v>789114965</v>
      </c>
      <c r="M27" s="426">
        <v>252269570502</v>
      </c>
      <c r="N27" s="426" t="s">
        <v>1888</v>
      </c>
      <c r="O27" s="426">
        <v>7</v>
      </c>
      <c r="P27" s="426">
        <v>7.5</v>
      </c>
      <c r="Q27" s="426">
        <v>8.4</v>
      </c>
      <c r="R27" s="426">
        <v>22.9</v>
      </c>
      <c r="S27" s="426"/>
      <c r="T27" s="426" t="s">
        <v>1897</v>
      </c>
      <c r="U27" s="426">
        <v>23.65</v>
      </c>
      <c r="V27" s="426" t="s">
        <v>575</v>
      </c>
      <c r="W27" s="408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</row>
    <row r="28" spans="1:34" ht="18" customHeight="1" thickBot="1" x14ac:dyDescent="0.3">
      <c r="A28" s="424">
        <v>23</v>
      </c>
      <c r="B28" s="424">
        <v>2077610200</v>
      </c>
      <c r="C28" s="425" t="s">
        <v>382</v>
      </c>
      <c r="D28" s="425" t="s">
        <v>1261</v>
      </c>
      <c r="E28" s="426"/>
      <c r="F28" s="427">
        <v>37549</v>
      </c>
      <c r="G28" s="426" t="s">
        <v>1151</v>
      </c>
      <c r="H28" s="426" t="s">
        <v>1151</v>
      </c>
      <c r="I28" s="426">
        <v>1202015413</v>
      </c>
      <c r="J28" s="426" t="s">
        <v>1181</v>
      </c>
      <c r="K28" s="426" t="s">
        <v>1180</v>
      </c>
      <c r="L28" s="426">
        <v>396629083</v>
      </c>
      <c r="M28" s="426">
        <v>256703091366</v>
      </c>
      <c r="N28" s="426" t="s">
        <v>1888</v>
      </c>
      <c r="O28" s="426">
        <v>6.2</v>
      </c>
      <c r="P28" s="426">
        <v>8.1999999999999993</v>
      </c>
      <c r="Q28" s="426">
        <v>9</v>
      </c>
      <c r="R28" s="426">
        <v>23.4</v>
      </c>
      <c r="S28" s="426"/>
      <c r="T28" s="426"/>
      <c r="U28" s="426"/>
      <c r="V28" s="426" t="s">
        <v>575</v>
      </c>
      <c r="W28" s="408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</row>
    <row r="29" spans="1:34" ht="18" customHeight="1" thickBot="1" x14ac:dyDescent="0.3">
      <c r="A29" s="424">
        <v>24</v>
      </c>
      <c r="B29" s="424">
        <v>2077610081</v>
      </c>
      <c r="C29" s="425" t="s">
        <v>381</v>
      </c>
      <c r="D29" s="425" t="s">
        <v>1259</v>
      </c>
      <c r="E29" s="426" t="s">
        <v>4</v>
      </c>
      <c r="F29" s="427">
        <v>37284</v>
      </c>
      <c r="G29" s="426" t="s">
        <v>1151</v>
      </c>
      <c r="H29" s="426" t="s">
        <v>1151</v>
      </c>
      <c r="I29" s="426">
        <v>31302006251</v>
      </c>
      <c r="J29" s="426" t="s">
        <v>1180</v>
      </c>
      <c r="K29" s="426" t="s">
        <v>1180</v>
      </c>
      <c r="L29" s="426">
        <v>564314939</v>
      </c>
      <c r="M29" s="426">
        <v>259421432362</v>
      </c>
      <c r="N29" s="426" t="s">
        <v>1928</v>
      </c>
      <c r="O29" s="426">
        <v>8.6999999999999993</v>
      </c>
      <c r="P29" s="426">
        <v>8.9</v>
      </c>
      <c r="Q29" s="426">
        <v>9.3000000000000007</v>
      </c>
      <c r="R29" s="426">
        <v>26.9</v>
      </c>
      <c r="S29" s="426"/>
      <c r="T29" s="426" t="s">
        <v>1933</v>
      </c>
      <c r="U29" s="426">
        <v>27.15</v>
      </c>
      <c r="V29" s="426" t="s">
        <v>575</v>
      </c>
      <c r="W29" s="407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</row>
    <row r="30" spans="1:34" ht="18" customHeight="1" thickBot="1" x14ac:dyDescent="0.3">
      <c r="A30" s="424">
        <v>25</v>
      </c>
      <c r="B30" s="428">
        <v>2077610026</v>
      </c>
      <c r="C30" s="425" t="s">
        <v>454</v>
      </c>
      <c r="D30" s="425" t="s">
        <v>100</v>
      </c>
      <c r="E30" s="426" t="s">
        <v>4</v>
      </c>
      <c r="F30" s="427">
        <v>37352</v>
      </c>
      <c r="G30" s="426" t="s">
        <v>1151</v>
      </c>
      <c r="H30" s="426" t="s">
        <v>1151</v>
      </c>
      <c r="I30" s="426">
        <v>1302030202</v>
      </c>
      <c r="J30" s="426" t="s">
        <v>1180</v>
      </c>
      <c r="K30" s="426" t="s">
        <v>1180</v>
      </c>
      <c r="L30" s="426">
        <v>373234288</v>
      </c>
      <c r="M30" s="426">
        <v>252190471952</v>
      </c>
      <c r="N30" s="426" t="s">
        <v>1888</v>
      </c>
      <c r="O30" s="426">
        <v>7.3</v>
      </c>
      <c r="P30" s="426">
        <v>8.1999999999999993</v>
      </c>
      <c r="Q30" s="426">
        <v>8.1</v>
      </c>
      <c r="R30" s="426">
        <v>23.6</v>
      </c>
      <c r="S30" s="426"/>
      <c r="T30" s="426" t="s">
        <v>1897</v>
      </c>
      <c r="U30" s="426">
        <v>24.35</v>
      </c>
      <c r="V30" s="426" t="s">
        <v>575</v>
      </c>
      <c r="W30" s="408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</row>
    <row r="31" spans="1:34" ht="18" customHeight="1" thickBot="1" x14ac:dyDescent="0.3">
      <c r="A31" s="424">
        <v>1</v>
      </c>
      <c r="B31" s="424">
        <v>2073190203</v>
      </c>
      <c r="C31" s="425" t="s">
        <v>407</v>
      </c>
      <c r="D31" s="425" t="s">
        <v>43</v>
      </c>
      <c r="E31" s="426" t="s">
        <v>4</v>
      </c>
      <c r="F31" s="424" t="s">
        <v>8</v>
      </c>
      <c r="G31" s="426" t="s">
        <v>1150</v>
      </c>
      <c r="H31" s="426" t="s">
        <v>1150</v>
      </c>
      <c r="I31" s="426">
        <v>85914250</v>
      </c>
      <c r="J31" s="426" t="s">
        <v>1180</v>
      </c>
      <c r="K31" s="426" t="s">
        <v>1180</v>
      </c>
      <c r="L31" s="426">
        <v>833036172</v>
      </c>
      <c r="M31" s="426">
        <v>251215509232</v>
      </c>
      <c r="N31" s="426"/>
      <c r="O31" s="426"/>
      <c r="P31" s="426"/>
      <c r="Q31" s="426"/>
      <c r="R31" s="426">
        <v>0</v>
      </c>
      <c r="S31" s="426"/>
      <c r="T31" s="426"/>
      <c r="U31" s="426"/>
      <c r="V31" s="426" t="s">
        <v>9077</v>
      </c>
      <c r="W31" s="410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</row>
    <row r="32" spans="1:34" ht="18" customHeight="1" thickBot="1" x14ac:dyDescent="0.3">
      <c r="A32" s="424">
        <v>2</v>
      </c>
      <c r="B32" s="424">
        <v>2073190003</v>
      </c>
      <c r="C32" s="425" t="s">
        <v>396</v>
      </c>
      <c r="D32" s="425" t="s">
        <v>1227</v>
      </c>
      <c r="E32" s="426" t="s">
        <v>4</v>
      </c>
      <c r="F32" s="427">
        <v>37615</v>
      </c>
      <c r="G32" s="426" t="s">
        <v>1150</v>
      </c>
      <c r="H32" s="426" t="s">
        <v>1150</v>
      </c>
      <c r="I32" s="426">
        <v>241874725</v>
      </c>
      <c r="J32" s="426" t="s">
        <v>1180</v>
      </c>
      <c r="K32" s="426" t="s">
        <v>1180</v>
      </c>
      <c r="L32" s="426">
        <v>327586231</v>
      </c>
      <c r="M32" s="426">
        <v>247042907046</v>
      </c>
      <c r="N32" s="426" t="s">
        <v>1888</v>
      </c>
      <c r="O32" s="426">
        <v>6.8</v>
      </c>
      <c r="P32" s="426">
        <v>7.1</v>
      </c>
      <c r="Q32" s="426">
        <v>7.8</v>
      </c>
      <c r="R32" s="426">
        <v>21.7</v>
      </c>
      <c r="S32" s="426">
        <v>1</v>
      </c>
      <c r="T32" s="426" t="s">
        <v>1869</v>
      </c>
      <c r="U32" s="426">
        <v>23.7</v>
      </c>
      <c r="V32" s="426" t="s">
        <v>575</v>
      </c>
      <c r="W32" s="410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</row>
    <row r="33" spans="1:34" ht="18" customHeight="1" thickBot="1" x14ac:dyDescent="0.3">
      <c r="A33" s="424">
        <v>3</v>
      </c>
      <c r="B33" s="424">
        <v>2073190063</v>
      </c>
      <c r="C33" s="425" t="s">
        <v>397</v>
      </c>
      <c r="D33" s="425" t="s">
        <v>336</v>
      </c>
      <c r="E33" s="426" t="s">
        <v>4</v>
      </c>
      <c r="F33" s="427">
        <v>37460</v>
      </c>
      <c r="G33" s="426" t="s">
        <v>1150</v>
      </c>
      <c r="H33" s="426" t="s">
        <v>1150</v>
      </c>
      <c r="I33" s="426">
        <v>1302032889</v>
      </c>
      <c r="J33" s="426" t="s">
        <v>1180</v>
      </c>
      <c r="K33" s="426" t="s">
        <v>1180</v>
      </c>
      <c r="L33" s="426">
        <v>776398748</v>
      </c>
      <c r="M33" s="426">
        <v>256887131390</v>
      </c>
      <c r="N33" s="426" t="s">
        <v>1888</v>
      </c>
      <c r="O33" s="426">
        <v>6.8</v>
      </c>
      <c r="P33" s="426">
        <v>8.4</v>
      </c>
      <c r="Q33" s="426">
        <v>8.6999999999999993</v>
      </c>
      <c r="R33" s="426">
        <v>23.9</v>
      </c>
      <c r="S33" s="426"/>
      <c r="T33" s="426" t="s">
        <v>1933</v>
      </c>
      <c r="U33" s="426">
        <v>24.15</v>
      </c>
      <c r="V33" s="426" t="s">
        <v>575</v>
      </c>
      <c r="W33" s="410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</row>
    <row r="34" spans="1:34" ht="18" customHeight="1" thickBot="1" x14ac:dyDescent="0.3">
      <c r="A34" s="424">
        <v>4</v>
      </c>
      <c r="B34" s="424">
        <v>2073190205</v>
      </c>
      <c r="C34" s="425" t="s">
        <v>102</v>
      </c>
      <c r="D34" s="425" t="s">
        <v>1240</v>
      </c>
      <c r="E34" s="426" t="s">
        <v>4</v>
      </c>
      <c r="F34" s="424" t="s">
        <v>460</v>
      </c>
      <c r="G34" s="426" t="s">
        <v>1150</v>
      </c>
      <c r="H34" s="426" t="s">
        <v>1150</v>
      </c>
      <c r="I34" s="426">
        <v>30302008415</v>
      </c>
      <c r="J34" s="426" t="s">
        <v>1180</v>
      </c>
      <c r="K34" s="426" t="s">
        <v>1180</v>
      </c>
      <c r="L34" s="426">
        <v>397837160</v>
      </c>
      <c r="M34" s="426">
        <v>256346373890</v>
      </c>
      <c r="N34" s="426"/>
      <c r="O34" s="426"/>
      <c r="P34" s="426"/>
      <c r="Q34" s="426"/>
      <c r="R34" s="426">
        <v>0</v>
      </c>
      <c r="S34" s="426"/>
      <c r="T34" s="426"/>
      <c r="U34" s="426"/>
      <c r="V34" s="426" t="s">
        <v>9077</v>
      </c>
      <c r="W34" s="410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</row>
    <row r="35" spans="1:34" ht="18" customHeight="1" thickBot="1" x14ac:dyDescent="0.3">
      <c r="A35" s="424">
        <v>5</v>
      </c>
      <c r="B35" s="424">
        <v>2073190035</v>
      </c>
      <c r="C35" s="425" t="s">
        <v>398</v>
      </c>
      <c r="D35" s="425" t="s">
        <v>108</v>
      </c>
      <c r="E35" s="426" t="s">
        <v>4</v>
      </c>
      <c r="F35" s="427">
        <v>37147</v>
      </c>
      <c r="G35" s="426" t="s">
        <v>1150</v>
      </c>
      <c r="H35" s="426" t="s">
        <v>1150</v>
      </c>
      <c r="I35" s="426">
        <v>1301027746</v>
      </c>
      <c r="J35" s="426" t="s">
        <v>1180</v>
      </c>
      <c r="K35" s="426" t="s">
        <v>1180</v>
      </c>
      <c r="L35" s="426">
        <v>329607226</v>
      </c>
      <c r="M35" s="426">
        <v>251618996624</v>
      </c>
      <c r="N35" s="426" t="s">
        <v>1888</v>
      </c>
      <c r="O35" s="426">
        <v>7.8</v>
      </c>
      <c r="P35" s="426">
        <v>7.2</v>
      </c>
      <c r="Q35" s="426">
        <v>8</v>
      </c>
      <c r="R35" s="426">
        <v>23</v>
      </c>
      <c r="S35" s="426">
        <v>7</v>
      </c>
      <c r="T35" s="426" t="s">
        <v>1933</v>
      </c>
      <c r="U35" s="426">
        <v>24.25</v>
      </c>
      <c r="V35" s="426" t="s">
        <v>575</v>
      </c>
      <c r="W35" s="410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</row>
    <row r="36" spans="1:34" ht="18" customHeight="1" thickBot="1" x14ac:dyDescent="0.3">
      <c r="A36" s="424">
        <v>6</v>
      </c>
      <c r="B36" s="424">
        <v>2073190070</v>
      </c>
      <c r="C36" s="425" t="s">
        <v>405</v>
      </c>
      <c r="D36" s="425" t="s">
        <v>108</v>
      </c>
      <c r="E36" s="426"/>
      <c r="F36" s="427">
        <v>37383</v>
      </c>
      <c r="G36" s="426" t="s">
        <v>1150</v>
      </c>
      <c r="H36" s="426" t="s">
        <v>1150</v>
      </c>
      <c r="I36" s="426">
        <v>1302019248</v>
      </c>
      <c r="J36" s="426" t="s">
        <v>1180</v>
      </c>
      <c r="K36" s="426" t="s">
        <v>1180</v>
      </c>
      <c r="L36" s="426">
        <v>378255078</v>
      </c>
      <c r="M36" s="426">
        <v>259732855860</v>
      </c>
      <c r="N36" s="426" t="s">
        <v>2058</v>
      </c>
      <c r="O36" s="426">
        <v>6.8</v>
      </c>
      <c r="P36" s="426">
        <v>8.1</v>
      </c>
      <c r="Q36" s="426">
        <v>7.3</v>
      </c>
      <c r="R36" s="426">
        <v>22.2</v>
      </c>
      <c r="S36" s="426"/>
      <c r="T36" s="426"/>
      <c r="U36" s="426"/>
      <c r="V36" s="426" t="s">
        <v>575</v>
      </c>
      <c r="W36" s="410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</row>
    <row r="37" spans="1:34" ht="18" customHeight="1" thickBot="1" x14ac:dyDescent="0.3">
      <c r="A37" s="424">
        <v>7</v>
      </c>
      <c r="B37" s="424">
        <v>2073190051</v>
      </c>
      <c r="C37" s="425" t="s">
        <v>394</v>
      </c>
      <c r="D37" s="425" t="s">
        <v>1223</v>
      </c>
      <c r="E37" s="426" t="s">
        <v>4</v>
      </c>
      <c r="F37" s="427">
        <v>37567</v>
      </c>
      <c r="G37" s="426" t="s">
        <v>1150</v>
      </c>
      <c r="H37" s="426" t="s">
        <v>1150</v>
      </c>
      <c r="I37" s="426">
        <v>1302022509</v>
      </c>
      <c r="J37" s="426" t="s">
        <v>1180</v>
      </c>
      <c r="K37" s="426" t="s">
        <v>1180</v>
      </c>
      <c r="L37" s="426">
        <v>979304260</v>
      </c>
      <c r="M37" s="426">
        <v>251619266534</v>
      </c>
      <c r="N37" s="426" t="s">
        <v>1888</v>
      </c>
      <c r="O37" s="426">
        <v>7</v>
      </c>
      <c r="P37" s="426">
        <v>8</v>
      </c>
      <c r="Q37" s="426">
        <v>8</v>
      </c>
      <c r="R37" s="426">
        <v>23</v>
      </c>
      <c r="S37" s="426"/>
      <c r="T37" s="426" t="s">
        <v>1933</v>
      </c>
      <c r="U37" s="426">
        <v>23.25</v>
      </c>
      <c r="V37" s="426" t="s">
        <v>575</v>
      </c>
      <c r="W37" s="410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</row>
    <row r="38" spans="1:34" ht="18" customHeight="1" thickBot="1" x14ac:dyDescent="0.3">
      <c r="A38" s="424">
        <v>8</v>
      </c>
      <c r="B38" s="424">
        <v>2073190068</v>
      </c>
      <c r="C38" s="425" t="s">
        <v>167</v>
      </c>
      <c r="D38" s="425" t="s">
        <v>253</v>
      </c>
      <c r="E38" s="426" t="s">
        <v>4</v>
      </c>
      <c r="F38" s="427">
        <v>37441</v>
      </c>
      <c r="G38" s="426" t="s">
        <v>1150</v>
      </c>
      <c r="H38" s="426" t="s">
        <v>1150</v>
      </c>
      <c r="I38" s="426">
        <v>1302031803</v>
      </c>
      <c r="J38" s="426" t="s">
        <v>1181</v>
      </c>
      <c r="K38" s="426" t="s">
        <v>1181</v>
      </c>
      <c r="L38" s="426">
        <v>969322438</v>
      </c>
      <c r="M38" s="426">
        <v>247199955578</v>
      </c>
      <c r="N38" s="426" t="s">
        <v>1888</v>
      </c>
      <c r="O38" s="426">
        <v>7.5</v>
      </c>
      <c r="P38" s="426">
        <v>7.2</v>
      </c>
      <c r="Q38" s="426">
        <v>7</v>
      </c>
      <c r="R38" s="426">
        <v>21.7</v>
      </c>
      <c r="S38" s="426"/>
      <c r="T38" s="426" t="s">
        <v>1869</v>
      </c>
      <c r="U38" s="426">
        <v>22.5</v>
      </c>
      <c r="V38" s="426" t="s">
        <v>575</v>
      </c>
      <c r="W38" s="410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</row>
    <row r="39" spans="1:34" ht="18" customHeight="1" thickBot="1" x14ac:dyDescent="0.3">
      <c r="A39" s="424">
        <v>9</v>
      </c>
      <c r="B39" s="424">
        <v>2073190101</v>
      </c>
      <c r="C39" s="425" t="s">
        <v>1166</v>
      </c>
      <c r="D39" s="425" t="s">
        <v>494</v>
      </c>
      <c r="E39" s="426"/>
      <c r="F39" s="427">
        <v>37456</v>
      </c>
      <c r="G39" s="426" t="s">
        <v>1150</v>
      </c>
      <c r="H39" s="426" t="s">
        <v>1150</v>
      </c>
      <c r="I39" s="426">
        <v>95284776</v>
      </c>
      <c r="J39" s="426" t="s">
        <v>1180</v>
      </c>
      <c r="K39" s="426" t="s">
        <v>1180</v>
      </c>
      <c r="L39" s="426">
        <v>766362455</v>
      </c>
      <c r="M39" s="426">
        <v>250769755508</v>
      </c>
      <c r="N39" s="426" t="s">
        <v>1888</v>
      </c>
      <c r="O39" s="426">
        <v>7.9</v>
      </c>
      <c r="P39" s="426">
        <v>6.8</v>
      </c>
      <c r="Q39" s="426">
        <v>7.3</v>
      </c>
      <c r="R39" s="426">
        <v>22</v>
      </c>
      <c r="S39" s="426"/>
      <c r="T39" s="426"/>
      <c r="U39" s="426"/>
      <c r="V39" s="426" t="s">
        <v>575</v>
      </c>
      <c r="W39" s="410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</row>
    <row r="40" spans="1:34" ht="18" customHeight="1" thickBot="1" x14ac:dyDescent="0.3">
      <c r="A40" s="424">
        <v>10</v>
      </c>
      <c r="B40" s="424">
        <v>2073190061</v>
      </c>
      <c r="C40" s="425" t="s">
        <v>403</v>
      </c>
      <c r="D40" s="425" t="s">
        <v>1234</v>
      </c>
      <c r="E40" s="426" t="s">
        <v>4</v>
      </c>
      <c r="F40" s="427">
        <v>37283</v>
      </c>
      <c r="G40" s="426" t="s">
        <v>1150</v>
      </c>
      <c r="H40" s="426" t="s">
        <v>1150</v>
      </c>
      <c r="I40" s="426">
        <v>30302006487</v>
      </c>
      <c r="J40" s="426" t="s">
        <v>1180</v>
      </c>
      <c r="K40" s="426" t="s">
        <v>1180</v>
      </c>
      <c r="L40" s="426">
        <v>899266140</v>
      </c>
      <c r="M40" s="426">
        <v>261701354802</v>
      </c>
      <c r="N40" s="426" t="s">
        <v>1888</v>
      </c>
      <c r="O40" s="426">
        <v>8.1999999999999993</v>
      </c>
      <c r="P40" s="426">
        <v>9</v>
      </c>
      <c r="Q40" s="426">
        <v>9.1</v>
      </c>
      <c r="R40" s="426">
        <v>26.3</v>
      </c>
      <c r="S40" s="426"/>
      <c r="T40" s="426" t="s">
        <v>1879</v>
      </c>
      <c r="U40" s="426">
        <v>26.8</v>
      </c>
      <c r="V40" s="426" t="s">
        <v>575</v>
      </c>
      <c r="W40" s="410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</row>
    <row r="41" spans="1:34" ht="18" customHeight="1" thickBot="1" x14ac:dyDescent="0.3">
      <c r="A41" s="424">
        <v>11</v>
      </c>
      <c r="B41" s="424">
        <v>2073190007</v>
      </c>
      <c r="C41" s="425" t="s">
        <v>393</v>
      </c>
      <c r="D41" s="425" t="s">
        <v>20</v>
      </c>
      <c r="E41" s="426" t="s">
        <v>4</v>
      </c>
      <c r="F41" s="427">
        <v>37387</v>
      </c>
      <c r="G41" s="426" t="s">
        <v>1150</v>
      </c>
      <c r="H41" s="426" t="s">
        <v>1150</v>
      </c>
      <c r="I41" s="426">
        <v>1302027288</v>
      </c>
      <c r="J41" s="426" t="s">
        <v>1180</v>
      </c>
      <c r="K41" s="426" t="s">
        <v>1180</v>
      </c>
      <c r="L41" s="426">
        <v>357888993</v>
      </c>
      <c r="M41" s="426">
        <v>247141374948</v>
      </c>
      <c r="N41" s="426" t="s">
        <v>1888</v>
      </c>
      <c r="O41" s="426">
        <v>6.5</v>
      </c>
      <c r="P41" s="426">
        <v>7.3</v>
      </c>
      <c r="Q41" s="426">
        <v>7.4</v>
      </c>
      <c r="R41" s="426">
        <v>21.2</v>
      </c>
      <c r="S41" s="426">
        <v>1</v>
      </c>
      <c r="T41" s="426" t="s">
        <v>1869</v>
      </c>
      <c r="U41" s="426">
        <v>23.7</v>
      </c>
      <c r="V41" s="426" t="s">
        <v>575</v>
      </c>
      <c r="W41" s="410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</row>
    <row r="42" spans="1:34" ht="18" customHeight="1" thickBot="1" x14ac:dyDescent="0.3">
      <c r="A42" s="424">
        <v>12</v>
      </c>
      <c r="B42" s="424">
        <v>2073190103</v>
      </c>
      <c r="C42" s="425" t="s">
        <v>184</v>
      </c>
      <c r="D42" s="425" t="s">
        <v>20</v>
      </c>
      <c r="E42" s="426" t="s">
        <v>4</v>
      </c>
      <c r="F42" s="427">
        <v>37477</v>
      </c>
      <c r="G42" s="426" t="s">
        <v>1150</v>
      </c>
      <c r="H42" s="426" t="s">
        <v>1150</v>
      </c>
      <c r="I42" s="426"/>
      <c r="J42" s="426" t="s">
        <v>1180</v>
      </c>
      <c r="K42" s="426" t="s">
        <v>1180</v>
      </c>
      <c r="L42" s="426"/>
      <c r="M42" s="426"/>
      <c r="N42" s="426"/>
      <c r="O42" s="426"/>
      <c r="P42" s="426"/>
      <c r="Q42" s="426"/>
      <c r="R42" s="426">
        <v>0</v>
      </c>
      <c r="S42" s="426"/>
      <c r="T42" s="426"/>
      <c r="U42" s="426"/>
      <c r="V42" s="426" t="s">
        <v>575</v>
      </c>
      <c r="W42" s="411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</row>
    <row r="43" spans="1:34" ht="18" customHeight="1" thickBot="1" x14ac:dyDescent="0.3">
      <c r="A43" s="424">
        <v>13</v>
      </c>
      <c r="B43" s="428">
        <v>2073190106</v>
      </c>
      <c r="C43" s="425" t="s">
        <v>366</v>
      </c>
      <c r="D43" s="425" t="s">
        <v>27</v>
      </c>
      <c r="E43" s="426"/>
      <c r="F43" s="427">
        <v>37339</v>
      </c>
      <c r="G43" s="426" t="s">
        <v>1150</v>
      </c>
      <c r="H43" s="426" t="s">
        <v>1150</v>
      </c>
      <c r="I43" s="426">
        <v>1302010263</v>
      </c>
      <c r="J43" s="426" t="s">
        <v>1180</v>
      </c>
      <c r="K43" s="426" t="s">
        <v>9078</v>
      </c>
      <c r="L43" s="426">
        <v>906556605</v>
      </c>
      <c r="M43" s="426"/>
      <c r="N43" s="426" t="s">
        <v>1888</v>
      </c>
      <c r="O43" s="426">
        <v>6.5</v>
      </c>
      <c r="P43" s="426">
        <v>6.5</v>
      </c>
      <c r="Q43" s="426">
        <v>6.7</v>
      </c>
      <c r="R43" s="426">
        <v>19.7</v>
      </c>
      <c r="S43" s="426"/>
      <c r="T43" s="426"/>
      <c r="U43" s="425"/>
      <c r="V43" s="426" t="s">
        <v>575</v>
      </c>
      <c r="W43" s="411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</row>
    <row r="44" spans="1:34" ht="18" customHeight="1" thickBot="1" x14ac:dyDescent="0.3">
      <c r="A44" s="424">
        <v>14</v>
      </c>
      <c r="B44" s="424">
        <v>2073190022</v>
      </c>
      <c r="C44" s="425" t="s">
        <v>401</v>
      </c>
      <c r="D44" s="425" t="s">
        <v>1231</v>
      </c>
      <c r="E44" s="426" t="s">
        <v>4</v>
      </c>
      <c r="F44" s="427">
        <v>37591</v>
      </c>
      <c r="G44" s="426" t="s">
        <v>1150</v>
      </c>
      <c r="H44" s="426" t="s">
        <v>1150</v>
      </c>
      <c r="I44" s="426">
        <v>241936916</v>
      </c>
      <c r="J44" s="426" t="s">
        <v>1180</v>
      </c>
      <c r="K44" s="426" t="s">
        <v>1180</v>
      </c>
      <c r="L44" s="426">
        <v>359125491</v>
      </c>
      <c r="M44" s="426">
        <v>253050389724</v>
      </c>
      <c r="N44" s="426" t="s">
        <v>1928</v>
      </c>
      <c r="O44" s="426">
        <v>7.8</v>
      </c>
      <c r="P44" s="426">
        <v>8.9</v>
      </c>
      <c r="Q44" s="426">
        <v>8.5</v>
      </c>
      <c r="R44" s="426">
        <v>25.2</v>
      </c>
      <c r="S44" s="426"/>
      <c r="T44" s="426"/>
      <c r="U44" s="426">
        <v>25.2</v>
      </c>
      <c r="V44" s="426" t="s">
        <v>575</v>
      </c>
      <c r="W44" s="410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</row>
    <row r="45" spans="1:34" ht="18" customHeight="1" thickBot="1" x14ac:dyDescent="0.3">
      <c r="A45" s="424">
        <v>15</v>
      </c>
      <c r="B45" s="424">
        <v>2073190023</v>
      </c>
      <c r="C45" s="425" t="s">
        <v>390</v>
      </c>
      <c r="D45" s="425" t="s">
        <v>376</v>
      </c>
      <c r="E45" s="426" t="s">
        <v>4</v>
      </c>
      <c r="F45" s="424" t="s">
        <v>6</v>
      </c>
      <c r="G45" s="426" t="s">
        <v>1150</v>
      </c>
      <c r="H45" s="426" t="s">
        <v>1150</v>
      </c>
      <c r="I45" s="426">
        <v>241872815</v>
      </c>
      <c r="J45" s="426" t="s">
        <v>1180</v>
      </c>
      <c r="K45" s="426" t="s">
        <v>1180</v>
      </c>
      <c r="L45" s="426">
        <v>39664046</v>
      </c>
      <c r="M45" s="426">
        <v>253050385362</v>
      </c>
      <c r="N45" s="426" t="s">
        <v>1888</v>
      </c>
      <c r="O45" s="426">
        <v>6.6</v>
      </c>
      <c r="P45" s="426">
        <v>7.1</v>
      </c>
      <c r="Q45" s="426">
        <v>7.9</v>
      </c>
      <c r="R45" s="426">
        <v>21.6</v>
      </c>
      <c r="S45" s="426"/>
      <c r="T45" s="426"/>
      <c r="U45" s="426">
        <v>21.6</v>
      </c>
      <c r="V45" s="426" t="s">
        <v>575</v>
      </c>
      <c r="W45" s="410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</row>
    <row r="46" spans="1:34" ht="18" customHeight="1" thickBot="1" x14ac:dyDescent="0.3">
      <c r="A46" s="424">
        <v>16</v>
      </c>
      <c r="B46" s="424">
        <v>2073190102</v>
      </c>
      <c r="C46" s="425" t="s">
        <v>185</v>
      </c>
      <c r="D46" s="425" t="s">
        <v>84</v>
      </c>
      <c r="E46" s="426" t="s">
        <v>4</v>
      </c>
      <c r="F46" s="427">
        <v>37283</v>
      </c>
      <c r="G46" s="426" t="s">
        <v>1150</v>
      </c>
      <c r="H46" s="426" t="s">
        <v>1150</v>
      </c>
      <c r="I46" s="426"/>
      <c r="J46" s="426" t="s">
        <v>1180</v>
      </c>
      <c r="K46" s="426" t="s">
        <v>1180</v>
      </c>
      <c r="L46" s="426"/>
      <c r="M46" s="426"/>
      <c r="N46" s="426"/>
      <c r="O46" s="426"/>
      <c r="P46" s="426"/>
      <c r="Q46" s="426"/>
      <c r="R46" s="426">
        <v>0</v>
      </c>
      <c r="S46" s="426"/>
      <c r="T46" s="426"/>
      <c r="U46" s="426"/>
      <c r="V46" s="426" t="s">
        <v>575</v>
      </c>
      <c r="W46" s="411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</row>
    <row r="47" spans="1:34" ht="18" customHeight="1" thickBot="1" x14ac:dyDescent="0.3">
      <c r="A47" s="424">
        <v>17</v>
      </c>
      <c r="B47" s="424">
        <v>2073190071</v>
      </c>
      <c r="C47" s="425" t="s">
        <v>406</v>
      </c>
      <c r="D47" s="425" t="s">
        <v>112</v>
      </c>
      <c r="E47" s="426"/>
      <c r="F47" s="427">
        <v>37465</v>
      </c>
      <c r="G47" s="426" t="s">
        <v>1150</v>
      </c>
      <c r="H47" s="426" t="s">
        <v>1150</v>
      </c>
      <c r="I47" s="426">
        <v>25302000172</v>
      </c>
      <c r="J47" s="426" t="s">
        <v>1180</v>
      </c>
      <c r="K47" s="426" t="s">
        <v>1180</v>
      </c>
      <c r="L47" s="426">
        <v>964079573</v>
      </c>
      <c r="M47" s="426">
        <v>258196237692</v>
      </c>
      <c r="N47" s="426" t="s">
        <v>1888</v>
      </c>
      <c r="O47" s="426">
        <v>7.4</v>
      </c>
      <c r="P47" s="426">
        <v>8.3000000000000007</v>
      </c>
      <c r="Q47" s="426">
        <v>8</v>
      </c>
      <c r="R47" s="426">
        <v>23.7</v>
      </c>
      <c r="S47" s="426"/>
      <c r="T47" s="426"/>
      <c r="U47" s="426"/>
      <c r="V47" s="426" t="s">
        <v>575</v>
      </c>
      <c r="W47" s="410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</row>
    <row r="48" spans="1:34" ht="18" customHeight="1" thickBot="1" x14ac:dyDescent="0.3">
      <c r="A48" s="424">
        <v>18</v>
      </c>
      <c r="B48" s="424">
        <v>2073190105</v>
      </c>
      <c r="C48" s="425" t="s">
        <v>1167</v>
      </c>
      <c r="D48" s="425" t="s">
        <v>112</v>
      </c>
      <c r="E48" s="426" t="s">
        <v>4</v>
      </c>
      <c r="F48" s="427">
        <v>37517</v>
      </c>
      <c r="G48" s="426" t="s">
        <v>1150</v>
      </c>
      <c r="H48" s="426" t="s">
        <v>1150</v>
      </c>
      <c r="I48" s="426">
        <v>1302014938</v>
      </c>
      <c r="J48" s="426" t="s">
        <v>1180</v>
      </c>
      <c r="K48" s="426" t="s">
        <v>1180</v>
      </c>
      <c r="L48" s="426">
        <v>962854489</v>
      </c>
      <c r="M48" s="426">
        <v>256829153536</v>
      </c>
      <c r="N48" s="426" t="s">
        <v>1928</v>
      </c>
      <c r="O48" s="426">
        <v>7.6</v>
      </c>
      <c r="P48" s="426">
        <v>8</v>
      </c>
      <c r="Q48" s="426">
        <v>8</v>
      </c>
      <c r="R48" s="426">
        <v>23.6</v>
      </c>
      <c r="S48" s="426"/>
      <c r="T48" s="426"/>
      <c r="U48" s="426"/>
      <c r="V48" s="426" t="s">
        <v>575</v>
      </c>
      <c r="W48" s="410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402"/>
    </row>
    <row r="49" spans="1:34" ht="18" customHeight="1" thickBot="1" x14ac:dyDescent="0.3">
      <c r="A49" s="424">
        <v>19</v>
      </c>
      <c r="B49" s="424">
        <v>2073190212</v>
      </c>
      <c r="C49" s="425" t="s">
        <v>408</v>
      </c>
      <c r="D49" s="425" t="s">
        <v>112</v>
      </c>
      <c r="E49" s="426" t="s">
        <v>4</v>
      </c>
      <c r="F49" s="427">
        <v>37511</v>
      </c>
      <c r="G49" s="426" t="s">
        <v>1150</v>
      </c>
      <c r="H49" s="426" t="s">
        <v>1150</v>
      </c>
      <c r="I49" s="426">
        <v>45234973</v>
      </c>
      <c r="J49" s="426" t="s">
        <v>1180</v>
      </c>
      <c r="K49" s="426" t="s">
        <v>1180</v>
      </c>
      <c r="L49" s="426">
        <v>964198246</v>
      </c>
      <c r="M49" s="426">
        <v>256250619894</v>
      </c>
      <c r="N49" s="426"/>
      <c r="O49" s="426"/>
      <c r="P49" s="426"/>
      <c r="Q49" s="426"/>
      <c r="R49" s="426">
        <v>0</v>
      </c>
      <c r="S49" s="426"/>
      <c r="T49" s="426"/>
      <c r="U49" s="426"/>
      <c r="V49" s="426" t="s">
        <v>9077</v>
      </c>
      <c r="W49" s="410"/>
      <c r="X49" s="402"/>
      <c r="Y49" s="402"/>
      <c r="Z49" s="402"/>
      <c r="AA49" s="402"/>
      <c r="AB49" s="402"/>
      <c r="AC49" s="402"/>
      <c r="AD49" s="402"/>
      <c r="AE49" s="402"/>
      <c r="AF49" s="402"/>
      <c r="AG49" s="402"/>
      <c r="AH49" s="402"/>
    </row>
    <row r="50" spans="1:34" ht="18" customHeight="1" thickBot="1" x14ac:dyDescent="0.3">
      <c r="A50" s="424">
        <v>20</v>
      </c>
      <c r="B50" s="424">
        <v>2073190020</v>
      </c>
      <c r="C50" s="425" t="s">
        <v>402</v>
      </c>
      <c r="D50" s="425" t="s">
        <v>1216</v>
      </c>
      <c r="E50" s="426" t="s">
        <v>4</v>
      </c>
      <c r="F50" s="427">
        <v>37573</v>
      </c>
      <c r="G50" s="426" t="s">
        <v>1150</v>
      </c>
      <c r="H50" s="426" t="s">
        <v>1150</v>
      </c>
      <c r="I50" s="426">
        <v>1302005265</v>
      </c>
      <c r="J50" s="426" t="s">
        <v>1180</v>
      </c>
      <c r="K50" s="426" t="s">
        <v>1180</v>
      </c>
      <c r="L50" s="426">
        <v>904256457</v>
      </c>
      <c r="M50" s="426">
        <v>255572943870</v>
      </c>
      <c r="N50" s="426" t="s">
        <v>1888</v>
      </c>
      <c r="O50" s="426">
        <v>8.1999999999999993</v>
      </c>
      <c r="P50" s="426">
        <v>8.6999999999999993</v>
      </c>
      <c r="Q50" s="426">
        <v>9.6999999999999993</v>
      </c>
      <c r="R50" s="426">
        <v>26.6</v>
      </c>
      <c r="S50" s="426"/>
      <c r="T50" s="426" t="s">
        <v>1869</v>
      </c>
      <c r="U50" s="426">
        <v>26.6</v>
      </c>
      <c r="V50" s="426" t="s">
        <v>575</v>
      </c>
      <c r="W50" s="410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</row>
    <row r="51" spans="1:34" ht="18" customHeight="1" thickBot="1" x14ac:dyDescent="0.3">
      <c r="A51" s="424">
        <v>21</v>
      </c>
      <c r="B51" s="424">
        <v>2073190064</v>
      </c>
      <c r="C51" s="425" t="s">
        <v>388</v>
      </c>
      <c r="D51" s="425" t="s">
        <v>389</v>
      </c>
      <c r="E51" s="426" t="s">
        <v>4</v>
      </c>
      <c r="F51" s="424" t="s">
        <v>11</v>
      </c>
      <c r="G51" s="426" t="s">
        <v>1150</v>
      </c>
      <c r="H51" s="426" t="s">
        <v>1150</v>
      </c>
      <c r="I51" s="426">
        <v>38302020610</v>
      </c>
      <c r="J51" s="426" t="s">
        <v>1180</v>
      </c>
      <c r="K51" s="426" t="s">
        <v>1181</v>
      </c>
      <c r="L51" s="426">
        <v>868708363</v>
      </c>
      <c r="M51" s="426">
        <v>251864124016</v>
      </c>
      <c r="N51" s="426" t="s">
        <v>1888</v>
      </c>
      <c r="O51" s="426">
        <v>7.7</v>
      </c>
      <c r="P51" s="426">
        <v>9</v>
      </c>
      <c r="Q51" s="426">
        <v>7.7</v>
      </c>
      <c r="R51" s="426">
        <v>24.4</v>
      </c>
      <c r="S51" s="426"/>
      <c r="T51" s="426"/>
      <c r="U51" s="426"/>
      <c r="V51" s="426" t="s">
        <v>575</v>
      </c>
      <c r="W51" s="410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</row>
    <row r="52" spans="1:34" ht="18" customHeight="1" thickBot="1" x14ac:dyDescent="0.3">
      <c r="A52" s="424">
        <v>22</v>
      </c>
      <c r="B52" s="424">
        <v>2073190012</v>
      </c>
      <c r="C52" s="425" t="s">
        <v>391</v>
      </c>
      <c r="D52" s="425" t="s">
        <v>76</v>
      </c>
      <c r="E52" s="426" t="s">
        <v>4</v>
      </c>
      <c r="F52" s="427">
        <v>37490</v>
      </c>
      <c r="G52" s="426" t="s">
        <v>1150</v>
      </c>
      <c r="H52" s="426" t="s">
        <v>1150</v>
      </c>
      <c r="I52" s="426">
        <v>51117679</v>
      </c>
      <c r="J52" s="426" t="s">
        <v>1180</v>
      </c>
      <c r="K52" s="426" t="s">
        <v>1180</v>
      </c>
      <c r="L52" s="426">
        <v>387267875</v>
      </c>
      <c r="M52" s="426">
        <v>258787348834</v>
      </c>
      <c r="N52" s="426" t="s">
        <v>1888</v>
      </c>
      <c r="O52" s="426">
        <v>7.2</v>
      </c>
      <c r="P52" s="426">
        <v>7.9</v>
      </c>
      <c r="Q52" s="426">
        <v>7.9</v>
      </c>
      <c r="R52" s="426">
        <v>23</v>
      </c>
      <c r="S52" s="426"/>
      <c r="T52" s="426" t="s">
        <v>1897</v>
      </c>
      <c r="U52" s="426">
        <v>21.75</v>
      </c>
      <c r="V52" s="426" t="s">
        <v>575</v>
      </c>
      <c r="W52" s="410"/>
      <c r="X52" s="402"/>
      <c r="Y52" s="402"/>
      <c r="Z52" s="402"/>
      <c r="AA52" s="402"/>
      <c r="AB52" s="402"/>
      <c r="AC52" s="402"/>
      <c r="AD52" s="402"/>
      <c r="AE52" s="402"/>
      <c r="AF52" s="402"/>
      <c r="AG52" s="402"/>
      <c r="AH52" s="402"/>
    </row>
    <row r="53" spans="1:34" ht="18" customHeight="1" thickBot="1" x14ac:dyDescent="0.3">
      <c r="A53" s="424">
        <v>23</v>
      </c>
      <c r="B53" s="424">
        <v>2073190025</v>
      </c>
      <c r="C53" s="425" t="s">
        <v>399</v>
      </c>
      <c r="D53" s="425" t="s">
        <v>400</v>
      </c>
      <c r="E53" s="426" t="s">
        <v>5</v>
      </c>
      <c r="F53" s="424" t="s">
        <v>16</v>
      </c>
      <c r="G53" s="426" t="s">
        <v>1150</v>
      </c>
      <c r="H53" s="426" t="s">
        <v>1150</v>
      </c>
      <c r="I53" s="426">
        <v>132377694</v>
      </c>
      <c r="J53" s="426" t="s">
        <v>1180</v>
      </c>
      <c r="K53" s="426" t="s">
        <v>1181</v>
      </c>
      <c r="L53" s="426">
        <v>912836725</v>
      </c>
      <c r="M53" s="426" t="s">
        <v>9079</v>
      </c>
      <c r="N53" s="426" t="s">
        <v>1888</v>
      </c>
      <c r="O53" s="426">
        <v>7.7</v>
      </c>
      <c r="P53" s="426">
        <v>7.9</v>
      </c>
      <c r="Q53" s="426">
        <v>8</v>
      </c>
      <c r="R53" s="426">
        <v>23.6</v>
      </c>
      <c r="S53" s="426"/>
      <c r="T53" s="426" t="s">
        <v>1897</v>
      </c>
      <c r="U53" s="426">
        <v>24.35</v>
      </c>
      <c r="V53" s="426" t="s">
        <v>575</v>
      </c>
      <c r="W53" s="410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</row>
    <row r="54" spans="1:34" ht="18" customHeight="1" thickBot="1" x14ac:dyDescent="0.3">
      <c r="A54" s="424">
        <v>24</v>
      </c>
      <c r="B54" s="424">
        <v>2073190017</v>
      </c>
      <c r="C54" s="425" t="s">
        <v>395</v>
      </c>
      <c r="D54" s="425" t="s">
        <v>1225</v>
      </c>
      <c r="E54" s="426" t="s">
        <v>4</v>
      </c>
      <c r="F54" s="427">
        <v>37534</v>
      </c>
      <c r="G54" s="426" t="s">
        <v>1150</v>
      </c>
      <c r="H54" s="426" t="s">
        <v>1150</v>
      </c>
      <c r="I54" s="426">
        <v>51166833</v>
      </c>
      <c r="J54" s="426" t="s">
        <v>1180</v>
      </c>
      <c r="K54" s="426" t="s">
        <v>1180</v>
      </c>
      <c r="L54" s="426">
        <v>886602982</v>
      </c>
      <c r="M54" s="426">
        <v>255534943806</v>
      </c>
      <c r="N54" s="426" t="s">
        <v>2058</v>
      </c>
      <c r="O54" s="426">
        <v>7</v>
      </c>
      <c r="P54" s="426">
        <v>7.3</v>
      </c>
      <c r="Q54" s="426">
        <v>7.2</v>
      </c>
      <c r="R54" s="426">
        <v>21.5</v>
      </c>
      <c r="S54" s="426">
        <v>1</v>
      </c>
      <c r="T54" s="426" t="s">
        <v>1869</v>
      </c>
      <c r="U54" s="426">
        <v>23.5</v>
      </c>
      <c r="V54" s="426" t="s">
        <v>575</v>
      </c>
      <c r="W54" s="410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</row>
    <row r="55" spans="1:34" ht="18" customHeight="1" thickBot="1" x14ac:dyDescent="0.3">
      <c r="A55" s="424">
        <v>25</v>
      </c>
      <c r="B55" s="424">
        <v>2073190058</v>
      </c>
      <c r="C55" s="425" t="s">
        <v>392</v>
      </c>
      <c r="D55" s="425" t="s">
        <v>1220</v>
      </c>
      <c r="E55" s="426" t="s">
        <v>4</v>
      </c>
      <c r="F55" s="427">
        <v>37505</v>
      </c>
      <c r="G55" s="426" t="s">
        <v>1150</v>
      </c>
      <c r="H55" s="426" t="s">
        <v>1150</v>
      </c>
      <c r="I55" s="426">
        <v>1302010720</v>
      </c>
      <c r="J55" s="426" t="s">
        <v>1180</v>
      </c>
      <c r="K55" s="426" t="s">
        <v>1180</v>
      </c>
      <c r="L55" s="426">
        <v>396348778</v>
      </c>
      <c r="M55" s="426">
        <v>252660311092</v>
      </c>
      <c r="N55" s="426" t="s">
        <v>1888</v>
      </c>
      <c r="O55" s="426">
        <v>7.2</v>
      </c>
      <c r="P55" s="426">
        <v>7.5</v>
      </c>
      <c r="Q55" s="426">
        <v>8</v>
      </c>
      <c r="R55" s="426">
        <v>22.7</v>
      </c>
      <c r="S55" s="426"/>
      <c r="T55" s="426" t="s">
        <v>1933</v>
      </c>
      <c r="U55" s="426">
        <v>22.95</v>
      </c>
      <c r="V55" s="426" t="s">
        <v>575</v>
      </c>
      <c r="W55" s="410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</row>
    <row r="56" spans="1:34" ht="18" customHeight="1" thickBot="1" x14ac:dyDescent="0.3">
      <c r="A56" s="424">
        <v>2</v>
      </c>
      <c r="B56" s="424">
        <v>2073100082</v>
      </c>
      <c r="C56" s="425" t="s">
        <v>110</v>
      </c>
      <c r="D56" s="425" t="s">
        <v>43</v>
      </c>
      <c r="E56" s="426" t="s">
        <v>4</v>
      </c>
      <c r="F56" s="427">
        <v>36924</v>
      </c>
      <c r="G56" s="426" t="s">
        <v>1149</v>
      </c>
      <c r="H56" s="426" t="s">
        <v>1149</v>
      </c>
      <c r="I56" s="426">
        <v>92000317</v>
      </c>
      <c r="J56" s="426" t="s">
        <v>1180</v>
      </c>
      <c r="K56" s="426" t="s">
        <v>1181</v>
      </c>
      <c r="L56" s="426">
        <v>585391243</v>
      </c>
      <c r="M56" s="426" t="s">
        <v>9080</v>
      </c>
      <c r="N56" s="426" t="s">
        <v>1888</v>
      </c>
      <c r="O56" s="426">
        <v>7</v>
      </c>
      <c r="P56" s="426">
        <v>6</v>
      </c>
      <c r="Q56" s="426">
        <v>6.9</v>
      </c>
      <c r="R56" s="426">
        <v>19.899999999999999</v>
      </c>
      <c r="S56" s="426"/>
      <c r="T56" s="426" t="s">
        <v>1933</v>
      </c>
      <c r="U56" s="426">
        <v>20.65</v>
      </c>
      <c r="V56" s="426" t="s">
        <v>575</v>
      </c>
      <c r="W56" s="412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</row>
    <row r="57" spans="1:34" ht="18" customHeight="1" thickBot="1" x14ac:dyDescent="0.3">
      <c r="A57" s="424">
        <v>3</v>
      </c>
      <c r="B57" s="424">
        <v>2073100094</v>
      </c>
      <c r="C57" s="425" t="s">
        <v>415</v>
      </c>
      <c r="D57" s="425" t="s">
        <v>43</v>
      </c>
      <c r="E57" s="426" t="s">
        <v>4</v>
      </c>
      <c r="F57" s="427">
        <v>37277</v>
      </c>
      <c r="G57" s="426" t="s">
        <v>1149</v>
      </c>
      <c r="H57" s="426" t="s">
        <v>1149</v>
      </c>
      <c r="I57" s="426">
        <v>22302002166</v>
      </c>
      <c r="J57" s="426" t="s">
        <v>1180</v>
      </c>
      <c r="K57" s="426" t="s">
        <v>1180</v>
      </c>
      <c r="L57" s="426">
        <v>961026681</v>
      </c>
      <c r="M57" s="426">
        <v>249843567800</v>
      </c>
      <c r="N57" s="426" t="s">
        <v>1928</v>
      </c>
      <c r="O57" s="426">
        <v>8.5</v>
      </c>
      <c r="P57" s="426">
        <v>8.4</v>
      </c>
      <c r="Q57" s="426">
        <v>8.8000000000000007</v>
      </c>
      <c r="R57" s="426">
        <v>25.7</v>
      </c>
      <c r="S57" s="426"/>
      <c r="T57" s="426"/>
      <c r="U57" s="426"/>
      <c r="V57" s="426" t="s">
        <v>575</v>
      </c>
      <c r="W57" s="412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</row>
    <row r="58" spans="1:34" ht="18" customHeight="1" thickBot="1" x14ac:dyDescent="0.3">
      <c r="A58" s="424">
        <v>4</v>
      </c>
      <c r="B58" s="424">
        <v>2073100097</v>
      </c>
      <c r="C58" s="425" t="s">
        <v>416</v>
      </c>
      <c r="D58" s="425" t="s">
        <v>43</v>
      </c>
      <c r="E58" s="426" t="s">
        <v>4</v>
      </c>
      <c r="F58" s="427">
        <v>37497</v>
      </c>
      <c r="G58" s="426" t="s">
        <v>1149</v>
      </c>
      <c r="H58" s="426" t="s">
        <v>1149</v>
      </c>
      <c r="I58" s="426">
        <v>1302007369</v>
      </c>
      <c r="J58" s="426" t="s">
        <v>1180</v>
      </c>
      <c r="K58" s="426" t="s">
        <v>1180</v>
      </c>
      <c r="L58" s="426">
        <v>848799429</v>
      </c>
      <c r="M58" s="426">
        <v>254991643918</v>
      </c>
      <c r="N58" s="426" t="s">
        <v>2058</v>
      </c>
      <c r="O58" s="426">
        <v>8.3000000000000007</v>
      </c>
      <c r="P58" s="426">
        <v>8.1</v>
      </c>
      <c r="Q58" s="426">
        <v>6.7</v>
      </c>
      <c r="R58" s="426">
        <v>23.1</v>
      </c>
      <c r="S58" s="426"/>
      <c r="T58" s="426"/>
      <c r="U58" s="426"/>
      <c r="V58" s="426" t="s">
        <v>575</v>
      </c>
      <c r="W58" s="412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</row>
    <row r="59" spans="1:34" ht="18" customHeight="1" thickBot="1" x14ac:dyDescent="0.3">
      <c r="A59" s="424">
        <v>5</v>
      </c>
      <c r="B59" s="424">
        <v>2073100102</v>
      </c>
      <c r="C59" s="425" t="s">
        <v>417</v>
      </c>
      <c r="D59" s="425" t="s">
        <v>43</v>
      </c>
      <c r="E59" s="426" t="s">
        <v>4</v>
      </c>
      <c r="F59" s="427">
        <v>37572</v>
      </c>
      <c r="G59" s="426" t="s">
        <v>1149</v>
      </c>
      <c r="H59" s="426" t="s">
        <v>1149</v>
      </c>
      <c r="I59" s="426">
        <v>1302008298</v>
      </c>
      <c r="J59" s="426" t="s">
        <v>1180</v>
      </c>
      <c r="K59" s="426" t="s">
        <v>1180</v>
      </c>
      <c r="L59" s="426">
        <v>978424890</v>
      </c>
      <c r="M59" s="426">
        <v>251937991152</v>
      </c>
      <c r="N59" s="426" t="s">
        <v>1888</v>
      </c>
      <c r="O59" s="426">
        <v>7.1</v>
      </c>
      <c r="P59" s="426">
        <v>8.1</v>
      </c>
      <c r="Q59" s="426">
        <v>8.8000000000000007</v>
      </c>
      <c r="R59" s="426">
        <v>24</v>
      </c>
      <c r="S59" s="426"/>
      <c r="T59" s="426"/>
      <c r="U59" s="426"/>
      <c r="V59" s="426" t="s">
        <v>575</v>
      </c>
      <c r="W59" s="412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</row>
    <row r="60" spans="1:34" ht="18" customHeight="1" thickBot="1" x14ac:dyDescent="0.3">
      <c r="A60" s="424">
        <v>6</v>
      </c>
      <c r="B60" s="424">
        <v>2073100108</v>
      </c>
      <c r="C60" s="425" t="s">
        <v>906</v>
      </c>
      <c r="D60" s="425" t="s">
        <v>43</v>
      </c>
      <c r="E60" s="426" t="s">
        <v>4</v>
      </c>
      <c r="F60" s="427">
        <v>37428</v>
      </c>
      <c r="G60" s="426" t="s">
        <v>1149</v>
      </c>
      <c r="H60" s="426" t="s">
        <v>1149</v>
      </c>
      <c r="I60" s="426">
        <v>1302003791</v>
      </c>
      <c r="J60" s="426" t="s">
        <v>1180</v>
      </c>
      <c r="K60" s="426" t="s">
        <v>1180</v>
      </c>
      <c r="L60" s="426">
        <v>974399519</v>
      </c>
      <c r="M60" s="426">
        <v>254023909682</v>
      </c>
      <c r="N60" s="426" t="s">
        <v>2058</v>
      </c>
      <c r="O60" s="426">
        <v>8.1</v>
      </c>
      <c r="P60" s="426">
        <v>8.1</v>
      </c>
      <c r="Q60" s="426">
        <v>7.7</v>
      </c>
      <c r="R60" s="426">
        <v>23.9</v>
      </c>
      <c r="S60" s="426"/>
      <c r="T60" s="426"/>
      <c r="U60" s="426"/>
      <c r="V60" s="426" t="s">
        <v>575</v>
      </c>
      <c r="W60" s="412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</row>
    <row r="61" spans="1:34" ht="18" customHeight="1" thickBot="1" x14ac:dyDescent="0.3">
      <c r="A61" s="424">
        <v>7</v>
      </c>
      <c r="B61" s="424">
        <v>2073100201</v>
      </c>
      <c r="C61" s="425" t="s">
        <v>456</v>
      </c>
      <c r="D61" s="425" t="s">
        <v>43</v>
      </c>
      <c r="E61" s="426" t="s">
        <v>5</v>
      </c>
      <c r="F61" s="427">
        <v>37533</v>
      </c>
      <c r="G61" s="426" t="s">
        <v>1149</v>
      </c>
      <c r="H61" s="426" t="s">
        <v>1149</v>
      </c>
      <c r="I61" s="426">
        <v>1202001867</v>
      </c>
      <c r="J61" s="426" t="s">
        <v>1180</v>
      </c>
      <c r="K61" s="426" t="s">
        <v>1180</v>
      </c>
      <c r="L61" s="426">
        <v>383258580</v>
      </c>
      <c r="M61" s="426">
        <v>256799677130</v>
      </c>
      <c r="N61" s="426"/>
      <c r="O61" s="426"/>
      <c r="P61" s="426"/>
      <c r="Q61" s="426"/>
      <c r="R61" s="426">
        <v>0</v>
      </c>
      <c r="S61" s="426"/>
      <c r="T61" s="426"/>
      <c r="U61" s="426"/>
      <c r="V61" s="426" t="s">
        <v>9077</v>
      </c>
      <c r="W61" s="412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</row>
    <row r="62" spans="1:34" ht="18" customHeight="1" thickBot="1" x14ac:dyDescent="0.3">
      <c r="A62" s="424">
        <v>8</v>
      </c>
      <c r="B62" s="424">
        <v>2073100103</v>
      </c>
      <c r="C62" s="425" t="s">
        <v>418</v>
      </c>
      <c r="D62" s="425" t="s">
        <v>1211</v>
      </c>
      <c r="E62" s="426" t="s">
        <v>5</v>
      </c>
      <c r="F62" s="427">
        <v>37600</v>
      </c>
      <c r="G62" s="426" t="s">
        <v>1149</v>
      </c>
      <c r="H62" s="426" t="s">
        <v>1149</v>
      </c>
      <c r="I62" s="426">
        <v>1202006449</v>
      </c>
      <c r="J62" s="426" t="s">
        <v>1180</v>
      </c>
      <c r="K62" s="426" t="s">
        <v>1180</v>
      </c>
      <c r="L62" s="426">
        <v>877646326</v>
      </c>
      <c r="M62" s="426">
        <v>254450934094</v>
      </c>
      <c r="N62" s="426" t="s">
        <v>1888</v>
      </c>
      <c r="O62" s="426">
        <v>6.1</v>
      </c>
      <c r="P62" s="426">
        <v>8.4</v>
      </c>
      <c r="Q62" s="426">
        <v>6.3</v>
      </c>
      <c r="R62" s="426">
        <v>20.8</v>
      </c>
      <c r="S62" s="426"/>
      <c r="T62" s="426"/>
      <c r="U62" s="426"/>
      <c r="V62" s="426" t="s">
        <v>575</v>
      </c>
      <c r="W62" s="412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</row>
    <row r="63" spans="1:34" ht="18" customHeight="1" thickBot="1" x14ac:dyDescent="0.3">
      <c r="A63" s="424">
        <v>9</v>
      </c>
      <c r="B63" s="424">
        <v>2073100085</v>
      </c>
      <c r="C63" s="425" t="s">
        <v>412</v>
      </c>
      <c r="D63" s="425" t="s">
        <v>24</v>
      </c>
      <c r="E63" s="426" t="s">
        <v>4</v>
      </c>
      <c r="F63" s="427">
        <v>37252</v>
      </c>
      <c r="G63" s="426" t="s">
        <v>1149</v>
      </c>
      <c r="H63" s="426" t="s">
        <v>1149</v>
      </c>
      <c r="I63" s="426">
        <v>1301010476</v>
      </c>
      <c r="J63" s="426" t="s">
        <v>1180</v>
      </c>
      <c r="K63" s="426" t="s">
        <v>1181</v>
      </c>
      <c r="L63" s="426">
        <v>981984863</v>
      </c>
      <c r="M63" s="426" t="s">
        <v>9080</v>
      </c>
      <c r="N63" s="426" t="s">
        <v>2058</v>
      </c>
      <c r="O63" s="426">
        <v>8</v>
      </c>
      <c r="P63" s="426">
        <v>8.1</v>
      </c>
      <c r="Q63" s="426">
        <v>7.9</v>
      </c>
      <c r="R63" s="426">
        <v>24</v>
      </c>
      <c r="S63" s="426"/>
      <c r="T63" s="426" t="s">
        <v>1933</v>
      </c>
      <c r="U63" s="426">
        <v>24.25</v>
      </c>
      <c r="V63" s="426" t="s">
        <v>575</v>
      </c>
      <c r="W63" s="412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</row>
    <row r="64" spans="1:34" ht="18" customHeight="1" thickBot="1" x14ac:dyDescent="0.3">
      <c r="A64" s="424">
        <v>10</v>
      </c>
      <c r="B64" s="424">
        <v>2073100093</v>
      </c>
      <c r="C64" s="425" t="s">
        <v>414</v>
      </c>
      <c r="D64" s="425" t="s">
        <v>125</v>
      </c>
      <c r="E64" s="426"/>
      <c r="F64" s="427">
        <v>37504</v>
      </c>
      <c r="G64" s="426" t="s">
        <v>1149</v>
      </c>
      <c r="H64" s="426" t="s">
        <v>1149</v>
      </c>
      <c r="I64" s="426">
        <v>22332002848</v>
      </c>
      <c r="J64" s="426" t="s">
        <v>1180</v>
      </c>
      <c r="K64" s="426" t="s">
        <v>1180</v>
      </c>
      <c r="L64" s="426">
        <v>936557446</v>
      </c>
      <c r="M64" s="426">
        <v>250294859812</v>
      </c>
      <c r="N64" s="426" t="s">
        <v>1928</v>
      </c>
      <c r="O64" s="426">
        <v>8.6</v>
      </c>
      <c r="P64" s="426">
        <v>7.7</v>
      </c>
      <c r="Q64" s="426">
        <v>8.5</v>
      </c>
      <c r="R64" s="426">
        <v>24.8</v>
      </c>
      <c r="S64" s="426"/>
      <c r="T64" s="426"/>
      <c r="U64" s="426"/>
      <c r="V64" s="426" t="s">
        <v>575</v>
      </c>
      <c r="W64" s="412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</row>
    <row r="65" spans="1:34" ht="18" customHeight="1" thickBot="1" x14ac:dyDescent="0.3">
      <c r="A65" s="424">
        <v>11</v>
      </c>
      <c r="B65" s="424">
        <v>2073100054</v>
      </c>
      <c r="C65" s="425" t="s">
        <v>49</v>
      </c>
      <c r="D65" s="425" t="s">
        <v>20</v>
      </c>
      <c r="E65" s="426" t="s">
        <v>4</v>
      </c>
      <c r="F65" s="427">
        <v>37094</v>
      </c>
      <c r="G65" s="426" t="s">
        <v>1149</v>
      </c>
      <c r="H65" s="426" t="s">
        <v>1149</v>
      </c>
      <c r="I65" s="426">
        <v>1301026042</v>
      </c>
      <c r="J65" s="426" t="s">
        <v>1180</v>
      </c>
      <c r="K65" s="426" t="s">
        <v>1181</v>
      </c>
      <c r="L65" s="426">
        <v>888392207</v>
      </c>
      <c r="M65" s="426" t="s">
        <v>9080</v>
      </c>
      <c r="N65" s="426" t="s">
        <v>2058</v>
      </c>
      <c r="O65" s="426">
        <v>8</v>
      </c>
      <c r="P65" s="426">
        <v>7.7</v>
      </c>
      <c r="Q65" s="426">
        <v>7.3</v>
      </c>
      <c r="R65" s="426">
        <v>23</v>
      </c>
      <c r="S65" s="426"/>
      <c r="T65" s="426" t="s">
        <v>1933</v>
      </c>
      <c r="U65" s="426">
        <v>23.25</v>
      </c>
      <c r="V65" s="426" t="s">
        <v>575</v>
      </c>
      <c r="W65" s="412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</row>
    <row r="66" spans="1:34" ht="18" customHeight="1" thickBot="1" x14ac:dyDescent="0.3">
      <c r="A66" s="424">
        <v>12</v>
      </c>
      <c r="B66" s="424">
        <v>2073100107</v>
      </c>
      <c r="C66" s="425" t="s">
        <v>1163</v>
      </c>
      <c r="D66" s="425" t="s">
        <v>364</v>
      </c>
      <c r="E66" s="426" t="s">
        <v>4</v>
      </c>
      <c r="F66" s="427">
        <v>37431</v>
      </c>
      <c r="G66" s="426" t="s">
        <v>1149</v>
      </c>
      <c r="H66" s="426" t="s">
        <v>1149</v>
      </c>
      <c r="I66" s="426">
        <v>30302002040</v>
      </c>
      <c r="J66" s="426" t="s">
        <v>1180</v>
      </c>
      <c r="K66" s="426" t="s">
        <v>1180</v>
      </c>
      <c r="L66" s="426">
        <v>984189362</v>
      </c>
      <c r="M66" s="426">
        <v>259022560788</v>
      </c>
      <c r="N66" s="426" t="s">
        <v>2058</v>
      </c>
      <c r="O66" s="426">
        <v>6.5</v>
      </c>
      <c r="P66" s="426">
        <v>7.6</v>
      </c>
      <c r="Q66" s="426">
        <v>8.1999999999999993</v>
      </c>
      <c r="R66" s="426">
        <v>22.3</v>
      </c>
      <c r="S66" s="426"/>
      <c r="T66" s="426"/>
      <c r="U66" s="426"/>
      <c r="V66" s="426" t="s">
        <v>575</v>
      </c>
      <c r="W66" s="412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</row>
    <row r="67" spans="1:34" ht="18" customHeight="1" thickBot="1" x14ac:dyDescent="0.3">
      <c r="A67" s="424">
        <v>13</v>
      </c>
      <c r="B67" s="424">
        <v>2073100110</v>
      </c>
      <c r="C67" s="425" t="s">
        <v>1165</v>
      </c>
      <c r="D67" s="425" t="s">
        <v>34</v>
      </c>
      <c r="E67" s="426" t="s">
        <v>4</v>
      </c>
      <c r="F67" s="427">
        <v>37413</v>
      </c>
      <c r="G67" s="426" t="s">
        <v>1149</v>
      </c>
      <c r="H67" s="426" t="s">
        <v>1149</v>
      </c>
      <c r="I67" s="426">
        <v>1302002387</v>
      </c>
      <c r="J67" s="426" t="s">
        <v>1180</v>
      </c>
      <c r="K67" s="426" t="s">
        <v>1180</v>
      </c>
      <c r="L67" s="426">
        <v>944792002</v>
      </c>
      <c r="M67" s="426">
        <v>254941848058</v>
      </c>
      <c r="N67" s="426"/>
      <c r="O67" s="426"/>
      <c r="P67" s="426"/>
      <c r="Q67" s="426"/>
      <c r="R67" s="426">
        <v>0</v>
      </c>
      <c r="S67" s="426"/>
      <c r="T67" s="426"/>
      <c r="U67" s="426"/>
      <c r="V67" s="426" t="s">
        <v>575</v>
      </c>
      <c r="W67" s="412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</row>
    <row r="68" spans="1:34" ht="18" customHeight="1" thickBot="1" x14ac:dyDescent="0.3">
      <c r="A68" s="424">
        <v>14</v>
      </c>
      <c r="B68" s="424">
        <v>2073100090</v>
      </c>
      <c r="C68" s="425" t="s">
        <v>410</v>
      </c>
      <c r="D68" s="425" t="s">
        <v>411</v>
      </c>
      <c r="E68" s="426" t="s">
        <v>5</v>
      </c>
      <c r="F68" s="427">
        <v>37350</v>
      </c>
      <c r="G68" s="426" t="s">
        <v>1149</v>
      </c>
      <c r="H68" s="426" t="s">
        <v>1149</v>
      </c>
      <c r="I68" s="426">
        <v>82369794</v>
      </c>
      <c r="J68" s="426" t="s">
        <v>1181</v>
      </c>
      <c r="K68" s="426" t="s">
        <v>1180</v>
      </c>
      <c r="L68" s="426">
        <v>362671854</v>
      </c>
      <c r="M68" s="426">
        <v>253914078032</v>
      </c>
      <c r="N68" s="426" t="s">
        <v>1888</v>
      </c>
      <c r="O68" s="426">
        <v>6</v>
      </c>
      <c r="P68" s="426">
        <v>7.8</v>
      </c>
      <c r="Q68" s="426">
        <v>7.6</v>
      </c>
      <c r="R68" s="426">
        <v>21.4</v>
      </c>
      <c r="S68" s="426">
        <v>1</v>
      </c>
      <c r="T68" s="426" t="s">
        <v>1897</v>
      </c>
      <c r="U68" s="426">
        <v>22.15</v>
      </c>
      <c r="V68" s="426" t="s">
        <v>575</v>
      </c>
      <c r="W68" s="412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</row>
    <row r="69" spans="1:34" ht="18" customHeight="1" thickBot="1" x14ac:dyDescent="0.3">
      <c r="A69" s="424">
        <v>15</v>
      </c>
      <c r="B69" s="424">
        <v>2073100206</v>
      </c>
      <c r="C69" s="425" t="s">
        <v>458</v>
      </c>
      <c r="D69" s="425" t="s">
        <v>1216</v>
      </c>
      <c r="E69" s="426" t="s">
        <v>4</v>
      </c>
      <c r="F69" s="424" t="s">
        <v>459</v>
      </c>
      <c r="G69" s="426" t="s">
        <v>1149</v>
      </c>
      <c r="H69" s="426" t="s">
        <v>1149</v>
      </c>
      <c r="I69" s="426">
        <v>1302008401</v>
      </c>
      <c r="J69" s="426" t="s">
        <v>1180</v>
      </c>
      <c r="K69" s="426" t="s">
        <v>1180</v>
      </c>
      <c r="L69" s="426">
        <v>327356216</v>
      </c>
      <c r="M69" s="426">
        <v>254615317694</v>
      </c>
      <c r="N69" s="426"/>
      <c r="O69" s="426"/>
      <c r="P69" s="426"/>
      <c r="Q69" s="426"/>
      <c r="R69" s="426">
        <v>0</v>
      </c>
      <c r="S69" s="426"/>
      <c r="T69" s="426"/>
      <c r="U69" s="426"/>
      <c r="V69" s="426" t="s">
        <v>9077</v>
      </c>
      <c r="W69" s="412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</row>
    <row r="70" spans="1:34" ht="18" customHeight="1" thickBot="1" x14ac:dyDescent="0.3">
      <c r="A70" s="424">
        <v>16</v>
      </c>
      <c r="B70" s="424">
        <v>2073100109</v>
      </c>
      <c r="C70" s="425" t="s">
        <v>1164</v>
      </c>
      <c r="D70" s="425" t="s">
        <v>1212</v>
      </c>
      <c r="E70" s="426" t="s">
        <v>4</v>
      </c>
      <c r="F70" s="427">
        <v>37399</v>
      </c>
      <c r="G70" s="426" t="s">
        <v>1149</v>
      </c>
      <c r="H70" s="426" t="s">
        <v>1149</v>
      </c>
      <c r="I70" s="426">
        <v>1302017484</v>
      </c>
      <c r="J70" s="426" t="s">
        <v>1180</v>
      </c>
      <c r="K70" s="426" t="s">
        <v>1180</v>
      </c>
      <c r="L70" s="426">
        <v>523012806</v>
      </c>
      <c r="M70" s="426">
        <v>261158358396</v>
      </c>
      <c r="N70" s="426" t="s">
        <v>1888</v>
      </c>
      <c r="O70" s="426">
        <v>7.6</v>
      </c>
      <c r="P70" s="426">
        <v>8.9</v>
      </c>
      <c r="Q70" s="426">
        <v>7.5</v>
      </c>
      <c r="R70" s="426">
        <v>24</v>
      </c>
      <c r="S70" s="426"/>
      <c r="T70" s="426"/>
      <c r="U70" s="426"/>
      <c r="V70" s="426" t="s">
        <v>575</v>
      </c>
      <c r="W70" s="412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</row>
    <row r="71" spans="1:34" ht="18" customHeight="1" thickBot="1" x14ac:dyDescent="0.3">
      <c r="A71" s="424">
        <v>17</v>
      </c>
      <c r="B71" s="424">
        <v>2073100104</v>
      </c>
      <c r="C71" s="425" t="s">
        <v>1160</v>
      </c>
      <c r="D71" s="425" t="s">
        <v>1212</v>
      </c>
      <c r="E71" s="426" t="s">
        <v>4</v>
      </c>
      <c r="F71" s="427">
        <v>37278</v>
      </c>
      <c r="G71" s="426" t="s">
        <v>1149</v>
      </c>
      <c r="H71" s="426" t="s">
        <v>1149</v>
      </c>
      <c r="I71" s="426">
        <v>63576618</v>
      </c>
      <c r="J71" s="426" t="s">
        <v>1180</v>
      </c>
      <c r="K71" s="426" t="s">
        <v>1180</v>
      </c>
      <c r="L71" s="426">
        <v>858175221</v>
      </c>
      <c r="M71" s="426">
        <v>252367863152</v>
      </c>
      <c r="N71" s="426" t="s">
        <v>2058</v>
      </c>
      <c r="O71" s="426">
        <v>8.1999999999999993</v>
      </c>
      <c r="P71" s="426">
        <v>7.7</v>
      </c>
      <c r="Q71" s="426">
        <v>6.7</v>
      </c>
      <c r="R71" s="426">
        <v>22.6</v>
      </c>
      <c r="S71" s="426"/>
      <c r="T71" s="426"/>
      <c r="U71" s="426"/>
      <c r="V71" s="426" t="s">
        <v>575</v>
      </c>
      <c r="W71" s="412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</row>
    <row r="72" spans="1:34" ht="18" customHeight="1" thickBot="1" x14ac:dyDescent="0.3">
      <c r="A72" s="424">
        <v>18</v>
      </c>
      <c r="B72" s="424">
        <v>2073100096</v>
      </c>
      <c r="C72" s="425" t="s">
        <v>755</v>
      </c>
      <c r="D72" s="425" t="s">
        <v>76</v>
      </c>
      <c r="E72" s="426" t="s">
        <v>4</v>
      </c>
      <c r="F72" s="427">
        <v>37482</v>
      </c>
      <c r="G72" s="426" t="s">
        <v>1149</v>
      </c>
      <c r="H72" s="426" t="s">
        <v>1149</v>
      </c>
      <c r="I72" s="426">
        <v>22302006019</v>
      </c>
      <c r="J72" s="426" t="s">
        <v>1180</v>
      </c>
      <c r="K72" s="426" t="s">
        <v>1180</v>
      </c>
      <c r="L72" s="426">
        <v>796459619</v>
      </c>
      <c r="M72" s="426">
        <v>249840807290</v>
      </c>
      <c r="N72" s="426" t="s">
        <v>1928</v>
      </c>
      <c r="O72" s="426">
        <v>8.8000000000000007</v>
      </c>
      <c r="P72" s="426">
        <v>8.4</v>
      </c>
      <c r="Q72" s="426">
        <v>8.9</v>
      </c>
      <c r="R72" s="426">
        <v>26.1</v>
      </c>
      <c r="S72" s="426"/>
      <c r="T72" s="426"/>
      <c r="U72" s="426"/>
      <c r="V72" s="426" t="s">
        <v>575</v>
      </c>
      <c r="W72" s="412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</row>
    <row r="73" spans="1:34" ht="18" customHeight="1" thickBot="1" x14ac:dyDescent="0.3">
      <c r="A73" s="424">
        <v>19</v>
      </c>
      <c r="B73" s="424">
        <v>2073100106</v>
      </c>
      <c r="C73" s="425" t="s">
        <v>1162</v>
      </c>
      <c r="D73" s="425" t="s">
        <v>76</v>
      </c>
      <c r="E73" s="426" t="s">
        <v>4</v>
      </c>
      <c r="F73" s="427">
        <v>37495</v>
      </c>
      <c r="G73" s="426" t="s">
        <v>1149</v>
      </c>
      <c r="H73" s="426" t="s">
        <v>1149</v>
      </c>
      <c r="I73" s="426">
        <v>82393650</v>
      </c>
      <c r="J73" s="426" t="s">
        <v>1180</v>
      </c>
      <c r="K73" s="426" t="s">
        <v>1180</v>
      </c>
      <c r="L73" s="426">
        <v>855497736</v>
      </c>
      <c r="M73" s="426">
        <v>258972678080</v>
      </c>
      <c r="N73" s="426" t="s">
        <v>2058</v>
      </c>
      <c r="O73" s="426">
        <v>7.6</v>
      </c>
      <c r="P73" s="426">
        <v>8.6999999999999993</v>
      </c>
      <c r="Q73" s="426">
        <v>5.4</v>
      </c>
      <c r="R73" s="426">
        <v>21.7</v>
      </c>
      <c r="S73" s="426"/>
      <c r="T73" s="426"/>
      <c r="U73" s="426"/>
      <c r="V73" s="426" t="s">
        <v>575</v>
      </c>
      <c r="W73" s="412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</row>
    <row r="74" spans="1:34" ht="18" customHeight="1" thickBot="1" x14ac:dyDescent="0.3">
      <c r="A74" s="424">
        <v>20</v>
      </c>
      <c r="B74" s="424">
        <v>2073100092</v>
      </c>
      <c r="C74" s="425" t="s">
        <v>94</v>
      </c>
      <c r="D74" s="425" t="s">
        <v>95</v>
      </c>
      <c r="E74" s="426" t="s">
        <v>4</v>
      </c>
      <c r="F74" s="427">
        <v>37521</v>
      </c>
      <c r="G74" s="426" t="s">
        <v>1149</v>
      </c>
      <c r="H74" s="426" t="s">
        <v>1149</v>
      </c>
      <c r="I74" s="426">
        <v>33302001318</v>
      </c>
      <c r="J74" s="426" t="s">
        <v>1180</v>
      </c>
      <c r="K74" s="426" t="s">
        <v>1180</v>
      </c>
      <c r="L74" s="426">
        <v>964957491</v>
      </c>
      <c r="M74" s="426">
        <v>249765432328</v>
      </c>
      <c r="N74" s="426" t="s">
        <v>1928</v>
      </c>
      <c r="O74" s="426">
        <v>9.3000000000000007</v>
      </c>
      <c r="P74" s="426">
        <v>8.3000000000000007</v>
      </c>
      <c r="Q74" s="426">
        <v>9.4</v>
      </c>
      <c r="R74" s="426">
        <v>27</v>
      </c>
      <c r="S74" s="426"/>
      <c r="T74" s="426"/>
      <c r="U74" s="426"/>
      <c r="V74" s="426" t="s">
        <v>575</v>
      </c>
      <c r="W74" s="412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</row>
    <row r="75" spans="1:34" ht="18" customHeight="1" thickBot="1" x14ac:dyDescent="0.3">
      <c r="A75" s="424">
        <v>21</v>
      </c>
      <c r="B75" s="424">
        <v>2073100105</v>
      </c>
      <c r="C75" s="425" t="s">
        <v>1161</v>
      </c>
      <c r="D75" s="425" t="s">
        <v>1213</v>
      </c>
      <c r="E75" s="426" t="s">
        <v>4</v>
      </c>
      <c r="F75" s="427">
        <v>37354</v>
      </c>
      <c r="G75" s="426" t="s">
        <v>1149</v>
      </c>
      <c r="H75" s="426" t="s">
        <v>1149</v>
      </c>
      <c r="I75" s="426">
        <v>36302002947</v>
      </c>
      <c r="J75" s="426" t="s">
        <v>1180</v>
      </c>
      <c r="K75" s="426" t="s">
        <v>1180</v>
      </c>
      <c r="L75" s="426">
        <v>385405429</v>
      </c>
      <c r="M75" s="426">
        <v>259394419466</v>
      </c>
      <c r="N75" s="426" t="s">
        <v>2058</v>
      </c>
      <c r="O75" s="426">
        <v>6.8</v>
      </c>
      <c r="P75" s="426">
        <v>7.3</v>
      </c>
      <c r="Q75" s="426">
        <v>7.6</v>
      </c>
      <c r="R75" s="426">
        <v>21.7</v>
      </c>
      <c r="S75" s="426"/>
      <c r="T75" s="426"/>
      <c r="U75" s="426"/>
      <c r="V75" s="426" t="s">
        <v>575</v>
      </c>
      <c r="W75" s="412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</row>
    <row r="76" spans="1:34" ht="18" customHeight="1" thickBot="1" x14ac:dyDescent="0.3">
      <c r="A76" s="429">
        <v>1</v>
      </c>
      <c r="B76" s="424">
        <v>2073810251</v>
      </c>
      <c r="C76" s="425" t="s">
        <v>495</v>
      </c>
      <c r="D76" s="425" t="s">
        <v>43</v>
      </c>
      <c r="E76" s="426" t="s">
        <v>4</v>
      </c>
      <c r="F76" s="427">
        <v>37173</v>
      </c>
      <c r="G76" s="426" t="s">
        <v>2006</v>
      </c>
      <c r="H76" s="426" t="s">
        <v>1171</v>
      </c>
      <c r="I76" s="426">
        <v>1301010113</v>
      </c>
      <c r="J76" s="426" t="s">
        <v>1180</v>
      </c>
      <c r="K76" s="426" t="s">
        <v>1181</v>
      </c>
      <c r="L76" s="426">
        <v>927382456</v>
      </c>
      <c r="M76" s="426" t="s">
        <v>9008</v>
      </c>
      <c r="N76" s="426" t="s">
        <v>1888</v>
      </c>
      <c r="O76" s="426">
        <v>7.6</v>
      </c>
      <c r="P76" s="426">
        <v>9.1999999999999993</v>
      </c>
      <c r="Q76" s="426">
        <v>7.6</v>
      </c>
      <c r="R76" s="426">
        <v>24.4</v>
      </c>
      <c r="S76" s="426"/>
      <c r="T76" s="426" t="s">
        <v>1869</v>
      </c>
      <c r="U76" s="426">
        <v>20.85</v>
      </c>
      <c r="V76" s="426" t="s">
        <v>575</v>
      </c>
      <c r="W76" s="407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</row>
    <row r="77" spans="1:34" ht="18" customHeight="1" thickBot="1" x14ac:dyDescent="0.3">
      <c r="A77" s="429">
        <v>2</v>
      </c>
      <c r="B77" s="424">
        <v>2073810378</v>
      </c>
      <c r="C77" s="425" t="s">
        <v>507</v>
      </c>
      <c r="D77" s="425" t="s">
        <v>43</v>
      </c>
      <c r="E77" s="426" t="s">
        <v>4</v>
      </c>
      <c r="F77" s="427">
        <v>37594</v>
      </c>
      <c r="G77" s="426" t="s">
        <v>2006</v>
      </c>
      <c r="H77" s="426" t="s">
        <v>1172</v>
      </c>
      <c r="I77" s="426">
        <v>1302017177</v>
      </c>
      <c r="J77" s="426" t="s">
        <v>1181</v>
      </c>
      <c r="K77" s="426" t="s">
        <v>1180</v>
      </c>
      <c r="L77" s="426">
        <v>395604548</v>
      </c>
      <c r="M77" s="426">
        <v>249517851710</v>
      </c>
      <c r="N77" s="426" t="s">
        <v>1888</v>
      </c>
      <c r="O77" s="426">
        <v>7.4</v>
      </c>
      <c r="P77" s="426">
        <v>8.1999999999999993</v>
      </c>
      <c r="Q77" s="426">
        <v>8.1999999999999993</v>
      </c>
      <c r="R77" s="426">
        <v>23.8</v>
      </c>
      <c r="S77" s="426"/>
      <c r="T77" s="426" t="s">
        <v>1869</v>
      </c>
      <c r="U77" s="426">
        <v>21.85</v>
      </c>
      <c r="V77" s="426" t="s">
        <v>575</v>
      </c>
      <c r="W77" s="407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</row>
    <row r="78" spans="1:34" ht="18" customHeight="1" thickBot="1" x14ac:dyDescent="0.3">
      <c r="A78" s="429">
        <v>3</v>
      </c>
      <c r="B78" s="424">
        <v>2073810380</v>
      </c>
      <c r="C78" s="425" t="s">
        <v>492</v>
      </c>
      <c r="D78" s="425" t="s">
        <v>43</v>
      </c>
      <c r="E78" s="426" t="s">
        <v>4</v>
      </c>
      <c r="F78" s="427">
        <v>37382</v>
      </c>
      <c r="G78" s="426" t="s">
        <v>2006</v>
      </c>
      <c r="H78" s="426" t="s">
        <v>1171</v>
      </c>
      <c r="I78" s="426">
        <v>38302002720</v>
      </c>
      <c r="J78" s="426" t="s">
        <v>1180</v>
      </c>
      <c r="K78" s="426" t="s">
        <v>1180</v>
      </c>
      <c r="L78" s="426">
        <v>971092740</v>
      </c>
      <c r="M78" s="426">
        <v>249727043252</v>
      </c>
      <c r="N78" s="426" t="s">
        <v>1888</v>
      </c>
      <c r="O78" s="426">
        <v>7.7</v>
      </c>
      <c r="P78" s="426">
        <v>6.1</v>
      </c>
      <c r="Q78" s="426">
        <v>8.9</v>
      </c>
      <c r="R78" s="426">
        <v>22.7</v>
      </c>
      <c r="S78" s="426"/>
      <c r="T78" s="426" t="s">
        <v>1933</v>
      </c>
      <c r="U78" s="426">
        <v>22.45</v>
      </c>
      <c r="V78" s="426" t="s">
        <v>575</v>
      </c>
      <c r="W78" s="407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</row>
    <row r="79" spans="1:34" ht="18" customHeight="1" thickBot="1" x14ac:dyDescent="0.3">
      <c r="A79" s="429">
        <v>4</v>
      </c>
      <c r="B79" s="424">
        <v>2073810404</v>
      </c>
      <c r="C79" s="425" t="s">
        <v>543</v>
      </c>
      <c r="D79" s="425" t="s">
        <v>1532</v>
      </c>
      <c r="E79" s="426" t="s">
        <v>5</v>
      </c>
      <c r="F79" s="427">
        <v>37547</v>
      </c>
      <c r="G79" s="426" t="s">
        <v>2006</v>
      </c>
      <c r="H79" s="426" t="s">
        <v>1172</v>
      </c>
      <c r="I79" s="426">
        <v>1202008170</v>
      </c>
      <c r="J79" s="426" t="s">
        <v>1181</v>
      </c>
      <c r="K79" s="426" t="s">
        <v>1180</v>
      </c>
      <c r="L79" s="426">
        <v>903439767</v>
      </c>
      <c r="M79" s="426">
        <v>256414247088</v>
      </c>
      <c r="N79" s="426" t="s">
        <v>2058</v>
      </c>
      <c r="O79" s="426">
        <v>7.6</v>
      </c>
      <c r="P79" s="426">
        <v>6.5</v>
      </c>
      <c r="Q79" s="426">
        <v>7</v>
      </c>
      <c r="R79" s="426">
        <v>21.1</v>
      </c>
      <c r="S79" s="426"/>
      <c r="T79" s="426"/>
      <c r="U79" s="426"/>
      <c r="V79" s="426" t="s">
        <v>575</v>
      </c>
      <c r="W79" s="407"/>
      <c r="X79" s="392"/>
      <c r="Y79" s="392"/>
      <c r="Z79" s="392"/>
      <c r="AA79" s="392"/>
      <c r="AB79" s="392"/>
      <c r="AC79" s="392"/>
      <c r="AD79" s="392"/>
      <c r="AE79" s="392"/>
      <c r="AF79" s="392"/>
      <c r="AG79" s="392"/>
      <c r="AH79" s="392"/>
    </row>
    <row r="80" spans="1:34" ht="18" customHeight="1" thickBot="1" x14ac:dyDescent="0.3">
      <c r="A80" s="429">
        <v>5</v>
      </c>
      <c r="B80" s="424">
        <v>2073810372</v>
      </c>
      <c r="C80" s="425" t="s">
        <v>525</v>
      </c>
      <c r="D80" s="425" t="s">
        <v>1556</v>
      </c>
      <c r="E80" s="426" t="s">
        <v>4</v>
      </c>
      <c r="F80" s="424" t="s">
        <v>526</v>
      </c>
      <c r="G80" s="426" t="s">
        <v>2006</v>
      </c>
      <c r="H80" s="426" t="s">
        <v>1171</v>
      </c>
      <c r="I80" s="426">
        <v>45143432</v>
      </c>
      <c r="J80" s="426" t="s">
        <v>1180</v>
      </c>
      <c r="K80" s="426" t="s">
        <v>1181</v>
      </c>
      <c r="L80" s="426">
        <v>392382962</v>
      </c>
      <c r="M80" s="426" t="s">
        <v>9009</v>
      </c>
      <c r="N80" s="426" t="s">
        <v>1888</v>
      </c>
      <c r="O80" s="426">
        <v>5.4</v>
      </c>
      <c r="P80" s="426">
        <v>5.7</v>
      </c>
      <c r="Q80" s="426">
        <v>5.6</v>
      </c>
      <c r="R80" s="426">
        <v>16.7</v>
      </c>
      <c r="S80" s="426"/>
      <c r="T80" s="426"/>
      <c r="U80" s="426">
        <v>23</v>
      </c>
      <c r="V80" s="426" t="s">
        <v>575</v>
      </c>
      <c r="W80" s="407"/>
      <c r="X80" s="392"/>
      <c r="Y80" s="392"/>
      <c r="Z80" s="392"/>
      <c r="AA80" s="392"/>
      <c r="AB80" s="392"/>
      <c r="AC80" s="392"/>
      <c r="AD80" s="392"/>
      <c r="AE80" s="392"/>
      <c r="AF80" s="392"/>
      <c r="AG80" s="392"/>
      <c r="AH80" s="392"/>
    </row>
    <row r="81" spans="1:34" ht="18" customHeight="1" thickBot="1" x14ac:dyDescent="0.3">
      <c r="A81" s="429">
        <v>6</v>
      </c>
      <c r="B81" s="424">
        <v>2073810273</v>
      </c>
      <c r="C81" s="425" t="s">
        <v>522</v>
      </c>
      <c r="D81" s="425" t="s">
        <v>581</v>
      </c>
      <c r="E81" s="426" t="s">
        <v>4</v>
      </c>
      <c r="F81" s="427">
        <v>37474</v>
      </c>
      <c r="G81" s="426" t="s">
        <v>2006</v>
      </c>
      <c r="H81" s="426" t="s">
        <v>1172</v>
      </c>
      <c r="I81" s="426">
        <v>1302029054</v>
      </c>
      <c r="J81" s="426" t="s">
        <v>1180</v>
      </c>
      <c r="K81" s="426" t="s">
        <v>1180</v>
      </c>
      <c r="L81" s="426">
        <v>935093147</v>
      </c>
      <c r="M81" s="426">
        <v>254291691128</v>
      </c>
      <c r="N81" s="426" t="s">
        <v>2058</v>
      </c>
      <c r="O81" s="426">
        <v>8.6</v>
      </c>
      <c r="P81" s="426">
        <v>9</v>
      </c>
      <c r="Q81" s="426">
        <v>9.3000000000000007</v>
      </c>
      <c r="R81" s="426">
        <v>26.9</v>
      </c>
      <c r="S81" s="426"/>
      <c r="T81" s="426" t="s">
        <v>1869</v>
      </c>
      <c r="U81" s="426">
        <v>24.5</v>
      </c>
      <c r="V81" s="426" t="s">
        <v>575</v>
      </c>
      <c r="W81" s="407"/>
      <c r="X81" s="392"/>
      <c r="Y81" s="392"/>
      <c r="Z81" s="392"/>
      <c r="AA81" s="392"/>
      <c r="AB81" s="392"/>
      <c r="AC81" s="392"/>
      <c r="AD81" s="392"/>
      <c r="AE81" s="392"/>
      <c r="AF81" s="392"/>
      <c r="AG81" s="392"/>
      <c r="AH81" s="392"/>
    </row>
    <row r="82" spans="1:34" ht="18" customHeight="1" thickBot="1" x14ac:dyDescent="0.3">
      <c r="A82" s="429">
        <v>7</v>
      </c>
      <c r="B82" s="424">
        <v>2073810614</v>
      </c>
      <c r="C82" s="425" t="s">
        <v>544</v>
      </c>
      <c r="D82" s="425" t="s">
        <v>74</v>
      </c>
      <c r="E82" s="426" t="s">
        <v>4</v>
      </c>
      <c r="F82" s="424" t="s">
        <v>545</v>
      </c>
      <c r="G82" s="426" t="s">
        <v>2006</v>
      </c>
      <c r="H82" s="426" t="s">
        <v>1172</v>
      </c>
      <c r="I82" s="426">
        <v>192033727</v>
      </c>
      <c r="J82" s="426" t="s">
        <v>1180</v>
      </c>
      <c r="K82" s="426" t="s">
        <v>1180</v>
      </c>
      <c r="L82" s="426">
        <v>342819952</v>
      </c>
      <c r="M82" s="426">
        <v>261771420994</v>
      </c>
      <c r="N82" s="426" t="s">
        <v>1888</v>
      </c>
      <c r="O82" s="426">
        <v>8.25</v>
      </c>
      <c r="P82" s="426">
        <v>3.25</v>
      </c>
      <c r="Q82" s="426">
        <v>8.5</v>
      </c>
      <c r="R82" s="426">
        <v>20</v>
      </c>
      <c r="S82" s="426"/>
      <c r="T82" s="426"/>
      <c r="U82" s="426">
        <v>20.100000000000001</v>
      </c>
      <c r="V82" s="426" t="s">
        <v>9077</v>
      </c>
      <c r="W82" s="407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</row>
    <row r="83" spans="1:34" ht="18" customHeight="1" thickBot="1" x14ac:dyDescent="0.3">
      <c r="A83" s="429">
        <v>8</v>
      </c>
      <c r="B83" s="424">
        <v>2073810362</v>
      </c>
      <c r="C83" s="425" t="s">
        <v>508</v>
      </c>
      <c r="D83" s="425" t="s">
        <v>1342</v>
      </c>
      <c r="E83" s="426" t="s">
        <v>5</v>
      </c>
      <c r="F83" s="427">
        <v>37610</v>
      </c>
      <c r="G83" s="426" t="s">
        <v>2006</v>
      </c>
      <c r="H83" s="426" t="s">
        <v>1172</v>
      </c>
      <c r="I83" s="426">
        <v>1202009463</v>
      </c>
      <c r="J83" s="426" t="s">
        <v>1180</v>
      </c>
      <c r="K83" s="426" t="s">
        <v>1180</v>
      </c>
      <c r="L83" s="426">
        <v>917788929</v>
      </c>
      <c r="M83" s="426">
        <v>251401190450</v>
      </c>
      <c r="N83" s="426" t="s">
        <v>1944</v>
      </c>
      <c r="O83" s="426">
        <v>7</v>
      </c>
      <c r="P83" s="426">
        <v>7.6</v>
      </c>
      <c r="Q83" s="426">
        <v>9.3000000000000007</v>
      </c>
      <c r="R83" s="426">
        <v>23.9</v>
      </c>
      <c r="S83" s="426"/>
      <c r="T83" s="426" t="s">
        <v>1869</v>
      </c>
      <c r="U83" s="426">
        <v>19.7</v>
      </c>
      <c r="V83" s="426" t="s">
        <v>575</v>
      </c>
      <c r="W83" s="407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</row>
    <row r="84" spans="1:34" ht="18" customHeight="1" thickBot="1" x14ac:dyDescent="0.3">
      <c r="A84" s="429">
        <v>9</v>
      </c>
      <c r="B84" s="424">
        <v>2073810401</v>
      </c>
      <c r="C84" s="425" t="s">
        <v>541</v>
      </c>
      <c r="D84" s="425" t="s">
        <v>1342</v>
      </c>
      <c r="E84" s="426" t="s">
        <v>5</v>
      </c>
      <c r="F84" s="427">
        <v>37541</v>
      </c>
      <c r="G84" s="426" t="s">
        <v>2006</v>
      </c>
      <c r="H84" s="426" t="s">
        <v>1171</v>
      </c>
      <c r="I84" s="426">
        <v>1202004264</v>
      </c>
      <c r="J84" s="426" t="s">
        <v>1180</v>
      </c>
      <c r="K84" s="426" t="s">
        <v>1180</v>
      </c>
      <c r="L84" s="426">
        <v>397218068</v>
      </c>
      <c r="M84" s="426">
        <v>259709741492</v>
      </c>
      <c r="N84" s="426" t="s">
        <v>1888</v>
      </c>
      <c r="O84" s="426">
        <v>7.5</v>
      </c>
      <c r="P84" s="426">
        <v>8.4</v>
      </c>
      <c r="Q84" s="426">
        <v>7.5</v>
      </c>
      <c r="R84" s="426">
        <v>23.4</v>
      </c>
      <c r="S84" s="426"/>
      <c r="T84" s="426"/>
      <c r="U84" s="426">
        <v>20.8</v>
      </c>
      <c r="V84" s="426" t="s">
        <v>575</v>
      </c>
      <c r="W84" s="407"/>
      <c r="X84" s="392"/>
      <c r="Y84" s="392"/>
      <c r="Z84" s="392"/>
      <c r="AA84" s="392"/>
      <c r="AB84" s="392"/>
      <c r="AC84" s="392"/>
      <c r="AD84" s="392"/>
      <c r="AE84" s="392"/>
      <c r="AF84" s="392"/>
      <c r="AG84" s="392"/>
      <c r="AH84" s="392"/>
    </row>
    <row r="85" spans="1:34" ht="18" customHeight="1" thickBot="1" x14ac:dyDescent="0.3">
      <c r="A85" s="429">
        <v>10</v>
      </c>
      <c r="B85" s="424">
        <v>2073810403</v>
      </c>
      <c r="C85" s="425" t="s">
        <v>542</v>
      </c>
      <c r="D85" s="425" t="s">
        <v>1342</v>
      </c>
      <c r="E85" s="426" t="s">
        <v>5</v>
      </c>
      <c r="F85" s="427">
        <v>37060</v>
      </c>
      <c r="G85" s="426" t="s">
        <v>2006</v>
      </c>
      <c r="H85" s="426" t="s">
        <v>1171</v>
      </c>
      <c r="I85" s="426">
        <v>34201005417</v>
      </c>
      <c r="J85" s="426" t="s">
        <v>1180</v>
      </c>
      <c r="K85" s="426" t="s">
        <v>1181</v>
      </c>
      <c r="L85" s="426">
        <v>969958860</v>
      </c>
      <c r="M85" s="426" t="s">
        <v>9008</v>
      </c>
      <c r="N85" s="426" t="s">
        <v>1888</v>
      </c>
      <c r="O85" s="426">
        <v>8.6999999999999993</v>
      </c>
      <c r="P85" s="426">
        <v>8</v>
      </c>
      <c r="Q85" s="426">
        <v>8.6999999999999993</v>
      </c>
      <c r="R85" s="426">
        <v>25.4</v>
      </c>
      <c r="S85" s="426"/>
      <c r="T85" s="426" t="s">
        <v>1933</v>
      </c>
      <c r="U85" s="426">
        <v>21.3</v>
      </c>
      <c r="V85" s="426" t="s">
        <v>575</v>
      </c>
      <c r="W85" s="407"/>
      <c r="X85" s="392"/>
      <c r="Y85" s="392"/>
      <c r="Z85" s="392"/>
      <c r="AA85" s="392"/>
      <c r="AB85" s="392"/>
      <c r="AC85" s="392"/>
      <c r="AD85" s="392"/>
      <c r="AE85" s="392"/>
      <c r="AF85" s="392"/>
      <c r="AG85" s="392"/>
      <c r="AH85" s="392"/>
    </row>
    <row r="86" spans="1:34" ht="18" customHeight="1" thickBot="1" x14ac:dyDescent="0.3">
      <c r="A86" s="429">
        <v>11</v>
      </c>
      <c r="B86" s="424">
        <v>2073810386</v>
      </c>
      <c r="C86" s="425" t="s">
        <v>482</v>
      </c>
      <c r="D86" s="425" t="s">
        <v>69</v>
      </c>
      <c r="E86" s="426" t="s">
        <v>5</v>
      </c>
      <c r="F86" s="427">
        <v>37181</v>
      </c>
      <c r="G86" s="426" t="s">
        <v>2006</v>
      </c>
      <c r="H86" s="426" t="s">
        <v>1171</v>
      </c>
      <c r="I86" s="426">
        <v>71114293</v>
      </c>
      <c r="J86" s="426" t="s">
        <v>1180</v>
      </c>
      <c r="K86" s="426" t="s">
        <v>1181</v>
      </c>
      <c r="L86" s="426">
        <v>965967595</v>
      </c>
      <c r="M86" s="426" t="s">
        <v>9008</v>
      </c>
      <c r="N86" s="426" t="s">
        <v>1888</v>
      </c>
      <c r="O86" s="426">
        <v>6.4</v>
      </c>
      <c r="P86" s="426">
        <v>7.1</v>
      </c>
      <c r="Q86" s="426">
        <v>7.2</v>
      </c>
      <c r="R86" s="426">
        <v>20.7</v>
      </c>
      <c r="S86" s="426"/>
      <c r="T86" s="426" t="s">
        <v>1897</v>
      </c>
      <c r="U86" s="426">
        <v>24.2</v>
      </c>
      <c r="V86" s="426" t="s">
        <v>575</v>
      </c>
      <c r="W86" s="407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</row>
    <row r="87" spans="1:34" ht="18" customHeight="1" thickBot="1" x14ac:dyDescent="0.3">
      <c r="A87" s="429">
        <v>12</v>
      </c>
      <c r="B87" s="424">
        <v>2073810619</v>
      </c>
      <c r="C87" s="425" t="s">
        <v>305</v>
      </c>
      <c r="D87" s="425" t="s">
        <v>53</v>
      </c>
      <c r="E87" s="426" t="s">
        <v>4</v>
      </c>
      <c r="F87" s="424" t="s">
        <v>547</v>
      </c>
      <c r="G87" s="426" t="s">
        <v>2006</v>
      </c>
      <c r="H87" s="426" t="s">
        <v>1172</v>
      </c>
      <c r="I87" s="426">
        <v>25302000213</v>
      </c>
      <c r="J87" s="426" t="s">
        <v>1180</v>
      </c>
      <c r="K87" s="426" t="s">
        <v>1180</v>
      </c>
      <c r="L87" s="426">
        <v>379192528</v>
      </c>
      <c r="M87" s="426">
        <v>257112021878</v>
      </c>
      <c r="N87" s="426" t="s">
        <v>1888</v>
      </c>
      <c r="O87" s="426">
        <v>7.75</v>
      </c>
      <c r="P87" s="426">
        <v>7.75</v>
      </c>
      <c r="Q87" s="426">
        <v>8.75</v>
      </c>
      <c r="R87" s="426">
        <v>24.25</v>
      </c>
      <c r="S87" s="426"/>
      <c r="T87" s="426"/>
      <c r="U87" s="426">
        <v>25.9</v>
      </c>
      <c r="V87" s="426" t="s">
        <v>9077</v>
      </c>
      <c r="W87" s="407"/>
      <c r="X87" s="392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</row>
    <row r="88" spans="1:34" ht="18" customHeight="1" thickBot="1" x14ac:dyDescent="0.3">
      <c r="A88" s="429">
        <v>13</v>
      </c>
      <c r="B88" s="424">
        <v>2073810385</v>
      </c>
      <c r="C88" s="425" t="s">
        <v>484</v>
      </c>
      <c r="D88" s="425" t="s">
        <v>1285</v>
      </c>
      <c r="E88" s="426" t="s">
        <v>4</v>
      </c>
      <c r="F88" s="427">
        <v>37619</v>
      </c>
      <c r="G88" s="426" t="s">
        <v>2006</v>
      </c>
      <c r="H88" s="426" t="s">
        <v>1171</v>
      </c>
      <c r="I88" s="426">
        <v>71116171</v>
      </c>
      <c r="J88" s="426" t="s">
        <v>1180</v>
      </c>
      <c r="K88" s="426" t="s">
        <v>1181</v>
      </c>
      <c r="L88" s="426">
        <v>377630515</v>
      </c>
      <c r="M88" s="426"/>
      <c r="N88" s="426" t="s">
        <v>1888</v>
      </c>
      <c r="O88" s="426">
        <v>7.3</v>
      </c>
      <c r="P88" s="426">
        <v>7.1</v>
      </c>
      <c r="Q88" s="426">
        <v>7.3</v>
      </c>
      <c r="R88" s="426">
        <v>21.7</v>
      </c>
      <c r="S88" s="426"/>
      <c r="T88" s="426"/>
      <c r="U88" s="426">
        <v>26.15</v>
      </c>
      <c r="V88" s="426" t="s">
        <v>575</v>
      </c>
      <c r="W88" s="407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</row>
    <row r="89" spans="1:34" ht="18" customHeight="1" thickBot="1" x14ac:dyDescent="0.3">
      <c r="A89" s="429">
        <v>14</v>
      </c>
      <c r="B89" s="424">
        <v>2073810393</v>
      </c>
      <c r="C89" s="425" t="s">
        <v>534</v>
      </c>
      <c r="D89" s="425" t="s">
        <v>82</v>
      </c>
      <c r="E89" s="426" t="s">
        <v>4</v>
      </c>
      <c r="F89" s="427">
        <v>37563</v>
      </c>
      <c r="G89" s="426" t="s">
        <v>2006</v>
      </c>
      <c r="H89" s="426" t="s">
        <v>1171</v>
      </c>
      <c r="I89" s="426">
        <v>1302024478</v>
      </c>
      <c r="J89" s="426" t="s">
        <v>1180</v>
      </c>
      <c r="K89" s="426" t="s">
        <v>1180</v>
      </c>
      <c r="L89" s="426">
        <v>966610767</v>
      </c>
      <c r="M89" s="426">
        <v>256840907032</v>
      </c>
      <c r="N89" s="426" t="s">
        <v>2058</v>
      </c>
      <c r="O89" s="426">
        <v>6.3</v>
      </c>
      <c r="P89" s="426">
        <v>7.2</v>
      </c>
      <c r="Q89" s="426">
        <v>6.1</v>
      </c>
      <c r="R89" s="426">
        <v>19.600000000000001</v>
      </c>
      <c r="S89" s="426"/>
      <c r="T89" s="426" t="s">
        <v>1869</v>
      </c>
      <c r="U89" s="426">
        <v>23.3</v>
      </c>
      <c r="V89" s="426" t="s">
        <v>575</v>
      </c>
      <c r="W89" s="407"/>
      <c r="X89" s="392"/>
      <c r="Y89" s="392"/>
      <c r="Z89" s="392"/>
      <c r="AA89" s="392"/>
      <c r="AB89" s="392"/>
      <c r="AC89" s="392"/>
      <c r="AD89" s="392"/>
      <c r="AE89" s="392"/>
      <c r="AF89" s="392"/>
      <c r="AG89" s="392"/>
      <c r="AH89" s="392"/>
    </row>
    <row r="90" spans="1:34" ht="18" customHeight="1" thickBot="1" x14ac:dyDescent="0.3">
      <c r="A90" s="429">
        <v>15</v>
      </c>
      <c r="B90" s="424">
        <v>2073810196</v>
      </c>
      <c r="C90" s="425" t="s">
        <v>519</v>
      </c>
      <c r="D90" s="425" t="s">
        <v>39</v>
      </c>
      <c r="E90" s="426" t="s">
        <v>4</v>
      </c>
      <c r="F90" s="427">
        <v>37307</v>
      </c>
      <c r="G90" s="426" t="s">
        <v>2006</v>
      </c>
      <c r="H90" s="426" t="s">
        <v>1171</v>
      </c>
      <c r="I90" s="426">
        <v>82356584</v>
      </c>
      <c r="J90" s="426" t="s">
        <v>1180</v>
      </c>
      <c r="K90" s="426" t="s">
        <v>1180</v>
      </c>
      <c r="L90" s="426">
        <v>369927921</v>
      </c>
      <c r="M90" s="426">
        <v>252850405524</v>
      </c>
      <c r="N90" s="426" t="s">
        <v>1888</v>
      </c>
      <c r="O90" s="426">
        <v>7.3</v>
      </c>
      <c r="P90" s="426">
        <v>8.5</v>
      </c>
      <c r="Q90" s="426">
        <v>8.1</v>
      </c>
      <c r="R90" s="426">
        <v>23.9</v>
      </c>
      <c r="S90" s="426">
        <v>1</v>
      </c>
      <c r="T90" s="426"/>
      <c r="U90" s="426">
        <v>23</v>
      </c>
      <c r="V90" s="426" t="s">
        <v>575</v>
      </c>
      <c r="W90" s="407"/>
      <c r="X90" s="392"/>
      <c r="Y90" s="392"/>
      <c r="Z90" s="392"/>
      <c r="AA90" s="392"/>
      <c r="AB90" s="392"/>
      <c r="AC90" s="392"/>
      <c r="AD90" s="392"/>
      <c r="AE90" s="392"/>
      <c r="AF90" s="392"/>
      <c r="AG90" s="392"/>
      <c r="AH90" s="392"/>
    </row>
    <row r="91" spans="1:34" ht="18" customHeight="1" thickBot="1" x14ac:dyDescent="0.3">
      <c r="A91" s="429">
        <v>16</v>
      </c>
      <c r="B91" s="424">
        <v>2073810308</v>
      </c>
      <c r="C91" s="425" t="s">
        <v>499</v>
      </c>
      <c r="D91" s="425" t="s">
        <v>39</v>
      </c>
      <c r="E91" s="426" t="s">
        <v>4</v>
      </c>
      <c r="F91" s="427">
        <v>37616</v>
      </c>
      <c r="G91" s="426" t="s">
        <v>2006</v>
      </c>
      <c r="H91" s="426" t="s">
        <v>1171</v>
      </c>
      <c r="I91" s="426">
        <v>91945316</v>
      </c>
      <c r="J91" s="426" t="s">
        <v>1180</v>
      </c>
      <c r="K91" s="426" t="s">
        <v>1180</v>
      </c>
      <c r="L91" s="426">
        <v>912664598</v>
      </c>
      <c r="M91" s="426"/>
      <c r="N91" s="426" t="s">
        <v>1888</v>
      </c>
      <c r="O91" s="426">
        <v>8</v>
      </c>
      <c r="P91" s="426">
        <v>8.5</v>
      </c>
      <c r="Q91" s="426">
        <v>8.5</v>
      </c>
      <c r="R91" s="426">
        <v>25</v>
      </c>
      <c r="S91" s="426"/>
      <c r="T91" s="426" t="s">
        <v>1933</v>
      </c>
      <c r="U91" s="426">
        <v>21.75</v>
      </c>
      <c r="V91" s="426" t="s">
        <v>575</v>
      </c>
      <c r="W91" s="407"/>
      <c r="X91" s="392"/>
      <c r="Y91" s="392"/>
      <c r="Z91" s="392"/>
      <c r="AA91" s="392"/>
      <c r="AB91" s="392"/>
      <c r="AC91" s="392"/>
      <c r="AD91" s="392"/>
      <c r="AE91" s="392"/>
      <c r="AF91" s="392"/>
      <c r="AG91" s="392"/>
      <c r="AH91" s="392"/>
    </row>
    <row r="92" spans="1:34" ht="18" customHeight="1" thickBot="1" x14ac:dyDescent="0.3">
      <c r="A92" s="429">
        <v>17</v>
      </c>
      <c r="B92" s="424">
        <v>2073810622</v>
      </c>
      <c r="C92" s="425" t="s">
        <v>549</v>
      </c>
      <c r="D92" s="425" t="s">
        <v>39</v>
      </c>
      <c r="E92" s="426" t="s">
        <v>4</v>
      </c>
      <c r="F92" s="424" t="s">
        <v>550</v>
      </c>
      <c r="G92" s="426" t="s">
        <v>2006</v>
      </c>
      <c r="H92" s="426" t="s">
        <v>1172</v>
      </c>
      <c r="I92" s="426">
        <v>1302008118</v>
      </c>
      <c r="J92" s="426" t="s">
        <v>1180</v>
      </c>
      <c r="K92" s="426" t="s">
        <v>1180</v>
      </c>
      <c r="L92" s="426">
        <v>964658015</v>
      </c>
      <c r="M92" s="426">
        <v>259888463992</v>
      </c>
      <c r="N92" s="426" t="s">
        <v>1888</v>
      </c>
      <c r="O92" s="426">
        <v>7.2</v>
      </c>
      <c r="P92" s="426">
        <v>8.1</v>
      </c>
      <c r="Q92" s="426">
        <v>8.6999999999999993</v>
      </c>
      <c r="R92" s="426">
        <v>24</v>
      </c>
      <c r="S92" s="426"/>
      <c r="T92" s="426"/>
      <c r="U92" s="426">
        <v>26.9</v>
      </c>
      <c r="V92" s="426" t="s">
        <v>9077</v>
      </c>
      <c r="W92" s="407"/>
      <c r="X92" s="392"/>
      <c r="Y92" s="392"/>
      <c r="Z92" s="392"/>
      <c r="AA92" s="392"/>
      <c r="AB92" s="392"/>
      <c r="AC92" s="392"/>
      <c r="AD92" s="392"/>
      <c r="AE92" s="392"/>
      <c r="AF92" s="392"/>
      <c r="AG92" s="392"/>
      <c r="AH92" s="392"/>
    </row>
    <row r="93" spans="1:34" ht="18" customHeight="1" thickBot="1" x14ac:dyDescent="0.3">
      <c r="A93" s="429">
        <v>18</v>
      </c>
      <c r="B93" s="424">
        <v>2073810624</v>
      </c>
      <c r="C93" s="425" t="s">
        <v>587</v>
      </c>
      <c r="D93" s="425" t="s">
        <v>39</v>
      </c>
      <c r="E93" s="426" t="s">
        <v>4</v>
      </c>
      <c r="F93" s="427">
        <v>37231</v>
      </c>
      <c r="G93" s="426" t="s">
        <v>2006</v>
      </c>
      <c r="H93" s="426" t="s">
        <v>1172</v>
      </c>
      <c r="I93" s="426">
        <v>34301008262</v>
      </c>
      <c r="J93" s="426" t="s">
        <v>1180</v>
      </c>
      <c r="K93" s="426" t="s">
        <v>1180</v>
      </c>
      <c r="L93" s="426">
        <v>944960129</v>
      </c>
      <c r="M93" s="426">
        <v>259003052248</v>
      </c>
      <c r="N93" s="426" t="s">
        <v>1888</v>
      </c>
      <c r="O93" s="426">
        <v>8</v>
      </c>
      <c r="P93" s="426">
        <v>9</v>
      </c>
      <c r="Q93" s="426">
        <v>8.5</v>
      </c>
      <c r="R93" s="426">
        <v>25.5</v>
      </c>
      <c r="S93" s="426"/>
      <c r="T93" s="426"/>
      <c r="U93" s="426">
        <v>22.15</v>
      </c>
      <c r="V93" s="426" t="s">
        <v>9077</v>
      </c>
      <c r="W93" s="407"/>
      <c r="X93" s="392"/>
      <c r="Y93" s="392"/>
      <c r="Z93" s="392"/>
      <c r="AA93" s="392"/>
      <c r="AB93" s="392"/>
      <c r="AC93" s="392"/>
      <c r="AD93" s="392"/>
      <c r="AE93" s="392"/>
      <c r="AF93" s="392"/>
      <c r="AG93" s="392"/>
      <c r="AH93" s="392"/>
    </row>
    <row r="94" spans="1:34" ht="18" customHeight="1" thickBot="1" x14ac:dyDescent="0.3">
      <c r="A94" s="429">
        <v>19</v>
      </c>
      <c r="B94" s="424">
        <v>2073810363</v>
      </c>
      <c r="C94" s="425" t="s">
        <v>503</v>
      </c>
      <c r="D94" s="425" t="s">
        <v>1189</v>
      </c>
      <c r="E94" s="426" t="s">
        <v>5</v>
      </c>
      <c r="F94" s="427">
        <v>37281</v>
      </c>
      <c r="G94" s="426" t="s">
        <v>2006</v>
      </c>
      <c r="H94" s="426" t="s">
        <v>1171</v>
      </c>
      <c r="I94" s="426">
        <v>6820000162</v>
      </c>
      <c r="J94" s="426" t="s">
        <v>1180</v>
      </c>
      <c r="K94" s="426" t="s">
        <v>1181</v>
      </c>
      <c r="L94" s="426">
        <v>705627607</v>
      </c>
      <c r="M94" s="426"/>
      <c r="N94" s="426" t="s">
        <v>1888</v>
      </c>
      <c r="O94" s="426">
        <v>6.8</v>
      </c>
      <c r="P94" s="426">
        <v>7.6</v>
      </c>
      <c r="Q94" s="426">
        <v>8.6</v>
      </c>
      <c r="R94" s="426">
        <v>23</v>
      </c>
      <c r="S94" s="426"/>
      <c r="T94" s="426" t="s">
        <v>1879</v>
      </c>
      <c r="U94" s="426">
        <v>18.399999999999999</v>
      </c>
      <c r="V94" s="426" t="s">
        <v>575</v>
      </c>
      <c r="W94" s="407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</row>
    <row r="95" spans="1:34" ht="18" customHeight="1" thickBot="1" x14ac:dyDescent="0.3">
      <c r="A95" s="429">
        <v>20</v>
      </c>
      <c r="B95" s="424">
        <v>2073810297</v>
      </c>
      <c r="C95" s="425" t="s">
        <v>501</v>
      </c>
      <c r="D95" s="425" t="s">
        <v>108</v>
      </c>
      <c r="E95" s="426" t="s">
        <v>4</v>
      </c>
      <c r="F95" s="424" t="s">
        <v>502</v>
      </c>
      <c r="G95" s="426" t="s">
        <v>2006</v>
      </c>
      <c r="H95" s="426" t="s">
        <v>1171</v>
      </c>
      <c r="I95" s="426">
        <v>82362043</v>
      </c>
      <c r="J95" s="426" t="s">
        <v>1180</v>
      </c>
      <c r="K95" s="426" t="s">
        <v>1181</v>
      </c>
      <c r="L95" s="426">
        <v>987141950</v>
      </c>
      <c r="M95" s="426" t="s">
        <v>9010</v>
      </c>
      <c r="N95" s="426" t="s">
        <v>2058</v>
      </c>
      <c r="O95" s="426">
        <v>8</v>
      </c>
      <c r="P95" s="426">
        <v>7.7</v>
      </c>
      <c r="Q95" s="426">
        <v>7</v>
      </c>
      <c r="R95" s="426">
        <v>22.7</v>
      </c>
      <c r="S95" s="426">
        <v>1</v>
      </c>
      <c r="T95" s="426" t="s">
        <v>1897</v>
      </c>
      <c r="U95" s="426">
        <v>23.45</v>
      </c>
      <c r="V95" s="426" t="s">
        <v>575</v>
      </c>
      <c r="W95" s="407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</row>
    <row r="96" spans="1:34" ht="18" customHeight="1" thickBot="1" x14ac:dyDescent="0.3">
      <c r="A96" s="429">
        <v>21</v>
      </c>
      <c r="B96" s="424">
        <v>2073810304</v>
      </c>
      <c r="C96" s="425" t="s">
        <v>523</v>
      </c>
      <c r="D96" s="425" t="s">
        <v>108</v>
      </c>
      <c r="E96" s="426" t="s">
        <v>4</v>
      </c>
      <c r="F96" s="427">
        <v>37533</v>
      </c>
      <c r="G96" s="426" t="s">
        <v>2006</v>
      </c>
      <c r="H96" s="426" t="s">
        <v>1171</v>
      </c>
      <c r="I96" s="426">
        <v>1302033396</v>
      </c>
      <c r="J96" s="426" t="s">
        <v>1180</v>
      </c>
      <c r="K96" s="426" t="s">
        <v>1180</v>
      </c>
      <c r="L96" s="426">
        <v>962417635</v>
      </c>
      <c r="M96" s="426">
        <v>257800443804</v>
      </c>
      <c r="N96" s="426" t="s">
        <v>1928</v>
      </c>
      <c r="O96" s="426">
        <v>8.8000000000000007</v>
      </c>
      <c r="P96" s="426">
        <v>7.8</v>
      </c>
      <c r="Q96" s="426">
        <v>8.5</v>
      </c>
      <c r="R96" s="426">
        <v>25.1</v>
      </c>
      <c r="S96" s="426">
        <v>1</v>
      </c>
      <c r="T96" s="426" t="s">
        <v>1897</v>
      </c>
      <c r="U96" s="426">
        <v>27.85</v>
      </c>
      <c r="V96" s="426" t="s">
        <v>575</v>
      </c>
      <c r="W96" s="407"/>
      <c r="X96" s="392"/>
      <c r="Y96" s="392"/>
      <c r="Z96" s="392"/>
      <c r="AA96" s="392"/>
      <c r="AB96" s="392"/>
      <c r="AC96" s="392"/>
      <c r="AD96" s="392"/>
      <c r="AE96" s="392"/>
      <c r="AF96" s="392"/>
      <c r="AG96" s="392"/>
      <c r="AH96" s="392"/>
    </row>
    <row r="97" spans="1:34" ht="18" customHeight="1" thickBot="1" x14ac:dyDescent="0.3">
      <c r="A97" s="429">
        <v>22</v>
      </c>
      <c r="B97" s="424">
        <v>2073810407</v>
      </c>
      <c r="C97" s="425" t="s">
        <v>496</v>
      </c>
      <c r="D97" s="425" t="s">
        <v>108</v>
      </c>
      <c r="E97" s="426" t="s">
        <v>4</v>
      </c>
      <c r="F97" s="427">
        <v>37427</v>
      </c>
      <c r="G97" s="426" t="s">
        <v>2006</v>
      </c>
      <c r="H97" s="426" t="s">
        <v>1171</v>
      </c>
      <c r="I97" s="426">
        <v>26302005403</v>
      </c>
      <c r="J97" s="426" t="s">
        <v>1180</v>
      </c>
      <c r="K97" s="426" t="s">
        <v>1180</v>
      </c>
      <c r="L97" s="426">
        <v>981831157</v>
      </c>
      <c r="M97" s="426">
        <v>253048033002</v>
      </c>
      <c r="N97" s="426" t="s">
        <v>1888</v>
      </c>
      <c r="O97" s="426">
        <v>7.4</v>
      </c>
      <c r="P97" s="426">
        <v>7.4</v>
      </c>
      <c r="Q97" s="426">
        <v>7.8</v>
      </c>
      <c r="R97" s="426">
        <v>22.6</v>
      </c>
      <c r="S97" s="426"/>
      <c r="T97" s="426"/>
      <c r="U97" s="426">
        <v>23.35</v>
      </c>
      <c r="V97" s="426" t="s">
        <v>575</v>
      </c>
      <c r="W97" s="407"/>
      <c r="X97" s="392"/>
      <c r="Y97" s="392"/>
      <c r="Z97" s="392"/>
      <c r="AA97" s="392"/>
      <c r="AB97" s="392"/>
      <c r="AC97" s="392"/>
      <c r="AD97" s="392"/>
      <c r="AE97" s="392"/>
      <c r="AF97" s="392"/>
      <c r="AG97" s="392"/>
      <c r="AH97" s="392"/>
    </row>
    <row r="98" spans="1:34" ht="18" customHeight="1" thickBot="1" x14ac:dyDescent="0.3">
      <c r="A98" s="429">
        <v>23</v>
      </c>
      <c r="B98" s="424">
        <v>2073810263</v>
      </c>
      <c r="C98" s="425" t="s">
        <v>485</v>
      </c>
      <c r="D98" s="425" t="s">
        <v>1254</v>
      </c>
      <c r="E98" s="426" t="s">
        <v>4</v>
      </c>
      <c r="F98" s="427">
        <v>37420</v>
      </c>
      <c r="G98" s="426" t="s">
        <v>2006</v>
      </c>
      <c r="H98" s="426" t="s">
        <v>1171</v>
      </c>
      <c r="I98" s="426">
        <v>1302017638</v>
      </c>
      <c r="J98" s="426" t="s">
        <v>1180</v>
      </c>
      <c r="K98" s="426" t="s">
        <v>1180</v>
      </c>
      <c r="L98" s="426">
        <v>987818541</v>
      </c>
      <c r="M98" s="426">
        <v>254871656904</v>
      </c>
      <c r="N98" s="426" t="s">
        <v>1888</v>
      </c>
      <c r="O98" s="426">
        <v>7</v>
      </c>
      <c r="P98" s="426">
        <v>7.8</v>
      </c>
      <c r="Q98" s="426">
        <v>6.7</v>
      </c>
      <c r="R98" s="426">
        <v>21.5</v>
      </c>
      <c r="S98" s="426"/>
      <c r="T98" s="426" t="s">
        <v>1933</v>
      </c>
      <c r="U98" s="426">
        <v>25.25</v>
      </c>
      <c r="V98" s="426" t="s">
        <v>575</v>
      </c>
      <c r="W98" s="407"/>
      <c r="X98" s="392"/>
      <c r="Y98" s="392"/>
      <c r="Z98" s="392"/>
      <c r="AA98" s="392"/>
      <c r="AB98" s="392"/>
      <c r="AC98" s="392"/>
      <c r="AD98" s="392"/>
      <c r="AE98" s="392"/>
      <c r="AF98" s="392"/>
      <c r="AG98" s="392"/>
      <c r="AH98" s="392"/>
    </row>
    <row r="99" spans="1:34" ht="18" customHeight="1" thickBot="1" x14ac:dyDescent="0.3">
      <c r="A99" s="429">
        <v>24</v>
      </c>
      <c r="B99" s="424">
        <v>2073810625</v>
      </c>
      <c r="C99" s="425" t="s">
        <v>552</v>
      </c>
      <c r="D99" s="425" t="s">
        <v>1254</v>
      </c>
      <c r="E99" s="426" t="s">
        <v>4</v>
      </c>
      <c r="F99" s="424" t="s">
        <v>553</v>
      </c>
      <c r="G99" s="426" t="s">
        <v>2006</v>
      </c>
      <c r="H99" s="426" t="s">
        <v>1172</v>
      </c>
      <c r="I99" s="426">
        <v>1302001825</v>
      </c>
      <c r="J99" s="426" t="s">
        <v>1180</v>
      </c>
      <c r="K99" s="426" t="s">
        <v>1180</v>
      </c>
      <c r="L99" s="426">
        <v>984282614</v>
      </c>
      <c r="M99" s="426">
        <v>256399562286</v>
      </c>
      <c r="N99" s="426" t="s">
        <v>2058</v>
      </c>
      <c r="O99" s="426">
        <v>8.4</v>
      </c>
      <c r="P99" s="426">
        <v>7.8</v>
      </c>
      <c r="Q99" s="426">
        <v>7.5</v>
      </c>
      <c r="R99" s="426">
        <v>23.7</v>
      </c>
      <c r="S99" s="426"/>
      <c r="T99" s="426" t="s">
        <v>1869</v>
      </c>
      <c r="U99" s="426">
        <v>22.25</v>
      </c>
      <c r="V99" s="426" t="s">
        <v>9077</v>
      </c>
      <c r="W99" s="407"/>
      <c r="X99" s="392"/>
      <c r="Y99" s="392"/>
      <c r="Z99" s="392"/>
      <c r="AA99" s="392"/>
      <c r="AB99" s="392"/>
      <c r="AC99" s="392"/>
      <c r="AD99" s="392"/>
      <c r="AE99" s="392"/>
      <c r="AF99" s="392"/>
      <c r="AG99" s="392"/>
      <c r="AH99" s="392"/>
    </row>
    <row r="100" spans="1:34" ht="18" customHeight="1" thickBot="1" x14ac:dyDescent="0.3">
      <c r="A100" s="429">
        <v>25</v>
      </c>
      <c r="B100" s="424">
        <v>2073810626</v>
      </c>
      <c r="C100" s="425" t="s">
        <v>555</v>
      </c>
      <c r="D100" s="425" t="s">
        <v>1254</v>
      </c>
      <c r="E100" s="426" t="s">
        <v>4</v>
      </c>
      <c r="F100" s="424" t="s">
        <v>10</v>
      </c>
      <c r="G100" s="426" t="s">
        <v>2006</v>
      </c>
      <c r="H100" s="426" t="s">
        <v>1172</v>
      </c>
      <c r="I100" s="426">
        <v>1302008050</v>
      </c>
      <c r="J100" s="426" t="s">
        <v>1180</v>
      </c>
      <c r="K100" s="426" t="s">
        <v>1180</v>
      </c>
      <c r="L100" s="426">
        <v>384330280</v>
      </c>
      <c r="M100" s="426">
        <v>254938774608</v>
      </c>
      <c r="N100" s="426" t="s">
        <v>2058</v>
      </c>
      <c r="O100" s="426">
        <v>8</v>
      </c>
      <c r="P100" s="426">
        <v>7.9</v>
      </c>
      <c r="Q100" s="426">
        <v>7.9</v>
      </c>
      <c r="R100" s="426">
        <v>23.8</v>
      </c>
      <c r="S100" s="426"/>
      <c r="T100" s="426" t="s">
        <v>1869</v>
      </c>
      <c r="U100" s="426">
        <v>21.25</v>
      </c>
      <c r="V100" s="426" t="s">
        <v>9077</v>
      </c>
      <c r="W100" s="407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  <c r="AH100" s="392"/>
    </row>
    <row r="101" spans="1:34" ht="18" customHeight="1" thickBot="1" x14ac:dyDescent="0.3">
      <c r="A101" s="429">
        <v>26</v>
      </c>
      <c r="B101" s="424">
        <v>2073810630</v>
      </c>
      <c r="C101" s="425" t="s">
        <v>557</v>
      </c>
      <c r="D101" s="425" t="s">
        <v>1254</v>
      </c>
      <c r="E101" s="426" t="s">
        <v>4</v>
      </c>
      <c r="F101" s="424" t="s">
        <v>558</v>
      </c>
      <c r="G101" s="426" t="s">
        <v>2006</v>
      </c>
      <c r="H101" s="426" t="s">
        <v>1172</v>
      </c>
      <c r="I101" s="426">
        <v>231369298</v>
      </c>
      <c r="J101" s="426" t="s">
        <v>1180</v>
      </c>
      <c r="K101" s="426" t="s">
        <v>1181</v>
      </c>
      <c r="L101" s="426">
        <v>338218949</v>
      </c>
      <c r="M101" s="426">
        <v>254560176928</v>
      </c>
      <c r="N101" s="426" t="s">
        <v>1888</v>
      </c>
      <c r="O101" s="426">
        <v>7.08</v>
      </c>
      <c r="P101" s="426">
        <v>5.75</v>
      </c>
      <c r="Q101" s="426">
        <v>6.75</v>
      </c>
      <c r="R101" s="426">
        <v>19.579999999999998</v>
      </c>
      <c r="S101" s="426"/>
      <c r="T101" s="426" t="s">
        <v>1897</v>
      </c>
      <c r="U101" s="426">
        <v>23.65</v>
      </c>
      <c r="V101" s="426" t="s">
        <v>9077</v>
      </c>
      <c r="W101" s="407"/>
      <c r="X101" s="392"/>
      <c r="Y101" s="392"/>
      <c r="Z101" s="392"/>
      <c r="AA101" s="392"/>
      <c r="AB101" s="392"/>
      <c r="AC101" s="392"/>
      <c r="AD101" s="392"/>
      <c r="AE101" s="392"/>
      <c r="AF101" s="392"/>
      <c r="AG101" s="392"/>
      <c r="AH101" s="392"/>
    </row>
    <row r="102" spans="1:34" ht="18" customHeight="1" thickBot="1" x14ac:dyDescent="0.3">
      <c r="A102" s="429">
        <v>27</v>
      </c>
      <c r="B102" s="424">
        <v>2073810347</v>
      </c>
      <c r="C102" s="425" t="s">
        <v>490</v>
      </c>
      <c r="D102" s="425" t="s">
        <v>24</v>
      </c>
      <c r="E102" s="426" t="s">
        <v>4</v>
      </c>
      <c r="F102" s="427">
        <v>37429</v>
      </c>
      <c r="G102" s="426" t="s">
        <v>2006</v>
      </c>
      <c r="H102" s="426" t="s">
        <v>1171</v>
      </c>
      <c r="I102" s="426">
        <v>1302025682</v>
      </c>
      <c r="J102" s="426" t="s">
        <v>1180</v>
      </c>
      <c r="K102" s="426" t="s">
        <v>1180</v>
      </c>
      <c r="L102" s="426">
        <v>385114856</v>
      </c>
      <c r="M102" s="426">
        <v>251672284912</v>
      </c>
      <c r="N102" s="426" t="s">
        <v>1888</v>
      </c>
      <c r="O102" s="426">
        <v>6.2</v>
      </c>
      <c r="P102" s="426">
        <v>8.3000000000000007</v>
      </c>
      <c r="Q102" s="426">
        <v>7.6</v>
      </c>
      <c r="R102" s="426">
        <v>22.1</v>
      </c>
      <c r="S102" s="426"/>
      <c r="T102" s="426" t="s">
        <v>1933</v>
      </c>
      <c r="U102" s="426">
        <v>23.9</v>
      </c>
      <c r="V102" s="426" t="s">
        <v>575</v>
      </c>
      <c r="W102" s="407"/>
      <c r="X102" s="392"/>
      <c r="Y102" s="392"/>
      <c r="Z102" s="392"/>
      <c r="AA102" s="392"/>
      <c r="AB102" s="392"/>
      <c r="AC102" s="392"/>
      <c r="AD102" s="392"/>
      <c r="AE102" s="392"/>
      <c r="AF102" s="392"/>
      <c r="AG102" s="392"/>
      <c r="AH102" s="392"/>
    </row>
    <row r="103" spans="1:34" ht="18" customHeight="1" thickBot="1" x14ac:dyDescent="0.3">
      <c r="A103" s="429">
        <v>28</v>
      </c>
      <c r="B103" s="424">
        <v>2073810364</v>
      </c>
      <c r="C103" s="425" t="s">
        <v>479</v>
      </c>
      <c r="D103" s="425" t="s">
        <v>24</v>
      </c>
      <c r="E103" s="426" t="s">
        <v>4</v>
      </c>
      <c r="F103" s="427">
        <v>37561</v>
      </c>
      <c r="G103" s="426" t="s">
        <v>2006</v>
      </c>
      <c r="H103" s="426" t="s">
        <v>1171</v>
      </c>
      <c r="I103" s="426">
        <v>1302028406</v>
      </c>
      <c r="J103" s="426" t="s">
        <v>1180</v>
      </c>
      <c r="K103" s="426" t="s">
        <v>1180</v>
      </c>
      <c r="L103" s="426">
        <v>837775002</v>
      </c>
      <c r="M103" s="426">
        <v>254942782792</v>
      </c>
      <c r="N103" s="426" t="s">
        <v>1888</v>
      </c>
      <c r="O103" s="426">
        <v>6.8</v>
      </c>
      <c r="P103" s="426">
        <v>6.5</v>
      </c>
      <c r="Q103" s="426">
        <v>8</v>
      </c>
      <c r="R103" s="426">
        <v>21.3</v>
      </c>
      <c r="S103" s="426"/>
      <c r="T103" s="426"/>
      <c r="U103" s="426">
        <v>23.5</v>
      </c>
      <c r="V103" s="426" t="s">
        <v>575</v>
      </c>
      <c r="W103" s="407"/>
      <c r="X103" s="392"/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</row>
    <row r="104" spans="1:34" ht="18" customHeight="1" thickBot="1" x14ac:dyDescent="0.3">
      <c r="A104" s="429">
        <v>29</v>
      </c>
      <c r="B104" s="424">
        <v>2073810388</v>
      </c>
      <c r="C104" s="425" t="s">
        <v>489</v>
      </c>
      <c r="D104" s="425" t="s">
        <v>24</v>
      </c>
      <c r="E104" s="426" t="s">
        <v>4</v>
      </c>
      <c r="F104" s="424" t="s">
        <v>9038</v>
      </c>
      <c r="G104" s="426" t="s">
        <v>2006</v>
      </c>
      <c r="H104" s="426" t="s">
        <v>1172</v>
      </c>
      <c r="I104" s="426">
        <v>611095544</v>
      </c>
      <c r="J104" s="426" t="s">
        <v>1180</v>
      </c>
      <c r="K104" s="426" t="s">
        <v>1181</v>
      </c>
      <c r="L104" s="426">
        <v>82817277</v>
      </c>
      <c r="M104" s="426"/>
      <c r="N104" s="426" t="s">
        <v>1888</v>
      </c>
      <c r="O104" s="426">
        <v>7.1</v>
      </c>
      <c r="P104" s="426">
        <v>7.1</v>
      </c>
      <c r="Q104" s="426">
        <v>7.2</v>
      </c>
      <c r="R104" s="426">
        <v>21.4</v>
      </c>
      <c r="S104" s="426">
        <v>1</v>
      </c>
      <c r="T104" s="426" t="s">
        <v>1897</v>
      </c>
      <c r="U104" s="426">
        <v>21.3</v>
      </c>
      <c r="V104" s="426" t="s">
        <v>575</v>
      </c>
      <c r="W104" s="407"/>
      <c r="X104" s="392"/>
      <c r="Y104" s="392"/>
      <c r="Z104" s="392"/>
      <c r="AA104" s="392"/>
      <c r="AB104" s="392"/>
      <c r="AC104" s="392"/>
      <c r="AD104" s="392"/>
      <c r="AE104" s="392"/>
      <c r="AF104" s="392"/>
      <c r="AG104" s="392"/>
      <c r="AH104" s="392"/>
    </row>
    <row r="105" spans="1:34" ht="18" customHeight="1" thickBot="1" x14ac:dyDescent="0.3">
      <c r="A105" s="429">
        <v>30</v>
      </c>
      <c r="B105" s="424">
        <v>2073810633</v>
      </c>
      <c r="C105" s="425" t="s">
        <v>590</v>
      </c>
      <c r="D105" s="425" t="s">
        <v>24</v>
      </c>
      <c r="E105" s="426" t="s">
        <v>4</v>
      </c>
      <c r="F105" s="424" t="s">
        <v>591</v>
      </c>
      <c r="G105" s="426" t="s">
        <v>2006</v>
      </c>
      <c r="H105" s="426" t="s">
        <v>1172</v>
      </c>
      <c r="I105" s="426">
        <v>51112269</v>
      </c>
      <c r="J105" s="426" t="s">
        <v>1180</v>
      </c>
      <c r="K105" s="426" t="s">
        <v>1180</v>
      </c>
      <c r="L105" s="426">
        <v>329841591</v>
      </c>
      <c r="M105" s="426">
        <v>256540040790</v>
      </c>
      <c r="N105" s="426" t="s">
        <v>1888</v>
      </c>
      <c r="O105" s="426">
        <v>7.25</v>
      </c>
      <c r="P105" s="426">
        <v>5</v>
      </c>
      <c r="Q105" s="426">
        <v>7.25</v>
      </c>
      <c r="R105" s="426">
        <v>19.5</v>
      </c>
      <c r="S105" s="426"/>
      <c r="T105" s="426"/>
      <c r="U105" s="426">
        <v>13.5</v>
      </c>
      <c r="V105" s="426" t="s">
        <v>9077</v>
      </c>
      <c r="W105" s="407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</row>
    <row r="106" spans="1:34" ht="18" customHeight="1" thickBot="1" x14ac:dyDescent="0.3">
      <c r="A106" s="429">
        <v>31</v>
      </c>
      <c r="B106" s="424">
        <v>2073810166</v>
      </c>
      <c r="C106" s="425" t="s">
        <v>468</v>
      </c>
      <c r="D106" s="425" t="s">
        <v>125</v>
      </c>
      <c r="E106" s="426" t="s">
        <v>5</v>
      </c>
      <c r="F106" s="424" t="s">
        <v>469</v>
      </c>
      <c r="G106" s="426" t="s">
        <v>2006</v>
      </c>
      <c r="H106" s="426" t="s">
        <v>1171</v>
      </c>
      <c r="I106" s="426">
        <v>1202020299</v>
      </c>
      <c r="J106" s="426" t="s">
        <v>1180</v>
      </c>
      <c r="K106" s="426" t="s">
        <v>1180</v>
      </c>
      <c r="L106" s="426">
        <v>366359425</v>
      </c>
      <c r="M106" s="426">
        <v>252110354474</v>
      </c>
      <c r="N106" s="426" t="s">
        <v>2058</v>
      </c>
      <c r="O106" s="426">
        <v>6.7</v>
      </c>
      <c r="P106" s="426">
        <v>6.2</v>
      </c>
      <c r="Q106" s="426">
        <v>6.8</v>
      </c>
      <c r="R106" s="426">
        <v>19.7</v>
      </c>
      <c r="S106" s="426"/>
      <c r="T106" s="426" t="s">
        <v>1869</v>
      </c>
      <c r="U106" s="426">
        <v>23.6</v>
      </c>
      <c r="V106" s="426" t="s">
        <v>575</v>
      </c>
      <c r="W106" s="407"/>
      <c r="X106" s="392"/>
      <c r="Y106" s="392"/>
      <c r="Z106" s="392"/>
      <c r="AA106" s="392"/>
      <c r="AB106" s="392"/>
      <c r="AC106" s="392"/>
      <c r="AD106" s="392"/>
      <c r="AE106" s="392"/>
      <c r="AF106" s="392"/>
      <c r="AG106" s="392"/>
      <c r="AH106" s="392"/>
    </row>
    <row r="107" spans="1:34" ht="18" customHeight="1" thickBot="1" x14ac:dyDescent="0.3">
      <c r="A107" s="429">
        <v>32</v>
      </c>
      <c r="B107" s="424">
        <v>2073810405</v>
      </c>
      <c r="C107" s="425" t="s">
        <v>521</v>
      </c>
      <c r="D107" s="425" t="s">
        <v>327</v>
      </c>
      <c r="E107" s="426" t="s">
        <v>4</v>
      </c>
      <c r="F107" s="427">
        <v>37517</v>
      </c>
      <c r="G107" s="426" t="s">
        <v>2006</v>
      </c>
      <c r="H107" s="426" t="s">
        <v>1171</v>
      </c>
      <c r="I107" s="426">
        <v>35302004745</v>
      </c>
      <c r="J107" s="426" t="s">
        <v>1180</v>
      </c>
      <c r="K107" s="426" t="s">
        <v>1180</v>
      </c>
      <c r="L107" s="426">
        <v>866726291</v>
      </c>
      <c r="M107" s="426">
        <v>247660348174</v>
      </c>
      <c r="N107" s="426" t="s">
        <v>2058</v>
      </c>
      <c r="O107" s="426">
        <v>8.5</v>
      </c>
      <c r="P107" s="426">
        <v>8.5</v>
      </c>
      <c r="Q107" s="426">
        <v>9.1</v>
      </c>
      <c r="R107" s="426">
        <v>26.1</v>
      </c>
      <c r="S107" s="426"/>
      <c r="T107" s="426" t="s">
        <v>1933</v>
      </c>
      <c r="U107" s="426">
        <v>18.600000000000001</v>
      </c>
      <c r="V107" s="426" t="s">
        <v>575</v>
      </c>
      <c r="W107" s="407"/>
      <c r="X107" s="392"/>
      <c r="Y107" s="392"/>
      <c r="Z107" s="392"/>
      <c r="AA107" s="392"/>
      <c r="AB107" s="392"/>
      <c r="AC107" s="392"/>
      <c r="AD107" s="392"/>
      <c r="AE107" s="392"/>
      <c r="AF107" s="392"/>
      <c r="AG107" s="392"/>
      <c r="AH107" s="392"/>
    </row>
    <row r="108" spans="1:34" ht="18" customHeight="1" thickBot="1" x14ac:dyDescent="0.3">
      <c r="A108" s="429">
        <v>33</v>
      </c>
      <c r="B108" s="424">
        <v>2073810198</v>
      </c>
      <c r="C108" s="425" t="s">
        <v>520</v>
      </c>
      <c r="D108" s="425" t="s">
        <v>1542</v>
      </c>
      <c r="E108" s="426" t="s">
        <v>4</v>
      </c>
      <c r="F108" s="427">
        <v>37357</v>
      </c>
      <c r="G108" s="426" t="s">
        <v>2006</v>
      </c>
      <c r="H108" s="426" t="s">
        <v>1171</v>
      </c>
      <c r="I108" s="426">
        <v>1302032016</v>
      </c>
      <c r="J108" s="426" t="s">
        <v>1180</v>
      </c>
      <c r="K108" s="426" t="s">
        <v>1180</v>
      </c>
      <c r="L108" s="426">
        <v>354361412</v>
      </c>
      <c r="M108" s="426">
        <v>254015282708</v>
      </c>
      <c r="N108" s="426" t="s">
        <v>1888</v>
      </c>
      <c r="O108" s="426">
        <v>7.6</v>
      </c>
      <c r="P108" s="426">
        <v>9.1999999999999993</v>
      </c>
      <c r="Q108" s="426">
        <v>9.1</v>
      </c>
      <c r="R108" s="426">
        <v>25.9</v>
      </c>
      <c r="S108" s="426"/>
      <c r="T108" s="426" t="s">
        <v>1933</v>
      </c>
      <c r="U108" s="426">
        <v>21.9</v>
      </c>
      <c r="V108" s="426" t="s">
        <v>575</v>
      </c>
      <c r="W108" s="407"/>
      <c r="X108" s="392"/>
      <c r="Y108" s="392"/>
      <c r="Z108" s="392"/>
      <c r="AA108" s="392"/>
      <c r="AB108" s="392"/>
      <c r="AC108" s="392"/>
      <c r="AD108" s="392"/>
      <c r="AE108" s="392"/>
      <c r="AF108" s="392"/>
      <c r="AG108" s="392"/>
      <c r="AH108" s="392"/>
    </row>
    <row r="109" spans="1:34" ht="18" customHeight="1" thickBot="1" x14ac:dyDescent="0.3">
      <c r="A109" s="429">
        <v>34</v>
      </c>
      <c r="B109" s="424">
        <v>2073810366</v>
      </c>
      <c r="C109" s="425" t="s">
        <v>480</v>
      </c>
      <c r="D109" s="425" t="s">
        <v>1552</v>
      </c>
      <c r="E109" s="426" t="s">
        <v>5</v>
      </c>
      <c r="F109" s="427">
        <v>36812</v>
      </c>
      <c r="G109" s="426" t="s">
        <v>2006</v>
      </c>
      <c r="H109" s="426" t="s">
        <v>1171</v>
      </c>
      <c r="I109" s="426">
        <v>30200000733</v>
      </c>
      <c r="J109" s="426" t="s">
        <v>1180</v>
      </c>
      <c r="K109" s="426" t="s">
        <v>1180</v>
      </c>
      <c r="L109" s="426">
        <v>963072555</v>
      </c>
      <c r="M109" s="426">
        <v>266667277878</v>
      </c>
      <c r="N109" s="426" t="s">
        <v>1888</v>
      </c>
      <c r="O109" s="426">
        <v>6.4</v>
      </c>
      <c r="P109" s="426">
        <v>7.1</v>
      </c>
      <c r="Q109" s="426">
        <v>7.8</v>
      </c>
      <c r="R109" s="426">
        <v>21.3</v>
      </c>
      <c r="S109" s="426"/>
      <c r="T109" s="426" t="s">
        <v>9011</v>
      </c>
      <c r="U109" s="426">
        <v>21.3</v>
      </c>
      <c r="V109" s="426" t="s">
        <v>575</v>
      </c>
      <c r="W109" s="407"/>
      <c r="X109" s="392"/>
      <c r="Y109" s="392"/>
      <c r="Z109" s="392"/>
      <c r="AA109" s="392"/>
      <c r="AB109" s="392"/>
      <c r="AC109" s="392"/>
      <c r="AD109" s="392"/>
      <c r="AE109" s="392"/>
      <c r="AF109" s="392"/>
      <c r="AG109" s="392"/>
      <c r="AH109" s="392"/>
    </row>
    <row r="110" spans="1:34" ht="18" customHeight="1" thickBot="1" x14ac:dyDescent="0.3">
      <c r="A110" s="429">
        <v>35</v>
      </c>
      <c r="B110" s="424">
        <v>2073810638</v>
      </c>
      <c r="C110" s="425" t="s">
        <v>560</v>
      </c>
      <c r="D110" s="425" t="s">
        <v>345</v>
      </c>
      <c r="E110" s="426" t="s">
        <v>4</v>
      </c>
      <c r="F110" s="424" t="s">
        <v>553</v>
      </c>
      <c r="G110" s="426" t="s">
        <v>2006</v>
      </c>
      <c r="H110" s="426" t="s">
        <v>1172</v>
      </c>
      <c r="I110" s="426">
        <v>1302001826</v>
      </c>
      <c r="J110" s="426" t="s">
        <v>1180</v>
      </c>
      <c r="K110" s="426" t="s">
        <v>1180</v>
      </c>
      <c r="L110" s="426">
        <v>914452075</v>
      </c>
      <c r="M110" s="426">
        <v>256399520464</v>
      </c>
      <c r="N110" s="426" t="s">
        <v>2058</v>
      </c>
      <c r="O110" s="426">
        <v>7.3</v>
      </c>
      <c r="P110" s="426">
        <v>6.6</v>
      </c>
      <c r="Q110" s="426">
        <v>6.9</v>
      </c>
      <c r="R110" s="426">
        <v>20.8</v>
      </c>
      <c r="S110" s="426"/>
      <c r="T110" s="426"/>
      <c r="U110" s="426"/>
      <c r="V110" s="426" t="s">
        <v>9077</v>
      </c>
      <c r="W110" s="407"/>
      <c r="X110" s="392"/>
      <c r="Y110" s="392"/>
      <c r="Z110" s="392"/>
      <c r="AA110" s="392"/>
      <c r="AB110" s="392"/>
      <c r="AC110" s="392"/>
      <c r="AD110" s="392"/>
      <c r="AE110" s="392"/>
      <c r="AF110" s="392"/>
      <c r="AG110" s="392"/>
      <c r="AH110" s="392"/>
    </row>
    <row r="111" spans="1:34" ht="18" customHeight="1" thickBot="1" x14ac:dyDescent="0.3">
      <c r="A111" s="429">
        <v>36</v>
      </c>
      <c r="B111" s="424">
        <v>2073810159</v>
      </c>
      <c r="C111" s="425" t="s">
        <v>470</v>
      </c>
      <c r="D111" s="425" t="s">
        <v>1272</v>
      </c>
      <c r="E111" s="426" t="s">
        <v>5</v>
      </c>
      <c r="F111" s="427">
        <v>37492</v>
      </c>
      <c r="G111" s="426" t="s">
        <v>2006</v>
      </c>
      <c r="H111" s="426" t="s">
        <v>1172</v>
      </c>
      <c r="I111" s="426">
        <v>1202012694</v>
      </c>
      <c r="J111" s="426" t="s">
        <v>1181</v>
      </c>
      <c r="K111" s="426" t="s">
        <v>1181</v>
      </c>
      <c r="L111" s="426">
        <v>984689675</v>
      </c>
      <c r="M111" s="426"/>
      <c r="N111" s="426"/>
      <c r="O111" s="426">
        <v>5.6</v>
      </c>
      <c r="P111" s="426">
        <v>7</v>
      </c>
      <c r="Q111" s="426">
        <v>7.5</v>
      </c>
      <c r="R111" s="426">
        <v>20.100000000000001</v>
      </c>
      <c r="S111" s="426"/>
      <c r="T111" s="426" t="s">
        <v>1869</v>
      </c>
      <c r="U111" s="426">
        <v>21.5</v>
      </c>
      <c r="V111" s="426" t="s">
        <v>575</v>
      </c>
      <c r="W111" s="407"/>
      <c r="X111" s="393"/>
      <c r="Y111" s="393"/>
      <c r="Z111" s="393"/>
      <c r="AA111" s="393"/>
      <c r="AB111" s="393"/>
      <c r="AC111" s="393"/>
      <c r="AD111" s="393"/>
      <c r="AE111" s="393"/>
      <c r="AF111" s="393"/>
      <c r="AG111" s="393"/>
      <c r="AH111" s="393"/>
    </row>
    <row r="112" spans="1:34" ht="18" customHeight="1" thickBot="1" x14ac:dyDescent="0.3">
      <c r="A112" s="429">
        <v>37</v>
      </c>
      <c r="B112" s="424">
        <v>2073810085</v>
      </c>
      <c r="C112" s="425" t="s">
        <v>486</v>
      </c>
      <c r="D112" s="425" t="s">
        <v>253</v>
      </c>
      <c r="E112" s="426" t="s">
        <v>4</v>
      </c>
      <c r="F112" s="427">
        <v>36839</v>
      </c>
      <c r="G112" s="426" t="s">
        <v>2006</v>
      </c>
      <c r="H112" s="426" t="s">
        <v>1171</v>
      </c>
      <c r="I112" s="426">
        <v>73498502</v>
      </c>
      <c r="J112" s="426" t="s">
        <v>1180</v>
      </c>
      <c r="K112" s="426" t="s">
        <v>1181</v>
      </c>
      <c r="L112" s="426">
        <v>832123222</v>
      </c>
      <c r="M112" s="426" t="s">
        <v>9012</v>
      </c>
      <c r="N112" s="426" t="s">
        <v>1888</v>
      </c>
      <c r="O112" s="426">
        <v>7.4</v>
      </c>
      <c r="P112" s="426">
        <v>6.6</v>
      </c>
      <c r="Q112" s="426">
        <v>7.1</v>
      </c>
      <c r="R112" s="426">
        <v>21.1</v>
      </c>
      <c r="S112" s="426"/>
      <c r="T112" s="426" t="s">
        <v>1897</v>
      </c>
      <c r="U112" s="426">
        <v>23.55</v>
      </c>
      <c r="V112" s="426" t="s">
        <v>575</v>
      </c>
      <c r="W112" s="407"/>
      <c r="X112" s="392"/>
      <c r="Y112" s="392"/>
      <c r="Z112" s="392"/>
      <c r="AA112" s="392"/>
      <c r="AB112" s="392"/>
      <c r="AC112" s="392"/>
      <c r="AD112" s="392"/>
      <c r="AE112" s="392"/>
      <c r="AF112" s="392"/>
      <c r="AG112" s="392"/>
      <c r="AH112" s="392"/>
    </row>
    <row r="113" spans="1:34" ht="18" customHeight="1" thickBot="1" x14ac:dyDescent="0.3">
      <c r="A113" s="429">
        <v>38</v>
      </c>
      <c r="B113" s="424">
        <v>2073810639</v>
      </c>
      <c r="C113" s="425" t="s">
        <v>594</v>
      </c>
      <c r="D113" s="425" t="s">
        <v>253</v>
      </c>
      <c r="E113" s="426" t="s">
        <v>4</v>
      </c>
      <c r="F113" s="427">
        <v>37536</v>
      </c>
      <c r="G113" s="426" t="s">
        <v>2006</v>
      </c>
      <c r="H113" s="426" t="s">
        <v>1172</v>
      </c>
      <c r="I113" s="426">
        <v>1302023327</v>
      </c>
      <c r="J113" s="426" t="s">
        <v>1180</v>
      </c>
      <c r="K113" s="426" t="s">
        <v>1180</v>
      </c>
      <c r="L113" s="426">
        <v>386654285</v>
      </c>
      <c r="M113" s="426">
        <v>249187522738</v>
      </c>
      <c r="N113" s="426" t="s">
        <v>1888</v>
      </c>
      <c r="O113" s="426">
        <v>8</v>
      </c>
      <c r="P113" s="426">
        <v>8.5</v>
      </c>
      <c r="Q113" s="426">
        <v>8.6999999999999993</v>
      </c>
      <c r="R113" s="426">
        <v>25.2</v>
      </c>
      <c r="S113" s="426"/>
      <c r="T113" s="426"/>
      <c r="U113" s="426">
        <v>23.4</v>
      </c>
      <c r="V113" s="426" t="s">
        <v>9077</v>
      </c>
      <c r="W113" s="407"/>
      <c r="X113" s="392"/>
      <c r="Y113" s="392"/>
      <c r="Z113" s="392"/>
      <c r="AA113" s="392"/>
      <c r="AB113" s="392"/>
      <c r="AC113" s="392"/>
      <c r="AD113" s="392"/>
      <c r="AE113" s="392"/>
      <c r="AF113" s="392"/>
      <c r="AG113" s="392"/>
      <c r="AH113" s="392"/>
    </row>
    <row r="114" spans="1:34" ht="18" customHeight="1" thickBot="1" x14ac:dyDescent="0.3">
      <c r="A114" s="429">
        <v>39</v>
      </c>
      <c r="B114" s="424">
        <v>2073810640</v>
      </c>
      <c r="C114" s="425" t="s">
        <v>597</v>
      </c>
      <c r="D114" s="425" t="s">
        <v>253</v>
      </c>
      <c r="E114" s="426" t="s">
        <v>4</v>
      </c>
      <c r="F114" s="424" t="s">
        <v>598</v>
      </c>
      <c r="G114" s="426" t="s">
        <v>2006</v>
      </c>
      <c r="H114" s="426" t="s">
        <v>1172</v>
      </c>
      <c r="I114" s="426">
        <v>51132425</v>
      </c>
      <c r="J114" s="426" t="s">
        <v>1180</v>
      </c>
      <c r="K114" s="426" t="s">
        <v>1180</v>
      </c>
      <c r="L114" s="426">
        <v>374703637</v>
      </c>
      <c r="M114" s="426">
        <v>247181947886</v>
      </c>
      <c r="N114" s="426" t="s">
        <v>1888</v>
      </c>
      <c r="O114" s="426">
        <v>7.25</v>
      </c>
      <c r="P114" s="426">
        <v>4.25</v>
      </c>
      <c r="Q114" s="426">
        <v>6.5</v>
      </c>
      <c r="R114" s="426">
        <v>18</v>
      </c>
      <c r="S114" s="426"/>
      <c r="T114" s="426"/>
      <c r="U114" s="426"/>
      <c r="V114" s="426" t="s">
        <v>9077</v>
      </c>
      <c r="W114" s="407"/>
      <c r="X114" s="392"/>
      <c r="Y114" s="392"/>
      <c r="Z114" s="392"/>
      <c r="AA114" s="392"/>
      <c r="AB114" s="392"/>
      <c r="AC114" s="392"/>
      <c r="AD114" s="392"/>
      <c r="AE114" s="392"/>
      <c r="AF114" s="392"/>
      <c r="AG114" s="392"/>
      <c r="AH114" s="392"/>
    </row>
    <row r="115" spans="1:34" ht="18" customHeight="1" thickBot="1" x14ac:dyDescent="0.3">
      <c r="A115" s="429">
        <v>40</v>
      </c>
      <c r="B115" s="424">
        <v>2073810286</v>
      </c>
      <c r="C115" s="425" t="s">
        <v>488</v>
      </c>
      <c r="D115" s="425" t="s">
        <v>36</v>
      </c>
      <c r="E115" s="426" t="s">
        <v>4</v>
      </c>
      <c r="F115" s="427">
        <v>37518</v>
      </c>
      <c r="G115" s="426" t="s">
        <v>2006</v>
      </c>
      <c r="H115" s="426" t="s">
        <v>1171</v>
      </c>
      <c r="I115" s="426">
        <v>122361757</v>
      </c>
      <c r="J115" s="426" t="s">
        <v>1180</v>
      </c>
      <c r="K115" s="426" t="s">
        <v>1180</v>
      </c>
      <c r="L115" s="426">
        <v>868919202</v>
      </c>
      <c r="M115" s="426">
        <v>250675029574</v>
      </c>
      <c r="N115" s="426" t="s">
        <v>2058</v>
      </c>
      <c r="O115" s="426">
        <v>7.7</v>
      </c>
      <c r="P115" s="426">
        <v>7.1</v>
      </c>
      <c r="Q115" s="426">
        <v>7.1</v>
      </c>
      <c r="R115" s="426">
        <v>21.9</v>
      </c>
      <c r="S115" s="426"/>
      <c r="T115" s="426" t="s">
        <v>1933</v>
      </c>
      <c r="U115" s="426">
        <v>23.8</v>
      </c>
      <c r="V115" s="426" t="s">
        <v>575</v>
      </c>
      <c r="W115" s="407"/>
      <c r="X115" s="392"/>
      <c r="Y115" s="392"/>
      <c r="Z115" s="392"/>
      <c r="AA115" s="392"/>
      <c r="AB115" s="392"/>
      <c r="AC115" s="392"/>
      <c r="AD115" s="392"/>
      <c r="AE115" s="392"/>
      <c r="AF115" s="392"/>
      <c r="AG115" s="392"/>
      <c r="AH115" s="392"/>
    </row>
    <row r="116" spans="1:34" ht="18" customHeight="1" thickBot="1" x14ac:dyDescent="0.3">
      <c r="A116" s="429">
        <v>41</v>
      </c>
      <c r="B116" s="424">
        <v>2073810377</v>
      </c>
      <c r="C116" s="425" t="s">
        <v>527</v>
      </c>
      <c r="D116" s="425" t="s">
        <v>36</v>
      </c>
      <c r="E116" s="426" t="s">
        <v>4</v>
      </c>
      <c r="F116" s="427">
        <v>37366</v>
      </c>
      <c r="G116" s="426" t="s">
        <v>2006</v>
      </c>
      <c r="H116" s="426" t="s">
        <v>1171</v>
      </c>
      <c r="I116" s="426">
        <v>1302000365</v>
      </c>
      <c r="J116" s="426" t="s">
        <v>1181</v>
      </c>
      <c r="K116" s="426" t="s">
        <v>1180</v>
      </c>
      <c r="L116" s="426">
        <v>989217489</v>
      </c>
      <c r="M116" s="426">
        <v>250977645398</v>
      </c>
      <c r="N116" s="426" t="s">
        <v>1888</v>
      </c>
      <c r="O116" s="426">
        <v>6.4</v>
      </c>
      <c r="P116" s="426">
        <v>7.9</v>
      </c>
      <c r="Q116" s="426">
        <v>8</v>
      </c>
      <c r="R116" s="426">
        <v>22.3</v>
      </c>
      <c r="S116" s="426"/>
      <c r="T116" s="426" t="s">
        <v>1869</v>
      </c>
      <c r="U116" s="426">
        <v>22.95</v>
      </c>
      <c r="V116" s="426" t="s">
        <v>575</v>
      </c>
      <c r="W116" s="407"/>
      <c r="X116" s="392"/>
      <c r="Y116" s="392"/>
      <c r="Z116" s="392"/>
      <c r="AA116" s="392"/>
      <c r="AB116" s="392"/>
      <c r="AC116" s="392"/>
      <c r="AD116" s="392"/>
      <c r="AE116" s="392"/>
      <c r="AF116" s="392"/>
      <c r="AG116" s="392"/>
      <c r="AH116" s="392"/>
    </row>
    <row r="117" spans="1:34" ht="18" customHeight="1" thickBot="1" x14ac:dyDescent="0.3">
      <c r="A117" s="429">
        <v>42</v>
      </c>
      <c r="B117" s="424">
        <v>2073810642</v>
      </c>
      <c r="C117" s="425" t="s">
        <v>562</v>
      </c>
      <c r="D117" s="425" t="s">
        <v>36</v>
      </c>
      <c r="E117" s="426" t="s">
        <v>4</v>
      </c>
      <c r="F117" s="427">
        <v>37505</v>
      </c>
      <c r="G117" s="426" t="s">
        <v>2006</v>
      </c>
      <c r="H117" s="426" t="s">
        <v>1172</v>
      </c>
      <c r="I117" s="426">
        <v>38302002279</v>
      </c>
      <c r="J117" s="426" t="s">
        <v>1180</v>
      </c>
      <c r="K117" s="426" t="s">
        <v>1180</v>
      </c>
      <c r="L117" s="426">
        <v>865449641</v>
      </c>
      <c r="M117" s="426">
        <v>250977645398</v>
      </c>
      <c r="N117" s="426" t="s">
        <v>1928</v>
      </c>
      <c r="O117" s="426">
        <v>8.6999999999999993</v>
      </c>
      <c r="P117" s="426">
        <v>8.6999999999999993</v>
      </c>
      <c r="Q117" s="426">
        <v>9.1</v>
      </c>
      <c r="R117" s="426">
        <v>26.5</v>
      </c>
      <c r="S117" s="426"/>
      <c r="T117" s="426" t="s">
        <v>9011</v>
      </c>
      <c r="U117" s="426"/>
      <c r="V117" s="426" t="s">
        <v>9077</v>
      </c>
      <c r="W117" s="407"/>
      <c r="X117" s="392"/>
      <c r="Y117" s="392"/>
      <c r="Z117" s="392"/>
      <c r="AA117" s="392"/>
      <c r="AB117" s="392"/>
      <c r="AC117" s="392"/>
      <c r="AD117" s="392"/>
      <c r="AE117" s="392"/>
      <c r="AF117" s="392"/>
      <c r="AG117" s="392"/>
      <c r="AH117" s="392"/>
    </row>
    <row r="118" spans="1:34" ht="18" customHeight="1" thickBot="1" x14ac:dyDescent="0.3">
      <c r="A118" s="429">
        <v>43</v>
      </c>
      <c r="B118" s="424">
        <v>2073810367</v>
      </c>
      <c r="C118" s="425" t="s">
        <v>506</v>
      </c>
      <c r="D118" s="425" t="s">
        <v>120</v>
      </c>
      <c r="E118" s="426" t="s">
        <v>4</v>
      </c>
      <c r="F118" s="427">
        <v>37397</v>
      </c>
      <c r="G118" s="426" t="s">
        <v>2006</v>
      </c>
      <c r="H118" s="426" t="s">
        <v>1171</v>
      </c>
      <c r="I118" s="426">
        <v>30302007298</v>
      </c>
      <c r="J118" s="426" t="s">
        <v>1180</v>
      </c>
      <c r="K118" s="426" t="s">
        <v>1180</v>
      </c>
      <c r="L118" s="426">
        <v>988311620</v>
      </c>
      <c r="M118" s="426">
        <v>254175756432</v>
      </c>
      <c r="N118" s="426" t="s">
        <v>2058</v>
      </c>
      <c r="O118" s="426">
        <v>7.8</v>
      </c>
      <c r="P118" s="426">
        <v>7.7</v>
      </c>
      <c r="Q118" s="426">
        <v>7.6</v>
      </c>
      <c r="R118" s="426">
        <v>23.1</v>
      </c>
      <c r="S118" s="426"/>
      <c r="T118" s="426" t="s">
        <v>1879</v>
      </c>
      <c r="U118" s="426"/>
      <c r="V118" s="426" t="s">
        <v>575</v>
      </c>
      <c r="W118" s="407"/>
      <c r="X118" s="392"/>
      <c r="Y118" s="392"/>
      <c r="Z118" s="392"/>
      <c r="AA118" s="392"/>
      <c r="AB118" s="392"/>
      <c r="AC118" s="392"/>
      <c r="AD118" s="392"/>
      <c r="AE118" s="392"/>
      <c r="AF118" s="392"/>
      <c r="AG118" s="392"/>
      <c r="AH118" s="392"/>
    </row>
    <row r="119" spans="1:34" ht="18" customHeight="1" thickBot="1" x14ac:dyDescent="0.3">
      <c r="A119" s="429">
        <v>44</v>
      </c>
      <c r="B119" s="424">
        <v>2073810142</v>
      </c>
      <c r="C119" s="425" t="s">
        <v>493</v>
      </c>
      <c r="D119" s="425" t="s">
        <v>494</v>
      </c>
      <c r="E119" s="426" t="s">
        <v>4</v>
      </c>
      <c r="F119" s="427">
        <v>37319</v>
      </c>
      <c r="G119" s="426" t="s">
        <v>2006</v>
      </c>
      <c r="H119" s="426" t="s">
        <v>1171</v>
      </c>
      <c r="I119" s="426">
        <v>1302001323</v>
      </c>
      <c r="J119" s="426" t="s">
        <v>1180</v>
      </c>
      <c r="K119" s="426" t="s">
        <v>1180</v>
      </c>
      <c r="L119" s="426">
        <v>973144051</v>
      </c>
      <c r="M119" s="426">
        <v>257935745194</v>
      </c>
      <c r="N119" s="426" t="s">
        <v>1888</v>
      </c>
      <c r="O119" s="426">
        <v>8.1999999999999993</v>
      </c>
      <c r="P119" s="426">
        <v>7.7</v>
      </c>
      <c r="Q119" s="426">
        <v>7.1</v>
      </c>
      <c r="R119" s="426">
        <v>23</v>
      </c>
      <c r="S119" s="426"/>
      <c r="T119" s="426" t="s">
        <v>1869</v>
      </c>
      <c r="U119" s="426">
        <v>21.7</v>
      </c>
      <c r="V119" s="426" t="s">
        <v>575</v>
      </c>
      <c r="W119" s="407"/>
      <c r="X119" s="392"/>
      <c r="Y119" s="392"/>
      <c r="Z119" s="392"/>
      <c r="AA119" s="392"/>
      <c r="AB119" s="392"/>
      <c r="AC119" s="392"/>
      <c r="AD119" s="392"/>
      <c r="AE119" s="392"/>
      <c r="AF119" s="392"/>
      <c r="AG119" s="392"/>
      <c r="AH119" s="392"/>
    </row>
    <row r="120" spans="1:34" ht="18" customHeight="1" thickBot="1" x14ac:dyDescent="0.3">
      <c r="A120" s="429">
        <v>45</v>
      </c>
      <c r="B120" s="424">
        <v>2073810370</v>
      </c>
      <c r="C120" s="425" t="s">
        <v>487</v>
      </c>
      <c r="D120" s="425" t="s">
        <v>1264</v>
      </c>
      <c r="E120" s="426" t="s">
        <v>4</v>
      </c>
      <c r="F120" s="427">
        <v>37315</v>
      </c>
      <c r="G120" s="426" t="s">
        <v>2006</v>
      </c>
      <c r="H120" s="426" t="s">
        <v>1171</v>
      </c>
      <c r="I120" s="426">
        <v>22302006204</v>
      </c>
      <c r="J120" s="426" t="s">
        <v>1180</v>
      </c>
      <c r="K120" s="426" t="s">
        <v>1180</v>
      </c>
      <c r="L120" s="426">
        <v>363197122</v>
      </c>
      <c r="M120" s="426">
        <v>249743479980</v>
      </c>
      <c r="N120" s="426" t="s">
        <v>1888</v>
      </c>
      <c r="O120" s="426">
        <v>6.9</v>
      </c>
      <c r="P120" s="426">
        <v>7.6</v>
      </c>
      <c r="Q120" s="426">
        <v>7.4</v>
      </c>
      <c r="R120" s="426">
        <v>21.9</v>
      </c>
      <c r="S120" s="426"/>
      <c r="T120" s="426"/>
      <c r="U120" s="426">
        <v>21.45</v>
      </c>
      <c r="V120" s="426" t="s">
        <v>575</v>
      </c>
      <c r="W120" s="407"/>
      <c r="X120" s="392"/>
      <c r="Y120" s="392"/>
      <c r="Z120" s="392"/>
      <c r="AA120" s="392"/>
      <c r="AB120" s="392"/>
      <c r="AC120" s="392"/>
      <c r="AD120" s="392"/>
      <c r="AE120" s="392"/>
      <c r="AF120" s="392"/>
      <c r="AG120" s="392"/>
      <c r="AH120" s="392"/>
    </row>
    <row r="121" spans="1:34" ht="18" customHeight="1" thickBot="1" x14ac:dyDescent="0.3">
      <c r="A121" s="429">
        <v>46</v>
      </c>
      <c r="B121" s="424">
        <v>2073810167</v>
      </c>
      <c r="C121" s="425" t="s">
        <v>471</v>
      </c>
      <c r="D121" s="425" t="s">
        <v>20</v>
      </c>
      <c r="E121" s="426" t="s">
        <v>4</v>
      </c>
      <c r="F121" s="424" t="s">
        <v>472</v>
      </c>
      <c r="G121" s="426" t="s">
        <v>2006</v>
      </c>
      <c r="H121" s="426" t="s">
        <v>1171</v>
      </c>
      <c r="I121" s="426">
        <v>1301009765</v>
      </c>
      <c r="J121" s="426" t="s">
        <v>1180</v>
      </c>
      <c r="K121" s="426" t="s">
        <v>1180</v>
      </c>
      <c r="L121" s="426">
        <v>395884196</v>
      </c>
      <c r="M121" s="426">
        <v>270782683862</v>
      </c>
      <c r="N121" s="426" t="s">
        <v>2058</v>
      </c>
      <c r="O121" s="426">
        <v>6.6</v>
      </c>
      <c r="P121" s="426">
        <v>7.3</v>
      </c>
      <c r="Q121" s="426">
        <v>6.9</v>
      </c>
      <c r="R121" s="426">
        <v>20.8</v>
      </c>
      <c r="S121" s="426"/>
      <c r="T121" s="426" t="s">
        <v>1869</v>
      </c>
      <c r="U121" s="426">
        <v>24.75</v>
      </c>
      <c r="V121" s="426" t="s">
        <v>575</v>
      </c>
      <c r="W121" s="407"/>
      <c r="X121" s="392"/>
      <c r="Y121" s="392"/>
      <c r="Z121" s="392"/>
      <c r="AA121" s="392"/>
      <c r="AB121" s="392"/>
      <c r="AC121" s="392"/>
      <c r="AD121" s="392"/>
      <c r="AE121" s="392"/>
      <c r="AF121" s="392"/>
      <c r="AG121" s="392"/>
      <c r="AH121" s="392"/>
    </row>
    <row r="122" spans="1:34" ht="18" customHeight="1" thickBot="1" x14ac:dyDescent="0.3">
      <c r="A122" s="429">
        <v>47</v>
      </c>
      <c r="B122" s="424">
        <v>2073810373</v>
      </c>
      <c r="C122" s="425" t="s">
        <v>483</v>
      </c>
      <c r="D122" s="425" t="s">
        <v>20</v>
      </c>
      <c r="E122" s="426" t="s">
        <v>4</v>
      </c>
      <c r="F122" s="427">
        <v>37488</v>
      </c>
      <c r="G122" s="426" t="s">
        <v>2006</v>
      </c>
      <c r="H122" s="426" t="s">
        <v>1171</v>
      </c>
      <c r="I122" s="426">
        <v>40635937</v>
      </c>
      <c r="J122" s="426" t="s">
        <v>1180</v>
      </c>
      <c r="K122" s="426" t="s">
        <v>1180</v>
      </c>
      <c r="L122" s="426">
        <v>348639365</v>
      </c>
      <c r="M122" s="426">
        <v>261474535950</v>
      </c>
      <c r="N122" s="426" t="s">
        <v>1888</v>
      </c>
      <c r="O122" s="426">
        <v>6.7</v>
      </c>
      <c r="P122" s="426">
        <v>6.7</v>
      </c>
      <c r="Q122" s="426">
        <v>8.1</v>
      </c>
      <c r="R122" s="426">
        <v>21.5</v>
      </c>
      <c r="S122" s="426"/>
      <c r="T122" s="426"/>
      <c r="U122" s="426">
        <v>22.15</v>
      </c>
      <c r="V122" s="426" t="s">
        <v>575</v>
      </c>
      <c r="W122" s="407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</row>
    <row r="123" spans="1:34" ht="18" customHeight="1" thickBot="1" x14ac:dyDescent="0.3">
      <c r="A123" s="429">
        <v>48</v>
      </c>
      <c r="B123" s="424">
        <v>2073810382</v>
      </c>
      <c r="C123" s="425" t="s">
        <v>529</v>
      </c>
      <c r="D123" s="425" t="s">
        <v>20</v>
      </c>
      <c r="E123" s="426" t="s">
        <v>4</v>
      </c>
      <c r="F123" s="427">
        <v>37589</v>
      </c>
      <c r="G123" s="426" t="s">
        <v>2006</v>
      </c>
      <c r="H123" s="426" t="s">
        <v>1172</v>
      </c>
      <c r="I123" s="426"/>
      <c r="J123" s="426" t="s">
        <v>1181</v>
      </c>
      <c r="K123" s="426" t="s">
        <v>1181</v>
      </c>
      <c r="L123" s="426"/>
      <c r="M123" s="426"/>
      <c r="N123" s="426"/>
      <c r="O123" s="426"/>
      <c r="P123" s="426"/>
      <c r="Q123" s="426"/>
      <c r="R123" s="426">
        <v>0</v>
      </c>
      <c r="S123" s="426"/>
      <c r="T123" s="426"/>
      <c r="U123" s="426"/>
      <c r="V123" s="426" t="s">
        <v>575</v>
      </c>
      <c r="W123" s="407"/>
      <c r="X123" s="394"/>
      <c r="Y123" s="394"/>
      <c r="Z123" s="394"/>
      <c r="AA123" s="394"/>
      <c r="AB123" s="394"/>
      <c r="AC123" s="394"/>
      <c r="AD123" s="394"/>
      <c r="AE123" s="394"/>
      <c r="AF123" s="394"/>
      <c r="AG123" s="394"/>
      <c r="AH123" s="394"/>
    </row>
    <row r="124" spans="1:34" ht="18" customHeight="1" thickBot="1" x14ac:dyDescent="0.3">
      <c r="A124" s="429">
        <v>49</v>
      </c>
      <c r="B124" s="424">
        <v>2073810392</v>
      </c>
      <c r="C124" s="425" t="s">
        <v>533</v>
      </c>
      <c r="D124" s="425" t="s">
        <v>20</v>
      </c>
      <c r="E124" s="426" t="s">
        <v>4</v>
      </c>
      <c r="F124" s="427">
        <v>37620</v>
      </c>
      <c r="G124" s="426" t="s">
        <v>2006</v>
      </c>
      <c r="H124" s="426" t="s">
        <v>1172</v>
      </c>
      <c r="I124" s="426">
        <v>1302016047</v>
      </c>
      <c r="J124" s="426" t="s">
        <v>1180</v>
      </c>
      <c r="K124" s="426" t="s">
        <v>1180</v>
      </c>
      <c r="L124" s="426">
        <v>393888495</v>
      </c>
      <c r="M124" s="426">
        <v>258197122866</v>
      </c>
      <c r="N124" s="425" t="s">
        <v>2058</v>
      </c>
      <c r="O124" s="426">
        <v>6.8</v>
      </c>
      <c r="P124" s="426">
        <v>7.4</v>
      </c>
      <c r="Q124" s="426">
        <v>8.4</v>
      </c>
      <c r="R124" s="426">
        <v>22.6</v>
      </c>
      <c r="S124" s="426"/>
      <c r="T124" s="426" t="s">
        <v>1869</v>
      </c>
      <c r="U124" s="426"/>
      <c r="V124" s="426" t="s">
        <v>575</v>
      </c>
      <c r="W124" s="407"/>
      <c r="X124" s="392"/>
      <c r="Y124" s="392"/>
      <c r="Z124" s="392"/>
      <c r="AA124" s="392"/>
      <c r="AB124" s="392"/>
      <c r="AC124" s="392"/>
      <c r="AD124" s="392"/>
      <c r="AE124" s="392"/>
      <c r="AF124" s="392"/>
      <c r="AG124" s="392"/>
      <c r="AH124" s="392"/>
    </row>
    <row r="125" spans="1:34" ht="18" customHeight="1" thickBot="1" x14ac:dyDescent="0.3">
      <c r="A125" s="429">
        <v>51</v>
      </c>
      <c r="B125" s="424">
        <v>2073810649</v>
      </c>
      <c r="C125" s="425" t="s">
        <v>565</v>
      </c>
      <c r="D125" s="425" t="s">
        <v>20</v>
      </c>
      <c r="E125" s="426" t="s">
        <v>4</v>
      </c>
      <c r="F125" s="427">
        <v>37540</v>
      </c>
      <c r="G125" s="426" t="s">
        <v>2006</v>
      </c>
      <c r="H125" s="426" t="s">
        <v>1172</v>
      </c>
      <c r="I125" s="426">
        <v>63558795</v>
      </c>
      <c r="J125" s="426" t="s">
        <v>1180</v>
      </c>
      <c r="K125" s="426" t="s">
        <v>1180</v>
      </c>
      <c r="L125" s="426">
        <v>941162969</v>
      </c>
      <c r="M125" s="426">
        <v>256791041754</v>
      </c>
      <c r="N125" s="426" t="s">
        <v>1888</v>
      </c>
      <c r="O125" s="426">
        <v>7.4</v>
      </c>
      <c r="P125" s="426">
        <v>8.5</v>
      </c>
      <c r="Q125" s="426">
        <v>8.1999999999999993</v>
      </c>
      <c r="R125" s="426">
        <v>24.1</v>
      </c>
      <c r="S125" s="426"/>
      <c r="T125" s="426"/>
      <c r="U125" s="426"/>
      <c r="V125" s="426" t="s">
        <v>9077</v>
      </c>
      <c r="W125" s="407"/>
      <c r="X125" s="392"/>
      <c r="Y125" s="392"/>
      <c r="Z125" s="392"/>
      <c r="AA125" s="392"/>
      <c r="AB125" s="392"/>
      <c r="AC125" s="392"/>
      <c r="AD125" s="392"/>
      <c r="AE125" s="392"/>
      <c r="AF125" s="392"/>
      <c r="AG125" s="392"/>
      <c r="AH125" s="392"/>
    </row>
    <row r="126" spans="1:34" ht="18" customHeight="1" thickBot="1" x14ac:dyDescent="0.3">
      <c r="A126" s="429">
        <v>52</v>
      </c>
      <c r="B126" s="424">
        <v>2073810650</v>
      </c>
      <c r="C126" s="425" t="s">
        <v>602</v>
      </c>
      <c r="D126" s="425" t="s">
        <v>20</v>
      </c>
      <c r="E126" s="426" t="s">
        <v>4</v>
      </c>
      <c r="F126" s="424" t="s">
        <v>603</v>
      </c>
      <c r="G126" s="426" t="s">
        <v>2006</v>
      </c>
      <c r="H126" s="426" t="s">
        <v>1172</v>
      </c>
      <c r="I126" s="426">
        <v>34302002673</v>
      </c>
      <c r="J126" s="426" t="s">
        <v>1180</v>
      </c>
      <c r="K126" s="426" t="s">
        <v>1180</v>
      </c>
      <c r="L126" s="426">
        <v>399206135</v>
      </c>
      <c r="M126" s="426">
        <v>257907954590</v>
      </c>
      <c r="N126" s="426" t="s">
        <v>2058</v>
      </c>
      <c r="O126" s="426">
        <v>8.1</v>
      </c>
      <c r="P126" s="426">
        <v>8.4</v>
      </c>
      <c r="Q126" s="426">
        <v>8.1</v>
      </c>
      <c r="R126" s="426">
        <v>24.6</v>
      </c>
      <c r="S126" s="426"/>
      <c r="T126" s="426"/>
      <c r="U126" s="426"/>
      <c r="V126" s="426" t="s">
        <v>9077</v>
      </c>
      <c r="W126" s="407"/>
      <c r="X126" s="392"/>
      <c r="Y126" s="392"/>
      <c r="Z126" s="392"/>
      <c r="AA126" s="392"/>
      <c r="AB126" s="392"/>
      <c r="AC126" s="392"/>
      <c r="AD126" s="392"/>
      <c r="AE126" s="392"/>
      <c r="AF126" s="392"/>
      <c r="AG126" s="392"/>
      <c r="AH126" s="392"/>
    </row>
    <row r="127" spans="1:34" ht="18" customHeight="1" thickBot="1" x14ac:dyDescent="0.3">
      <c r="A127" s="429">
        <v>53</v>
      </c>
      <c r="B127" s="424">
        <v>2073810168</v>
      </c>
      <c r="C127" s="425" t="s">
        <v>476</v>
      </c>
      <c r="D127" s="425" t="s">
        <v>477</v>
      </c>
      <c r="E127" s="426" t="s">
        <v>5</v>
      </c>
      <c r="F127" s="424" t="s">
        <v>478</v>
      </c>
      <c r="G127" s="426" t="s">
        <v>2006</v>
      </c>
      <c r="H127" s="426" t="s">
        <v>1171</v>
      </c>
      <c r="I127" s="426">
        <v>1200014801</v>
      </c>
      <c r="J127" s="426" t="s">
        <v>1180</v>
      </c>
      <c r="K127" s="426" t="s">
        <v>1181</v>
      </c>
      <c r="L127" s="426">
        <v>342743586</v>
      </c>
      <c r="M127" s="426" t="s">
        <v>9012</v>
      </c>
      <c r="N127" s="426" t="s">
        <v>1888</v>
      </c>
      <c r="O127" s="426">
        <v>7.1</v>
      </c>
      <c r="P127" s="426">
        <v>6.5</v>
      </c>
      <c r="Q127" s="426">
        <v>7.7</v>
      </c>
      <c r="R127" s="426">
        <v>21.3</v>
      </c>
      <c r="S127" s="426"/>
      <c r="T127" s="426"/>
      <c r="U127" s="426"/>
      <c r="V127" s="426" t="s">
        <v>575</v>
      </c>
      <c r="W127" s="407"/>
      <c r="X127" s="392"/>
      <c r="Y127" s="392"/>
      <c r="Z127" s="392"/>
      <c r="AA127" s="392"/>
      <c r="AB127" s="392"/>
      <c r="AC127" s="392"/>
      <c r="AD127" s="392"/>
      <c r="AE127" s="392"/>
      <c r="AF127" s="392"/>
      <c r="AG127" s="392"/>
      <c r="AH127" s="392"/>
    </row>
    <row r="128" spans="1:34" ht="18" customHeight="1" thickBot="1" x14ac:dyDescent="0.3">
      <c r="A128" s="429">
        <v>54</v>
      </c>
      <c r="B128" s="424">
        <v>2073810293</v>
      </c>
      <c r="C128" s="425" t="s">
        <v>467</v>
      </c>
      <c r="D128" s="425" t="s">
        <v>1544</v>
      </c>
      <c r="E128" s="426" t="s">
        <v>5</v>
      </c>
      <c r="F128" s="427">
        <v>35957</v>
      </c>
      <c r="G128" s="426" t="s">
        <v>2006</v>
      </c>
      <c r="H128" s="426" t="s">
        <v>1171</v>
      </c>
      <c r="I128" s="426">
        <v>35098003136</v>
      </c>
      <c r="J128" s="426" t="s">
        <v>1181</v>
      </c>
      <c r="K128" s="426" t="s">
        <v>1181</v>
      </c>
      <c r="L128" s="426">
        <v>945249686</v>
      </c>
      <c r="M128" s="426" t="s">
        <v>9009</v>
      </c>
      <c r="N128" s="426" t="s">
        <v>1888</v>
      </c>
      <c r="O128" s="426">
        <v>8</v>
      </c>
      <c r="P128" s="426">
        <v>6.9</v>
      </c>
      <c r="Q128" s="426">
        <v>5.7</v>
      </c>
      <c r="R128" s="426">
        <v>20.6</v>
      </c>
      <c r="S128" s="426"/>
      <c r="T128" s="426" t="s">
        <v>1879</v>
      </c>
      <c r="U128" s="426"/>
      <c r="V128" s="426" t="s">
        <v>575</v>
      </c>
      <c r="W128" s="407"/>
      <c r="X128" s="392"/>
      <c r="Y128" s="392"/>
      <c r="Z128" s="392"/>
      <c r="AA128" s="392"/>
      <c r="AB128" s="392"/>
      <c r="AC128" s="392"/>
      <c r="AD128" s="392"/>
      <c r="AE128" s="392"/>
      <c r="AF128" s="392"/>
      <c r="AG128" s="392"/>
      <c r="AH128" s="392"/>
    </row>
    <row r="129" spans="1:34" ht="18" customHeight="1" thickBot="1" x14ac:dyDescent="0.3">
      <c r="A129" s="429">
        <v>55</v>
      </c>
      <c r="B129" s="424">
        <v>2073810390</v>
      </c>
      <c r="C129" s="425" t="s">
        <v>531</v>
      </c>
      <c r="D129" s="425" t="s">
        <v>98</v>
      </c>
      <c r="E129" s="426" t="s">
        <v>4</v>
      </c>
      <c r="F129" s="427">
        <v>37289</v>
      </c>
      <c r="G129" s="426" t="s">
        <v>2006</v>
      </c>
      <c r="H129" s="426" t="s">
        <v>1172</v>
      </c>
      <c r="I129" s="426">
        <v>51126923</v>
      </c>
      <c r="J129" s="426" t="s">
        <v>1180</v>
      </c>
      <c r="K129" s="426" t="s">
        <v>1180</v>
      </c>
      <c r="L129" s="426">
        <v>981710528</v>
      </c>
      <c r="M129" s="426">
        <v>249272250122</v>
      </c>
      <c r="N129" s="426" t="s">
        <v>1928</v>
      </c>
      <c r="O129" s="426">
        <v>8.9</v>
      </c>
      <c r="P129" s="426">
        <v>9.3000000000000007</v>
      </c>
      <c r="Q129" s="426">
        <v>8.9</v>
      </c>
      <c r="R129" s="426">
        <v>27.1</v>
      </c>
      <c r="S129" s="426"/>
      <c r="T129" s="426" t="s">
        <v>1897</v>
      </c>
      <c r="U129" s="426"/>
      <c r="V129" s="426" t="s">
        <v>575</v>
      </c>
      <c r="W129" s="407"/>
      <c r="X129" s="392"/>
      <c r="Y129" s="392"/>
      <c r="Z129" s="392"/>
      <c r="AA129" s="392"/>
      <c r="AB129" s="392"/>
      <c r="AC129" s="392"/>
      <c r="AD129" s="392"/>
      <c r="AE129" s="392"/>
      <c r="AF129" s="392"/>
      <c r="AG129" s="392"/>
      <c r="AH129" s="392"/>
    </row>
    <row r="130" spans="1:34" ht="18" customHeight="1" thickBot="1" x14ac:dyDescent="0.3">
      <c r="A130" s="429">
        <v>56</v>
      </c>
      <c r="B130" s="424">
        <v>2073810395</v>
      </c>
      <c r="C130" s="425" t="s">
        <v>97</v>
      </c>
      <c r="D130" s="425" t="s">
        <v>98</v>
      </c>
      <c r="E130" s="426" t="s">
        <v>4</v>
      </c>
      <c r="F130" s="427">
        <v>37462</v>
      </c>
      <c r="G130" s="426" t="s">
        <v>2006</v>
      </c>
      <c r="H130" s="426" t="s">
        <v>1171</v>
      </c>
      <c r="I130" s="426">
        <v>1302036360</v>
      </c>
      <c r="J130" s="426" t="s">
        <v>1180</v>
      </c>
      <c r="K130" s="426" t="s">
        <v>1180</v>
      </c>
      <c r="L130" s="426">
        <v>968129136</v>
      </c>
      <c r="M130" s="426">
        <v>247314033220</v>
      </c>
      <c r="N130" s="426" t="s">
        <v>1888</v>
      </c>
      <c r="O130" s="426">
        <v>8.3000000000000007</v>
      </c>
      <c r="P130" s="426">
        <v>8.9</v>
      </c>
      <c r="Q130" s="426">
        <v>8.6999999999999993</v>
      </c>
      <c r="R130" s="426">
        <v>25.9</v>
      </c>
      <c r="S130" s="426"/>
      <c r="T130" s="426" t="s">
        <v>1933</v>
      </c>
      <c r="U130" s="426"/>
      <c r="V130" s="426" t="s">
        <v>575</v>
      </c>
      <c r="W130" s="407"/>
      <c r="X130" s="392"/>
      <c r="Y130" s="392"/>
      <c r="Z130" s="392"/>
      <c r="AA130" s="392"/>
      <c r="AB130" s="392"/>
      <c r="AC130" s="392"/>
      <c r="AD130" s="392"/>
      <c r="AE130" s="392"/>
      <c r="AF130" s="392"/>
      <c r="AG130" s="392"/>
      <c r="AH130" s="392"/>
    </row>
    <row r="131" spans="1:34" ht="18" customHeight="1" thickBot="1" x14ac:dyDescent="0.3">
      <c r="A131" s="429">
        <v>57</v>
      </c>
      <c r="B131" s="424">
        <v>2073810371</v>
      </c>
      <c r="C131" s="425" t="s">
        <v>481</v>
      </c>
      <c r="D131" s="425" t="s">
        <v>240</v>
      </c>
      <c r="E131" s="426" t="s">
        <v>4</v>
      </c>
      <c r="F131" s="427">
        <v>37563</v>
      </c>
      <c r="G131" s="426" t="s">
        <v>2006</v>
      </c>
      <c r="H131" s="426" t="s">
        <v>1171</v>
      </c>
      <c r="I131" s="426">
        <v>37302001569</v>
      </c>
      <c r="J131" s="426" t="s">
        <v>1180</v>
      </c>
      <c r="K131" s="426" t="s">
        <v>1180</v>
      </c>
      <c r="L131" s="426">
        <v>363183334</v>
      </c>
      <c r="M131" s="426">
        <v>252974671086</v>
      </c>
      <c r="N131" s="426" t="s">
        <v>1888</v>
      </c>
      <c r="O131" s="426">
        <v>6.8</v>
      </c>
      <c r="P131" s="426">
        <v>7.3</v>
      </c>
      <c r="Q131" s="426">
        <v>7.2</v>
      </c>
      <c r="R131" s="426">
        <v>21.3</v>
      </c>
      <c r="S131" s="426"/>
      <c r="T131" s="426"/>
      <c r="U131" s="426"/>
      <c r="V131" s="426" t="s">
        <v>575</v>
      </c>
      <c r="W131" s="407"/>
      <c r="X131" s="392"/>
      <c r="Y131" s="392"/>
      <c r="Z131" s="392"/>
      <c r="AA131" s="392"/>
      <c r="AB131" s="392"/>
      <c r="AC131" s="392"/>
      <c r="AD131" s="392"/>
      <c r="AE131" s="392"/>
      <c r="AF131" s="392"/>
      <c r="AG131" s="392"/>
      <c r="AH131" s="392"/>
    </row>
    <row r="132" spans="1:34" ht="18" customHeight="1" thickBot="1" x14ac:dyDescent="0.3">
      <c r="A132" s="429">
        <v>58</v>
      </c>
      <c r="B132" s="424">
        <v>2073810360</v>
      </c>
      <c r="C132" s="425" t="s">
        <v>475</v>
      </c>
      <c r="D132" s="425" t="s">
        <v>72</v>
      </c>
      <c r="E132" s="426" t="s">
        <v>4</v>
      </c>
      <c r="F132" s="427">
        <v>37574</v>
      </c>
      <c r="G132" s="426" t="s">
        <v>2006</v>
      </c>
      <c r="H132" s="426" t="s">
        <v>1171</v>
      </c>
      <c r="I132" s="426">
        <v>26302002232</v>
      </c>
      <c r="J132" s="426" t="s">
        <v>1180</v>
      </c>
      <c r="K132" s="426" t="s">
        <v>1181</v>
      </c>
      <c r="L132" s="426">
        <v>974744810</v>
      </c>
      <c r="M132" s="426"/>
      <c r="N132" s="426" t="s">
        <v>1888</v>
      </c>
      <c r="O132" s="426">
        <v>6.9</v>
      </c>
      <c r="P132" s="426">
        <v>7.4</v>
      </c>
      <c r="Q132" s="426">
        <v>6.7</v>
      </c>
      <c r="R132" s="426">
        <v>21</v>
      </c>
      <c r="S132" s="426"/>
      <c r="T132" s="426" t="s">
        <v>1933</v>
      </c>
      <c r="U132" s="426"/>
      <c r="V132" s="426" t="s">
        <v>575</v>
      </c>
      <c r="W132" s="407"/>
      <c r="X132" s="392"/>
      <c r="Y132" s="392"/>
      <c r="Z132" s="392"/>
      <c r="AA132" s="392"/>
      <c r="AB132" s="392"/>
      <c r="AC132" s="392"/>
      <c r="AD132" s="392"/>
      <c r="AE132" s="392"/>
      <c r="AF132" s="392"/>
      <c r="AG132" s="392"/>
      <c r="AH132" s="392"/>
    </row>
    <row r="133" spans="1:34" ht="18" customHeight="1" thickBot="1" x14ac:dyDescent="0.3">
      <c r="A133" s="429">
        <v>59</v>
      </c>
      <c r="B133" s="424">
        <v>2073810399</v>
      </c>
      <c r="C133" s="425" t="s">
        <v>539</v>
      </c>
      <c r="D133" s="425" t="s">
        <v>364</v>
      </c>
      <c r="E133" s="426" t="s">
        <v>4</v>
      </c>
      <c r="F133" s="427">
        <v>37294</v>
      </c>
      <c r="G133" s="426" t="s">
        <v>2006</v>
      </c>
      <c r="H133" s="426" t="s">
        <v>1171</v>
      </c>
      <c r="I133" s="426">
        <v>22302002874</v>
      </c>
      <c r="J133" s="426" t="s">
        <v>1180</v>
      </c>
      <c r="K133" s="426" t="s">
        <v>1180</v>
      </c>
      <c r="L133" s="426">
        <v>363536828</v>
      </c>
      <c r="M133" s="426">
        <v>253051583600</v>
      </c>
      <c r="N133" s="426" t="s">
        <v>1888</v>
      </c>
      <c r="O133" s="426">
        <v>8.6</v>
      </c>
      <c r="P133" s="426">
        <v>8.1</v>
      </c>
      <c r="Q133" s="426">
        <v>8.5</v>
      </c>
      <c r="R133" s="426">
        <v>25.2</v>
      </c>
      <c r="S133" s="426"/>
      <c r="T133" s="426"/>
      <c r="U133" s="426"/>
      <c r="V133" s="426" t="s">
        <v>575</v>
      </c>
      <c r="W133" s="407"/>
      <c r="X133" s="392"/>
      <c r="Y133" s="392"/>
      <c r="Z133" s="392"/>
      <c r="AA133" s="392"/>
      <c r="AB133" s="392"/>
      <c r="AC133" s="392"/>
      <c r="AD133" s="392"/>
      <c r="AE133" s="392"/>
      <c r="AF133" s="392"/>
      <c r="AG133" s="392"/>
      <c r="AH133" s="392"/>
    </row>
    <row r="134" spans="1:34" ht="18" customHeight="1" thickBot="1" x14ac:dyDescent="0.3">
      <c r="A134" s="429">
        <v>60</v>
      </c>
      <c r="B134" s="424">
        <v>2073810375</v>
      </c>
      <c r="C134" s="425" t="s">
        <v>505</v>
      </c>
      <c r="D134" s="425" t="s">
        <v>1438</v>
      </c>
      <c r="E134" s="426" t="s">
        <v>4</v>
      </c>
      <c r="F134" s="427">
        <v>37482</v>
      </c>
      <c r="G134" s="426" t="s">
        <v>2006</v>
      </c>
      <c r="H134" s="426" t="s">
        <v>1171</v>
      </c>
      <c r="I134" s="426">
        <v>38302002725</v>
      </c>
      <c r="J134" s="426" t="s">
        <v>1180</v>
      </c>
      <c r="K134" s="426" t="s">
        <v>1180</v>
      </c>
      <c r="L134" s="426">
        <v>393146088</v>
      </c>
      <c r="M134" s="426">
        <v>249724853414</v>
      </c>
      <c r="N134" s="426" t="s">
        <v>1888</v>
      </c>
      <c r="O134" s="426">
        <v>8</v>
      </c>
      <c r="P134" s="426">
        <v>7.4</v>
      </c>
      <c r="Q134" s="426">
        <v>7.9</v>
      </c>
      <c r="R134" s="426">
        <v>23.3</v>
      </c>
      <c r="S134" s="426"/>
      <c r="T134" s="426" t="s">
        <v>1933</v>
      </c>
      <c r="U134" s="426"/>
      <c r="V134" s="426" t="s">
        <v>575</v>
      </c>
      <c r="W134" s="407"/>
      <c r="X134" s="392"/>
      <c r="Y134" s="392"/>
      <c r="Z134" s="392"/>
      <c r="AA134" s="392"/>
      <c r="AB134" s="392"/>
      <c r="AC134" s="392"/>
      <c r="AD134" s="392"/>
      <c r="AE134" s="392"/>
      <c r="AF134" s="392"/>
      <c r="AG134" s="392"/>
      <c r="AH134" s="392"/>
    </row>
    <row r="135" spans="1:34" ht="18" customHeight="1" thickBot="1" x14ac:dyDescent="0.3">
      <c r="A135" s="429">
        <v>61</v>
      </c>
      <c r="B135" s="424">
        <v>2073810394</v>
      </c>
      <c r="C135" s="425" t="s">
        <v>535</v>
      </c>
      <c r="D135" s="425" t="s">
        <v>34</v>
      </c>
      <c r="E135" s="426"/>
      <c r="F135" s="427">
        <v>37563</v>
      </c>
      <c r="G135" s="426" t="s">
        <v>2006</v>
      </c>
      <c r="H135" s="426" t="s">
        <v>1171</v>
      </c>
      <c r="I135" s="426">
        <v>37302005811</v>
      </c>
      <c r="J135" s="426" t="s">
        <v>1180</v>
      </c>
      <c r="K135" s="426" t="s">
        <v>1180</v>
      </c>
      <c r="L135" s="426">
        <v>869119349</v>
      </c>
      <c r="M135" s="426">
        <v>257803019914</v>
      </c>
      <c r="N135" s="426" t="s">
        <v>2058</v>
      </c>
      <c r="O135" s="426">
        <v>7.2</v>
      </c>
      <c r="P135" s="426">
        <v>7.4</v>
      </c>
      <c r="Q135" s="426">
        <v>6.5</v>
      </c>
      <c r="R135" s="426">
        <v>21.1</v>
      </c>
      <c r="S135" s="426"/>
      <c r="T135" s="426" t="s">
        <v>1897</v>
      </c>
      <c r="U135" s="426"/>
      <c r="V135" s="426" t="s">
        <v>575</v>
      </c>
      <c r="W135" s="407"/>
      <c r="X135" s="392"/>
      <c r="Y135" s="392"/>
      <c r="Z135" s="392"/>
      <c r="AA135" s="392"/>
      <c r="AB135" s="392"/>
      <c r="AC135" s="392"/>
      <c r="AD135" s="392"/>
      <c r="AE135" s="392"/>
      <c r="AF135" s="392"/>
      <c r="AG135" s="392"/>
      <c r="AH135" s="392"/>
    </row>
    <row r="136" spans="1:34" ht="18" customHeight="1" thickBot="1" x14ac:dyDescent="0.3">
      <c r="A136" s="429">
        <v>62</v>
      </c>
      <c r="B136" s="424">
        <v>2073810654</v>
      </c>
      <c r="C136" s="425" t="s">
        <v>605</v>
      </c>
      <c r="D136" s="425" t="s">
        <v>34</v>
      </c>
      <c r="E136" s="426" t="s">
        <v>4</v>
      </c>
      <c r="F136" s="427">
        <v>37350</v>
      </c>
      <c r="G136" s="426" t="s">
        <v>2006</v>
      </c>
      <c r="H136" s="426" t="s">
        <v>1172</v>
      </c>
      <c r="I136" s="426">
        <v>38302014169</v>
      </c>
      <c r="J136" s="426" t="s">
        <v>1180</v>
      </c>
      <c r="K136" s="426" t="s">
        <v>1180</v>
      </c>
      <c r="L136" s="426">
        <v>923411552</v>
      </c>
      <c r="M136" s="426">
        <v>257595729806</v>
      </c>
      <c r="N136" s="426" t="s">
        <v>1888</v>
      </c>
      <c r="O136" s="426">
        <v>8.5</v>
      </c>
      <c r="P136" s="426">
        <v>7.8</v>
      </c>
      <c r="Q136" s="426">
        <v>8.3000000000000007</v>
      </c>
      <c r="R136" s="426">
        <v>24.6</v>
      </c>
      <c r="S136" s="426"/>
      <c r="T136" s="426"/>
      <c r="U136" s="426"/>
      <c r="V136" s="426" t="s">
        <v>9077</v>
      </c>
      <c r="W136" s="407"/>
      <c r="X136" s="392"/>
      <c r="Y136" s="392"/>
      <c r="Z136" s="392"/>
      <c r="AA136" s="392"/>
      <c r="AB136" s="392"/>
      <c r="AC136" s="392"/>
      <c r="AD136" s="392"/>
      <c r="AE136" s="392"/>
      <c r="AF136" s="392"/>
      <c r="AG136" s="392"/>
      <c r="AH136" s="392"/>
    </row>
    <row r="137" spans="1:34" ht="18" customHeight="1" thickBot="1" x14ac:dyDescent="0.3">
      <c r="A137" s="429">
        <v>63</v>
      </c>
      <c r="B137" s="424">
        <v>2073810241</v>
      </c>
      <c r="C137" s="425" t="s">
        <v>498</v>
      </c>
      <c r="D137" s="425" t="s">
        <v>1231</v>
      </c>
      <c r="E137" s="426" t="s">
        <v>4</v>
      </c>
      <c r="F137" s="427">
        <v>37475</v>
      </c>
      <c r="G137" s="426" t="s">
        <v>2006</v>
      </c>
      <c r="H137" s="426" t="s">
        <v>1172</v>
      </c>
      <c r="I137" s="426">
        <v>1302012953</v>
      </c>
      <c r="J137" s="426" t="s">
        <v>1180</v>
      </c>
      <c r="K137" s="426" t="s">
        <v>1181</v>
      </c>
      <c r="L137" s="426">
        <v>397517110</v>
      </c>
      <c r="M137" s="426"/>
      <c r="N137" s="426" t="s">
        <v>1888</v>
      </c>
      <c r="O137" s="426">
        <v>8</v>
      </c>
      <c r="P137" s="426">
        <v>6.3</v>
      </c>
      <c r="Q137" s="426">
        <v>7</v>
      </c>
      <c r="R137" s="426">
        <v>21.3</v>
      </c>
      <c r="S137" s="426">
        <v>1</v>
      </c>
      <c r="T137" s="426" t="s">
        <v>1869</v>
      </c>
      <c r="U137" s="426"/>
      <c r="V137" s="426" t="s">
        <v>575</v>
      </c>
      <c r="W137" s="407"/>
      <c r="X137" s="394"/>
      <c r="Y137" s="394"/>
      <c r="Z137" s="394"/>
      <c r="AA137" s="394"/>
      <c r="AB137" s="394"/>
      <c r="AC137" s="394"/>
      <c r="AD137" s="394"/>
      <c r="AE137" s="394"/>
      <c r="AF137" s="394"/>
      <c r="AG137" s="394"/>
      <c r="AH137" s="394"/>
    </row>
    <row r="138" spans="1:34" ht="18" customHeight="1" thickBot="1" x14ac:dyDescent="0.3">
      <c r="A138" s="429">
        <v>64</v>
      </c>
      <c r="B138" s="424">
        <v>2073810409</v>
      </c>
      <c r="C138" s="425" t="s">
        <v>497</v>
      </c>
      <c r="D138" s="425" t="s">
        <v>376</v>
      </c>
      <c r="E138" s="426" t="s">
        <v>4</v>
      </c>
      <c r="F138" s="427">
        <v>37503</v>
      </c>
      <c r="G138" s="426" t="s">
        <v>2006</v>
      </c>
      <c r="H138" s="426" t="s">
        <v>1172</v>
      </c>
      <c r="I138" s="426">
        <v>1302037961</v>
      </c>
      <c r="J138" s="426" t="s">
        <v>1180</v>
      </c>
      <c r="K138" s="426" t="s">
        <v>1180</v>
      </c>
      <c r="L138" s="426">
        <v>337830438</v>
      </c>
      <c r="M138" s="426">
        <v>256225485566</v>
      </c>
      <c r="N138" s="426" t="s">
        <v>1888</v>
      </c>
      <c r="O138" s="426">
        <v>7.2</v>
      </c>
      <c r="P138" s="426">
        <v>8</v>
      </c>
      <c r="Q138" s="426">
        <v>7.7</v>
      </c>
      <c r="R138" s="426">
        <v>22.9</v>
      </c>
      <c r="S138" s="426"/>
      <c r="T138" s="426" t="s">
        <v>1933</v>
      </c>
      <c r="U138" s="426"/>
      <c r="V138" s="426" t="s">
        <v>575</v>
      </c>
      <c r="W138" s="407"/>
      <c r="X138" s="392"/>
      <c r="Y138" s="392"/>
      <c r="Z138" s="392"/>
      <c r="AA138" s="392"/>
      <c r="AB138" s="392"/>
      <c r="AC138" s="392"/>
      <c r="AD138" s="392"/>
      <c r="AE138" s="392"/>
      <c r="AF138" s="392"/>
      <c r="AG138" s="392"/>
      <c r="AH138" s="392"/>
    </row>
    <row r="139" spans="1:34" ht="18" customHeight="1" thickBot="1" x14ac:dyDescent="0.3">
      <c r="A139" s="429">
        <v>65</v>
      </c>
      <c r="B139" s="424">
        <v>2073810658</v>
      </c>
      <c r="C139" s="425" t="s">
        <v>567</v>
      </c>
      <c r="D139" s="425" t="s">
        <v>376</v>
      </c>
      <c r="E139" s="426" t="s">
        <v>4</v>
      </c>
      <c r="F139" s="424" t="s">
        <v>568</v>
      </c>
      <c r="G139" s="426" t="s">
        <v>2006</v>
      </c>
      <c r="H139" s="426" t="s">
        <v>1172</v>
      </c>
      <c r="I139" s="426">
        <v>1302033012</v>
      </c>
      <c r="J139" s="426" t="s">
        <v>1180</v>
      </c>
      <c r="K139" s="426" t="s">
        <v>1180</v>
      </c>
      <c r="L139" s="426">
        <v>833808002</v>
      </c>
      <c r="M139" s="426">
        <v>256533552828</v>
      </c>
      <c r="N139" s="426" t="s">
        <v>2058</v>
      </c>
      <c r="O139" s="426">
        <v>8.5</v>
      </c>
      <c r="P139" s="426">
        <v>8.1999999999999993</v>
      </c>
      <c r="Q139" s="426">
        <v>5</v>
      </c>
      <c r="R139" s="426">
        <v>21.7</v>
      </c>
      <c r="S139" s="426"/>
      <c r="T139" s="426"/>
      <c r="U139" s="426"/>
      <c r="V139" s="426" t="s">
        <v>9077</v>
      </c>
      <c r="W139" s="407"/>
      <c r="X139" s="392"/>
      <c r="Y139" s="392"/>
      <c r="Z139" s="392"/>
      <c r="AA139" s="392"/>
      <c r="AB139" s="392"/>
      <c r="AC139" s="392"/>
      <c r="AD139" s="392"/>
      <c r="AE139" s="392"/>
      <c r="AF139" s="392"/>
      <c r="AG139" s="392"/>
      <c r="AH139" s="392"/>
    </row>
    <row r="140" spans="1:34" ht="18" customHeight="1" thickBot="1" x14ac:dyDescent="0.3">
      <c r="A140" s="429">
        <v>66</v>
      </c>
      <c r="B140" s="424">
        <v>2073810376</v>
      </c>
      <c r="C140" s="425" t="s">
        <v>500</v>
      </c>
      <c r="D140" s="425" t="s">
        <v>30</v>
      </c>
      <c r="E140" s="426" t="s">
        <v>4</v>
      </c>
      <c r="F140" s="427">
        <v>37341</v>
      </c>
      <c r="G140" s="426" t="s">
        <v>2006</v>
      </c>
      <c r="H140" s="426" t="s">
        <v>1171</v>
      </c>
      <c r="I140" s="426">
        <v>38302020172</v>
      </c>
      <c r="J140" s="426" t="s">
        <v>1180</v>
      </c>
      <c r="K140" s="426" t="s">
        <v>1180</v>
      </c>
      <c r="L140" s="426">
        <v>941467126</v>
      </c>
      <c r="M140" s="426">
        <v>254512300892</v>
      </c>
      <c r="N140" s="426" t="s">
        <v>2058</v>
      </c>
      <c r="O140" s="426">
        <v>6.1</v>
      </c>
      <c r="P140" s="426">
        <v>8.4</v>
      </c>
      <c r="Q140" s="426">
        <v>8.4</v>
      </c>
      <c r="R140" s="426">
        <v>22.9</v>
      </c>
      <c r="S140" s="426"/>
      <c r="T140" s="426" t="s">
        <v>1879</v>
      </c>
      <c r="U140" s="426"/>
      <c r="V140" s="426" t="s">
        <v>575</v>
      </c>
      <c r="W140" s="407"/>
      <c r="X140" s="392"/>
      <c r="Y140" s="392"/>
      <c r="Z140" s="392"/>
      <c r="AA140" s="392"/>
      <c r="AB140" s="392"/>
      <c r="AC140" s="392"/>
      <c r="AD140" s="392"/>
      <c r="AE140" s="392"/>
      <c r="AF140" s="392"/>
      <c r="AG140" s="392"/>
      <c r="AH140" s="392"/>
    </row>
    <row r="141" spans="1:34" ht="18" customHeight="1" thickBot="1" x14ac:dyDescent="0.3">
      <c r="A141" s="429">
        <v>67</v>
      </c>
      <c r="B141" s="424">
        <v>2073810387</v>
      </c>
      <c r="C141" s="425" t="s">
        <v>512</v>
      </c>
      <c r="D141" s="425" t="s">
        <v>84</v>
      </c>
      <c r="E141" s="426" t="s">
        <v>4</v>
      </c>
      <c r="F141" s="427">
        <v>37578</v>
      </c>
      <c r="G141" s="426" t="s">
        <v>2006</v>
      </c>
      <c r="H141" s="426" t="s">
        <v>1172</v>
      </c>
      <c r="I141" s="426">
        <v>40831984</v>
      </c>
      <c r="J141" s="426" t="s">
        <v>1180</v>
      </c>
      <c r="K141" s="426" t="s">
        <v>1180</v>
      </c>
      <c r="L141" s="426">
        <v>328334675</v>
      </c>
      <c r="M141" s="426">
        <v>247362699524</v>
      </c>
      <c r="N141" s="426" t="s">
        <v>1888</v>
      </c>
      <c r="O141" s="426">
        <v>8</v>
      </c>
      <c r="P141" s="426">
        <v>8</v>
      </c>
      <c r="Q141" s="426">
        <v>8.5</v>
      </c>
      <c r="R141" s="426">
        <v>24.5</v>
      </c>
      <c r="S141" s="426"/>
      <c r="T141" s="426" t="s">
        <v>1933</v>
      </c>
      <c r="U141" s="426"/>
      <c r="V141" s="426" t="s">
        <v>575</v>
      </c>
      <c r="W141" s="407"/>
      <c r="X141" s="392"/>
      <c r="Y141" s="392"/>
      <c r="Z141" s="392"/>
      <c r="AA141" s="392"/>
      <c r="AB141" s="392"/>
      <c r="AC141" s="392"/>
      <c r="AD141" s="392"/>
      <c r="AE141" s="392"/>
      <c r="AF141" s="392"/>
      <c r="AG141" s="392"/>
      <c r="AH141" s="392"/>
    </row>
    <row r="142" spans="1:34" ht="18" customHeight="1" thickBot="1" x14ac:dyDescent="0.3">
      <c r="A142" s="429">
        <v>68</v>
      </c>
      <c r="B142" s="424">
        <v>2073810662</v>
      </c>
      <c r="C142" s="425" t="s">
        <v>378</v>
      </c>
      <c r="D142" s="425" t="s">
        <v>84</v>
      </c>
      <c r="E142" s="426" t="s">
        <v>4</v>
      </c>
      <c r="F142" s="427">
        <v>36171</v>
      </c>
      <c r="G142" s="426" t="s">
        <v>2006</v>
      </c>
      <c r="H142" s="426" t="s">
        <v>1172</v>
      </c>
      <c r="I142" s="426">
        <v>17448500</v>
      </c>
      <c r="J142" s="426" t="s">
        <v>1180</v>
      </c>
      <c r="K142" s="426" t="s">
        <v>1180</v>
      </c>
      <c r="L142" s="426">
        <v>989866396</v>
      </c>
      <c r="M142" s="426">
        <v>259615308492</v>
      </c>
      <c r="N142" s="426" t="s">
        <v>1888</v>
      </c>
      <c r="O142" s="426">
        <v>8</v>
      </c>
      <c r="P142" s="426">
        <v>8.3000000000000007</v>
      </c>
      <c r="Q142" s="426">
        <v>8.4</v>
      </c>
      <c r="R142" s="426">
        <v>24.7</v>
      </c>
      <c r="S142" s="426"/>
      <c r="T142" s="426"/>
      <c r="U142" s="426"/>
      <c r="V142" s="426" t="s">
        <v>9077</v>
      </c>
      <c r="W142" s="407"/>
      <c r="X142" s="392"/>
      <c r="Y142" s="392"/>
      <c r="Z142" s="392"/>
      <c r="AA142" s="392"/>
      <c r="AB142" s="392"/>
      <c r="AC142" s="392"/>
      <c r="AD142" s="392"/>
      <c r="AE142" s="392"/>
      <c r="AF142" s="392"/>
      <c r="AG142" s="392"/>
      <c r="AH142" s="392"/>
    </row>
    <row r="143" spans="1:34" ht="18" customHeight="1" thickBot="1" x14ac:dyDescent="0.3">
      <c r="A143" s="429">
        <v>69</v>
      </c>
      <c r="B143" s="424">
        <v>2073810398</v>
      </c>
      <c r="C143" s="425" t="s">
        <v>538</v>
      </c>
      <c r="D143" s="425" t="s">
        <v>1531</v>
      </c>
      <c r="E143" s="426" t="s">
        <v>4</v>
      </c>
      <c r="F143" s="427">
        <v>37468</v>
      </c>
      <c r="G143" s="426" t="s">
        <v>2006</v>
      </c>
      <c r="H143" s="426" t="s">
        <v>1172</v>
      </c>
      <c r="I143" s="426">
        <v>63570812</v>
      </c>
      <c r="J143" s="426" t="s">
        <v>1180</v>
      </c>
      <c r="K143" s="426" t="s">
        <v>1180</v>
      </c>
      <c r="L143" s="426">
        <v>932245055</v>
      </c>
      <c r="M143" s="426">
        <v>253645501356</v>
      </c>
      <c r="N143" s="426" t="s">
        <v>1888</v>
      </c>
      <c r="O143" s="426">
        <v>6.9</v>
      </c>
      <c r="P143" s="426">
        <v>7.8</v>
      </c>
      <c r="Q143" s="426">
        <v>7.1</v>
      </c>
      <c r="R143" s="426">
        <v>21.8</v>
      </c>
      <c r="S143" s="426"/>
      <c r="T143" s="426"/>
      <c r="U143" s="426"/>
      <c r="V143" s="426" t="s">
        <v>575</v>
      </c>
      <c r="W143" s="407"/>
      <c r="X143" s="392"/>
      <c r="Y143" s="392"/>
      <c r="Z143" s="392"/>
      <c r="AA143" s="392"/>
      <c r="AB143" s="392"/>
      <c r="AC143" s="392"/>
      <c r="AD143" s="392"/>
      <c r="AE143" s="392"/>
      <c r="AF143" s="392"/>
      <c r="AG143" s="392"/>
      <c r="AH143" s="392"/>
    </row>
    <row r="144" spans="1:34" ht="18" customHeight="1" thickBot="1" x14ac:dyDescent="0.3">
      <c r="A144" s="429">
        <v>70</v>
      </c>
      <c r="B144" s="424">
        <v>2073810047</v>
      </c>
      <c r="C144" s="425" t="s">
        <v>473</v>
      </c>
      <c r="D144" s="425" t="s">
        <v>112</v>
      </c>
      <c r="E144" s="426" t="s">
        <v>4</v>
      </c>
      <c r="F144" s="427">
        <v>36852</v>
      </c>
      <c r="G144" s="426" t="s">
        <v>2006</v>
      </c>
      <c r="H144" s="426" t="s">
        <v>1171</v>
      </c>
      <c r="I144" s="426">
        <v>73498310</v>
      </c>
      <c r="J144" s="426" t="s">
        <v>1180</v>
      </c>
      <c r="K144" s="426" t="s">
        <v>1181</v>
      </c>
      <c r="L144" s="426">
        <v>377782407</v>
      </c>
      <c r="M144" s="426" t="s">
        <v>9012</v>
      </c>
      <c r="N144" s="426" t="s">
        <v>1888</v>
      </c>
      <c r="O144" s="426">
        <v>7</v>
      </c>
      <c r="P144" s="426">
        <v>5.2</v>
      </c>
      <c r="Q144" s="426">
        <v>7.9</v>
      </c>
      <c r="R144" s="426">
        <v>20.100000000000001</v>
      </c>
      <c r="S144" s="426"/>
      <c r="T144" s="426" t="s">
        <v>1897</v>
      </c>
      <c r="U144" s="426"/>
      <c r="V144" s="426" t="s">
        <v>575</v>
      </c>
      <c r="W144" s="407"/>
      <c r="X144" s="392"/>
      <c r="Y144" s="392"/>
      <c r="Z144" s="392"/>
      <c r="AA144" s="392"/>
      <c r="AB144" s="392"/>
      <c r="AC144" s="392"/>
      <c r="AD144" s="392"/>
      <c r="AE144" s="392"/>
      <c r="AF144" s="392"/>
      <c r="AG144" s="392"/>
      <c r="AH144" s="392"/>
    </row>
    <row r="145" spans="1:34" ht="18" customHeight="1" thickBot="1" x14ac:dyDescent="0.3">
      <c r="A145" s="429">
        <v>71</v>
      </c>
      <c r="B145" s="424">
        <v>2073810149</v>
      </c>
      <c r="C145" s="425" t="s">
        <v>510</v>
      </c>
      <c r="D145" s="425" t="s">
        <v>1182</v>
      </c>
      <c r="E145" s="426" t="s">
        <v>4</v>
      </c>
      <c r="F145" s="427">
        <v>37396</v>
      </c>
      <c r="G145" s="426" t="s">
        <v>2006</v>
      </c>
      <c r="H145" s="426" t="s">
        <v>1171</v>
      </c>
      <c r="I145" s="426">
        <v>1302030606</v>
      </c>
      <c r="J145" s="426" t="s">
        <v>1180</v>
      </c>
      <c r="K145" s="426" t="s">
        <v>1180</v>
      </c>
      <c r="L145" s="426">
        <v>981290051</v>
      </c>
      <c r="M145" s="426">
        <v>250812284344</v>
      </c>
      <c r="N145" s="426" t="s">
        <v>2058</v>
      </c>
      <c r="O145" s="426">
        <v>7.9</v>
      </c>
      <c r="P145" s="426">
        <v>8</v>
      </c>
      <c r="Q145" s="426">
        <v>8.1</v>
      </c>
      <c r="R145" s="426">
        <v>24</v>
      </c>
      <c r="S145" s="426"/>
      <c r="T145" s="426" t="s">
        <v>1879</v>
      </c>
      <c r="U145" s="426"/>
      <c r="V145" s="426" t="s">
        <v>575</v>
      </c>
      <c r="W145" s="407"/>
      <c r="X145" s="392"/>
      <c r="Y145" s="392"/>
      <c r="Z145" s="392"/>
      <c r="AA145" s="392"/>
      <c r="AB145" s="392"/>
      <c r="AC145" s="392"/>
      <c r="AD145" s="392"/>
      <c r="AE145" s="392"/>
      <c r="AF145" s="392"/>
      <c r="AG145" s="392"/>
      <c r="AH145" s="392"/>
    </row>
    <row r="146" spans="1:34" ht="18" customHeight="1" thickBot="1" x14ac:dyDescent="0.3">
      <c r="A146" s="429">
        <v>72</v>
      </c>
      <c r="B146" s="424">
        <v>2073810369</v>
      </c>
      <c r="C146" s="425" t="s">
        <v>466</v>
      </c>
      <c r="D146" s="425" t="s">
        <v>1182</v>
      </c>
      <c r="E146" s="426" t="s">
        <v>4</v>
      </c>
      <c r="F146" s="424" t="s">
        <v>5034</v>
      </c>
      <c r="G146" s="426" t="s">
        <v>2006</v>
      </c>
      <c r="H146" s="426" t="s">
        <v>1171</v>
      </c>
      <c r="I146" s="426">
        <v>63553788</v>
      </c>
      <c r="J146" s="426" t="s">
        <v>1180</v>
      </c>
      <c r="K146" s="426" t="s">
        <v>1181</v>
      </c>
      <c r="L146" s="426">
        <v>387302022</v>
      </c>
      <c r="M146" s="426">
        <v>255582573036</v>
      </c>
      <c r="N146" s="426" t="s">
        <v>1888</v>
      </c>
      <c r="O146" s="426">
        <v>6.5</v>
      </c>
      <c r="P146" s="426">
        <v>6.1</v>
      </c>
      <c r="Q146" s="426">
        <v>6</v>
      </c>
      <c r="R146" s="426">
        <v>18.600000000000001</v>
      </c>
      <c r="S146" s="426"/>
      <c r="T146" s="426"/>
      <c r="U146" s="426"/>
      <c r="V146" s="426" t="s">
        <v>575</v>
      </c>
      <c r="W146" s="407"/>
      <c r="X146" s="392"/>
      <c r="Y146" s="392"/>
      <c r="Z146" s="392"/>
      <c r="AA146" s="392"/>
      <c r="AB146" s="392"/>
      <c r="AC146" s="392"/>
      <c r="AD146" s="392"/>
      <c r="AE146" s="392"/>
      <c r="AF146" s="392"/>
      <c r="AG146" s="392"/>
      <c r="AH146" s="392"/>
    </row>
    <row r="147" spans="1:34" ht="18" customHeight="1" thickBot="1" x14ac:dyDescent="0.3">
      <c r="A147" s="429">
        <v>73</v>
      </c>
      <c r="B147" s="424">
        <v>2073810174</v>
      </c>
      <c r="C147" s="425" t="s">
        <v>509</v>
      </c>
      <c r="D147" s="425" t="s">
        <v>296</v>
      </c>
      <c r="E147" s="426" t="s">
        <v>4</v>
      </c>
      <c r="F147" s="427">
        <v>36750</v>
      </c>
      <c r="G147" s="426" t="s">
        <v>2006</v>
      </c>
      <c r="H147" s="426" t="s">
        <v>1171</v>
      </c>
      <c r="I147" s="426">
        <v>34300012783</v>
      </c>
      <c r="J147" s="426" t="s">
        <v>1181</v>
      </c>
      <c r="K147" s="426" t="s">
        <v>1181</v>
      </c>
      <c r="L147" s="426">
        <v>353778237</v>
      </c>
      <c r="M147" s="426" t="s">
        <v>9012</v>
      </c>
      <c r="N147" s="426" t="s">
        <v>1928</v>
      </c>
      <c r="O147" s="426">
        <v>8</v>
      </c>
      <c r="P147" s="426">
        <v>7.9</v>
      </c>
      <c r="Q147" s="426">
        <v>8.6</v>
      </c>
      <c r="R147" s="426">
        <v>24.5</v>
      </c>
      <c r="S147" s="426"/>
      <c r="T147" s="426" t="s">
        <v>1869</v>
      </c>
      <c r="U147" s="426"/>
      <c r="V147" s="426" t="s">
        <v>575</v>
      </c>
      <c r="W147" s="407"/>
      <c r="X147" s="392"/>
      <c r="Y147" s="392"/>
      <c r="Z147" s="392"/>
      <c r="AA147" s="392"/>
      <c r="AB147" s="392"/>
      <c r="AC147" s="392"/>
      <c r="AD147" s="392"/>
      <c r="AE147" s="392"/>
      <c r="AF147" s="392"/>
      <c r="AG147" s="392"/>
      <c r="AH147" s="392"/>
    </row>
    <row r="148" spans="1:34" ht="18" customHeight="1" thickBot="1" x14ac:dyDescent="0.3">
      <c r="A148" s="429">
        <v>74</v>
      </c>
      <c r="B148" s="424">
        <v>2073810314</v>
      </c>
      <c r="C148" s="425" t="s">
        <v>514</v>
      </c>
      <c r="D148" s="425" t="s">
        <v>63</v>
      </c>
      <c r="E148" s="426" t="s">
        <v>4</v>
      </c>
      <c r="F148" s="427">
        <v>37584</v>
      </c>
      <c r="G148" s="426" t="s">
        <v>2006</v>
      </c>
      <c r="H148" s="426" t="s">
        <v>1171</v>
      </c>
      <c r="I148" s="426">
        <v>1302021381</v>
      </c>
      <c r="J148" s="426" t="s">
        <v>1180</v>
      </c>
      <c r="K148" s="426" t="s">
        <v>1180</v>
      </c>
      <c r="L148" s="426">
        <v>364513208</v>
      </c>
      <c r="M148" s="426">
        <v>257962722198</v>
      </c>
      <c r="N148" s="426" t="s">
        <v>1944</v>
      </c>
      <c r="O148" s="426">
        <v>8</v>
      </c>
      <c r="P148" s="426">
        <v>8.6</v>
      </c>
      <c r="Q148" s="426">
        <v>8.4</v>
      </c>
      <c r="R148" s="426">
        <v>25</v>
      </c>
      <c r="S148" s="426"/>
      <c r="T148" s="426" t="s">
        <v>1933</v>
      </c>
      <c r="U148" s="426"/>
      <c r="V148" s="426" t="s">
        <v>575</v>
      </c>
      <c r="W148" s="407"/>
      <c r="X148" s="392"/>
      <c r="Y148" s="392"/>
      <c r="Z148" s="392"/>
      <c r="AA148" s="392"/>
      <c r="AB148" s="392"/>
      <c r="AC148" s="392"/>
      <c r="AD148" s="392"/>
      <c r="AE148" s="392"/>
      <c r="AF148" s="392"/>
      <c r="AG148" s="392"/>
      <c r="AH148" s="392"/>
    </row>
    <row r="149" spans="1:34" ht="18" customHeight="1" thickBot="1" x14ac:dyDescent="0.3">
      <c r="A149" s="429">
        <v>75</v>
      </c>
      <c r="B149" s="424">
        <v>2073810400</v>
      </c>
      <c r="C149" s="425" t="s">
        <v>540</v>
      </c>
      <c r="D149" s="425" t="s">
        <v>63</v>
      </c>
      <c r="E149" s="426" t="s">
        <v>4</v>
      </c>
      <c r="F149" s="427">
        <v>37151</v>
      </c>
      <c r="G149" s="426" t="s">
        <v>2006</v>
      </c>
      <c r="H149" s="426" t="s">
        <v>1172</v>
      </c>
      <c r="I149" s="426">
        <v>63524447</v>
      </c>
      <c r="J149" s="426" t="s">
        <v>1180</v>
      </c>
      <c r="K149" s="426" t="s">
        <v>1180</v>
      </c>
      <c r="L149" s="426">
        <v>377317904</v>
      </c>
      <c r="M149" s="426">
        <v>257206043106</v>
      </c>
      <c r="N149" s="426" t="s">
        <v>2058</v>
      </c>
      <c r="O149" s="426">
        <v>6.9</v>
      </c>
      <c r="P149" s="426">
        <v>7.3</v>
      </c>
      <c r="Q149" s="426">
        <v>8.4</v>
      </c>
      <c r="R149" s="426">
        <v>22.6</v>
      </c>
      <c r="S149" s="426"/>
      <c r="T149" s="426"/>
      <c r="U149" s="426"/>
      <c r="V149" s="426" t="s">
        <v>575</v>
      </c>
      <c r="W149" s="407"/>
      <c r="X149" s="392"/>
      <c r="Y149" s="392"/>
      <c r="Z149" s="392"/>
      <c r="AA149" s="392"/>
      <c r="AB149" s="392"/>
      <c r="AC149" s="392"/>
      <c r="AD149" s="392"/>
      <c r="AE149" s="392"/>
      <c r="AF149" s="392"/>
      <c r="AG149" s="392"/>
      <c r="AH149" s="392"/>
    </row>
    <row r="150" spans="1:34" ht="18" customHeight="1" thickBot="1" x14ac:dyDescent="0.3">
      <c r="A150" s="429">
        <v>76</v>
      </c>
      <c r="B150" s="424">
        <v>2073810402</v>
      </c>
      <c r="C150" s="425" t="s">
        <v>540</v>
      </c>
      <c r="D150" s="425" t="s">
        <v>63</v>
      </c>
      <c r="E150" s="426" t="s">
        <v>4</v>
      </c>
      <c r="F150" s="427">
        <v>37358</v>
      </c>
      <c r="G150" s="426" t="s">
        <v>2006</v>
      </c>
      <c r="H150" s="426" t="s">
        <v>1172</v>
      </c>
      <c r="I150" s="426">
        <v>2073810402</v>
      </c>
      <c r="J150" s="426" t="s">
        <v>1180</v>
      </c>
      <c r="K150" s="426" t="s">
        <v>1180</v>
      </c>
      <c r="L150" s="426">
        <v>949348427</v>
      </c>
      <c r="M150" s="426">
        <v>251096688370</v>
      </c>
      <c r="N150" s="426" t="s">
        <v>2058</v>
      </c>
      <c r="O150" s="426">
        <v>8</v>
      </c>
      <c r="P150" s="426">
        <v>8.3000000000000007</v>
      </c>
      <c r="Q150" s="426">
        <v>7.5</v>
      </c>
      <c r="R150" s="426">
        <v>23.8</v>
      </c>
      <c r="S150" s="426"/>
      <c r="T150" s="426" t="s">
        <v>1933</v>
      </c>
      <c r="U150" s="426"/>
      <c r="V150" s="426" t="s">
        <v>575</v>
      </c>
      <c r="W150" s="407"/>
      <c r="X150" s="392"/>
      <c r="Y150" s="392"/>
      <c r="Z150" s="392"/>
      <c r="AA150" s="392"/>
      <c r="AB150" s="392"/>
      <c r="AC150" s="392"/>
      <c r="AD150" s="392"/>
      <c r="AE150" s="392"/>
      <c r="AF150" s="392"/>
      <c r="AG150" s="392"/>
      <c r="AH150" s="392"/>
    </row>
    <row r="151" spans="1:34" ht="18" customHeight="1" thickBot="1" x14ac:dyDescent="0.3">
      <c r="A151" s="429">
        <v>77</v>
      </c>
      <c r="B151" s="424">
        <v>2073810668</v>
      </c>
      <c r="C151" s="425" t="s">
        <v>612</v>
      </c>
      <c r="D151" s="425" t="s">
        <v>63</v>
      </c>
      <c r="E151" s="426" t="s">
        <v>4</v>
      </c>
      <c r="F151" s="424" t="s">
        <v>613</v>
      </c>
      <c r="G151" s="426" t="s">
        <v>2006</v>
      </c>
      <c r="H151" s="426" t="s">
        <v>1172</v>
      </c>
      <c r="I151" s="426">
        <v>31302006963</v>
      </c>
      <c r="J151" s="426" t="s">
        <v>1180</v>
      </c>
      <c r="K151" s="426" t="s">
        <v>1180</v>
      </c>
      <c r="L151" s="426">
        <v>562470756</v>
      </c>
      <c r="M151" s="426">
        <v>255770818586</v>
      </c>
      <c r="N151" s="426" t="s">
        <v>1888</v>
      </c>
      <c r="O151" s="426">
        <v>6.25</v>
      </c>
      <c r="P151" s="426">
        <v>5.75</v>
      </c>
      <c r="Q151" s="426">
        <v>6.75</v>
      </c>
      <c r="R151" s="426">
        <v>18.75</v>
      </c>
      <c r="S151" s="426"/>
      <c r="T151" s="426" t="s">
        <v>1869</v>
      </c>
      <c r="U151" s="426"/>
      <c r="V151" s="426" t="s">
        <v>9077</v>
      </c>
      <c r="W151" s="407"/>
      <c r="X151" s="392"/>
      <c r="Y151" s="392"/>
      <c r="Z151" s="392"/>
      <c r="AA151" s="392"/>
      <c r="AB151" s="392"/>
      <c r="AC151" s="392"/>
      <c r="AD151" s="392"/>
      <c r="AE151" s="392"/>
      <c r="AF151" s="392"/>
      <c r="AG151" s="392"/>
      <c r="AH151" s="392"/>
    </row>
    <row r="152" spans="1:34" ht="18" customHeight="1" thickBot="1" x14ac:dyDescent="0.3">
      <c r="A152" s="429">
        <v>78</v>
      </c>
      <c r="B152" s="424">
        <v>2073810670</v>
      </c>
      <c r="C152" s="425" t="s">
        <v>540</v>
      </c>
      <c r="D152" s="425" t="s">
        <v>63</v>
      </c>
      <c r="E152" s="426" t="s">
        <v>4</v>
      </c>
      <c r="F152" s="424" t="s">
        <v>570</v>
      </c>
      <c r="G152" s="426" t="s">
        <v>2006</v>
      </c>
      <c r="H152" s="426" t="s">
        <v>1172</v>
      </c>
      <c r="I152" s="426">
        <v>34302007202</v>
      </c>
      <c r="J152" s="426" t="s">
        <v>1180</v>
      </c>
      <c r="K152" s="426" t="s">
        <v>1180</v>
      </c>
      <c r="L152" s="426">
        <v>394277031</v>
      </c>
      <c r="M152" s="426">
        <v>256679441776</v>
      </c>
      <c r="N152" s="426" t="s">
        <v>2058</v>
      </c>
      <c r="O152" s="426">
        <v>8.1999999999999993</v>
      </c>
      <c r="P152" s="426">
        <v>7.5</v>
      </c>
      <c r="Q152" s="426">
        <v>4.4000000000000004</v>
      </c>
      <c r="R152" s="426">
        <v>20.100000000000001</v>
      </c>
      <c r="S152" s="426"/>
      <c r="T152" s="426" t="s">
        <v>9011</v>
      </c>
      <c r="U152" s="426"/>
      <c r="V152" s="426" t="s">
        <v>9077</v>
      </c>
      <c r="W152" s="407"/>
      <c r="X152" s="392"/>
      <c r="Y152" s="392"/>
      <c r="Z152" s="392"/>
      <c r="AA152" s="392"/>
      <c r="AB152" s="392"/>
      <c r="AC152" s="392"/>
      <c r="AD152" s="392"/>
      <c r="AE152" s="392"/>
      <c r="AF152" s="392"/>
      <c r="AG152" s="392"/>
      <c r="AH152" s="392"/>
    </row>
    <row r="153" spans="1:34" ht="18" customHeight="1" thickBot="1" x14ac:dyDescent="0.3">
      <c r="A153" s="429">
        <v>79</v>
      </c>
      <c r="B153" s="424">
        <v>2073810383</v>
      </c>
      <c r="C153" s="425" t="s">
        <v>517</v>
      </c>
      <c r="D153" s="425" t="s">
        <v>63</v>
      </c>
      <c r="E153" s="426"/>
      <c r="F153" s="427">
        <v>37166</v>
      </c>
      <c r="G153" s="426" t="s">
        <v>2006</v>
      </c>
      <c r="H153" s="426" t="s">
        <v>1171</v>
      </c>
      <c r="I153" s="426">
        <v>1301038073</v>
      </c>
      <c r="J153" s="426" t="s">
        <v>1180</v>
      </c>
      <c r="K153" s="426" t="s">
        <v>1180</v>
      </c>
      <c r="L153" s="426">
        <v>373929501</v>
      </c>
      <c r="M153" s="426">
        <v>257026641006</v>
      </c>
      <c r="N153" s="426" t="s">
        <v>1928</v>
      </c>
      <c r="O153" s="426">
        <v>7.7</v>
      </c>
      <c r="P153" s="426">
        <v>8.5</v>
      </c>
      <c r="Q153" s="426">
        <v>9.3000000000000007</v>
      </c>
      <c r="R153" s="426">
        <v>25.5</v>
      </c>
      <c r="S153" s="426"/>
      <c r="T153" s="426"/>
      <c r="U153" s="426"/>
      <c r="V153" s="426" t="s">
        <v>575</v>
      </c>
      <c r="W153" s="407"/>
      <c r="X153" s="392"/>
      <c r="Y153" s="392"/>
      <c r="Z153" s="392"/>
      <c r="AA153" s="392"/>
      <c r="AB153" s="392"/>
      <c r="AC153" s="392"/>
      <c r="AD153" s="392"/>
      <c r="AE153" s="392"/>
      <c r="AF153" s="392"/>
      <c r="AG153" s="392"/>
      <c r="AH153" s="392"/>
    </row>
    <row r="154" spans="1:34" ht="18" customHeight="1" thickBot="1" x14ac:dyDescent="0.3">
      <c r="A154" s="429">
        <v>80</v>
      </c>
      <c r="B154" s="424">
        <v>2073810361</v>
      </c>
      <c r="C154" s="425" t="s">
        <v>9013</v>
      </c>
      <c r="D154" s="425" t="s">
        <v>424</v>
      </c>
      <c r="E154" s="426" t="s">
        <v>4</v>
      </c>
      <c r="F154" s="427">
        <v>37600</v>
      </c>
      <c r="G154" s="426" t="s">
        <v>2006</v>
      </c>
      <c r="H154" s="426" t="s">
        <v>1171</v>
      </c>
      <c r="I154" s="426">
        <v>1302030044</v>
      </c>
      <c r="J154" s="426" t="s">
        <v>1180</v>
      </c>
      <c r="K154" s="426" t="s">
        <v>1180</v>
      </c>
      <c r="L154" s="426">
        <v>985735840</v>
      </c>
      <c r="M154" s="426">
        <v>258543951436</v>
      </c>
      <c r="N154" s="426" t="s">
        <v>1888</v>
      </c>
      <c r="O154" s="426">
        <v>7.9</v>
      </c>
      <c r="P154" s="426">
        <v>7.4</v>
      </c>
      <c r="Q154" s="426">
        <v>8.1</v>
      </c>
      <c r="R154" s="426">
        <v>23.4</v>
      </c>
      <c r="S154" s="426"/>
      <c r="T154" s="426" t="s">
        <v>1933</v>
      </c>
      <c r="U154" s="426"/>
      <c r="V154" s="426" t="s">
        <v>575</v>
      </c>
      <c r="W154" s="407"/>
      <c r="X154" s="392"/>
      <c r="Y154" s="392"/>
      <c r="Z154" s="392"/>
      <c r="AA154" s="392"/>
      <c r="AB154" s="392"/>
      <c r="AC154" s="392"/>
      <c r="AD154" s="392"/>
      <c r="AE154" s="392"/>
      <c r="AF154" s="392"/>
      <c r="AG154" s="392"/>
      <c r="AH154" s="392"/>
    </row>
    <row r="155" spans="1:34" ht="18" customHeight="1" thickBot="1" x14ac:dyDescent="0.3">
      <c r="A155" s="429">
        <v>81</v>
      </c>
      <c r="B155" s="424">
        <v>2073810396</v>
      </c>
      <c r="C155" s="425" t="s">
        <v>536</v>
      </c>
      <c r="D155" s="425" t="s">
        <v>1533</v>
      </c>
      <c r="E155" s="426" t="s">
        <v>5</v>
      </c>
      <c r="F155" s="427">
        <v>37390</v>
      </c>
      <c r="G155" s="426" t="s">
        <v>2006</v>
      </c>
      <c r="H155" s="426" t="s">
        <v>1171</v>
      </c>
      <c r="I155" s="426">
        <v>1202034488</v>
      </c>
      <c r="J155" s="426" t="s">
        <v>1180</v>
      </c>
      <c r="K155" s="426" t="s">
        <v>1180</v>
      </c>
      <c r="L155" s="426">
        <v>364623163</v>
      </c>
      <c r="M155" s="426">
        <v>256842433636</v>
      </c>
      <c r="N155" s="426" t="s">
        <v>1888</v>
      </c>
      <c r="O155" s="426">
        <v>8</v>
      </c>
      <c r="P155" s="426">
        <v>8.3000000000000007</v>
      </c>
      <c r="Q155" s="426">
        <v>8.1</v>
      </c>
      <c r="R155" s="426">
        <v>24.4</v>
      </c>
      <c r="S155" s="426"/>
      <c r="T155" s="426"/>
      <c r="U155" s="426"/>
      <c r="V155" s="426" t="s">
        <v>575</v>
      </c>
      <c r="W155" s="407"/>
      <c r="X155" s="392"/>
      <c r="Y155" s="392"/>
      <c r="Z155" s="392"/>
      <c r="AA155" s="392"/>
      <c r="AB155" s="392"/>
      <c r="AC155" s="392"/>
      <c r="AD155" s="392"/>
      <c r="AE155" s="392"/>
      <c r="AF155" s="392"/>
      <c r="AG155" s="392"/>
      <c r="AH155" s="392"/>
    </row>
    <row r="156" spans="1:34" ht="18" customHeight="1" thickBot="1" x14ac:dyDescent="0.3">
      <c r="A156" s="429">
        <v>82</v>
      </c>
      <c r="B156" s="424">
        <v>2073810381</v>
      </c>
      <c r="C156" s="425" t="s">
        <v>528</v>
      </c>
      <c r="D156" s="425" t="s">
        <v>1529</v>
      </c>
      <c r="E156" s="426" t="s">
        <v>5</v>
      </c>
      <c r="F156" s="427">
        <v>37444</v>
      </c>
      <c r="G156" s="426" t="s">
        <v>2006</v>
      </c>
      <c r="H156" s="426" t="s">
        <v>1172</v>
      </c>
      <c r="I156" s="426">
        <v>71100377</v>
      </c>
      <c r="J156" s="426" t="s">
        <v>1180</v>
      </c>
      <c r="K156" s="426" t="s">
        <v>1180</v>
      </c>
      <c r="L156" s="426">
        <v>565030460</v>
      </c>
      <c r="M156" s="426">
        <v>249065689918</v>
      </c>
      <c r="N156" s="426" t="s">
        <v>1928</v>
      </c>
      <c r="O156" s="426">
        <v>7.6</v>
      </c>
      <c r="P156" s="426">
        <v>7.1</v>
      </c>
      <c r="Q156" s="426">
        <v>6.9</v>
      </c>
      <c r="R156" s="426">
        <v>21.6</v>
      </c>
      <c r="S156" s="426"/>
      <c r="T156" s="426" t="s">
        <v>1897</v>
      </c>
      <c r="U156" s="426"/>
      <c r="V156" s="426" t="s">
        <v>575</v>
      </c>
      <c r="W156" s="407"/>
      <c r="X156" s="392"/>
      <c r="Y156" s="392"/>
      <c r="Z156" s="392"/>
      <c r="AA156" s="392"/>
      <c r="AB156" s="392"/>
      <c r="AC156" s="392"/>
      <c r="AD156" s="392"/>
      <c r="AE156" s="392"/>
      <c r="AF156" s="392"/>
      <c r="AG156" s="392"/>
      <c r="AH156" s="392"/>
    </row>
    <row r="157" spans="1:34" ht="18" customHeight="1" thickBot="1" x14ac:dyDescent="0.3">
      <c r="A157" s="429">
        <v>83</v>
      </c>
      <c r="B157" s="424">
        <v>2073810092</v>
      </c>
      <c r="C157" s="425" t="s">
        <v>491</v>
      </c>
      <c r="D157" s="425" t="s">
        <v>76</v>
      </c>
      <c r="E157" s="426" t="s">
        <v>4</v>
      </c>
      <c r="F157" s="427">
        <v>37158</v>
      </c>
      <c r="G157" s="426" t="s">
        <v>2006</v>
      </c>
      <c r="H157" s="426" t="s">
        <v>1171</v>
      </c>
      <c r="I157" s="426">
        <v>82376416</v>
      </c>
      <c r="J157" s="426" t="s">
        <v>1180</v>
      </c>
      <c r="K157" s="426" t="s">
        <v>1181</v>
      </c>
      <c r="L157" s="426">
        <v>846962966</v>
      </c>
      <c r="M157" s="426" t="s">
        <v>9008</v>
      </c>
      <c r="N157" s="426" t="s">
        <v>1888</v>
      </c>
      <c r="O157" s="426">
        <v>6.3</v>
      </c>
      <c r="P157" s="426">
        <v>5.8</v>
      </c>
      <c r="Q157" s="426">
        <v>7.6</v>
      </c>
      <c r="R157" s="426">
        <v>19.7</v>
      </c>
      <c r="S157" s="426">
        <v>1</v>
      </c>
      <c r="T157" s="426" t="s">
        <v>1897</v>
      </c>
      <c r="U157" s="426"/>
      <c r="V157" s="426" t="s">
        <v>575</v>
      </c>
      <c r="W157" s="407"/>
      <c r="X157" s="392"/>
      <c r="Y157" s="392"/>
      <c r="Z157" s="392"/>
      <c r="AA157" s="392"/>
      <c r="AB157" s="392"/>
      <c r="AC157" s="392"/>
      <c r="AD157" s="392"/>
      <c r="AE157" s="392"/>
      <c r="AF157" s="392"/>
      <c r="AG157" s="392"/>
      <c r="AH157" s="392"/>
    </row>
    <row r="158" spans="1:34" ht="18" customHeight="1" thickBot="1" x14ac:dyDescent="0.3">
      <c r="A158" s="429">
        <v>84</v>
      </c>
      <c r="B158" s="424">
        <v>2073810122</v>
      </c>
      <c r="C158" s="425" t="s">
        <v>513</v>
      </c>
      <c r="D158" s="425" t="s">
        <v>76</v>
      </c>
      <c r="E158" s="426" t="s">
        <v>4</v>
      </c>
      <c r="F158" s="427">
        <v>36616</v>
      </c>
      <c r="G158" s="426" t="s">
        <v>2006</v>
      </c>
      <c r="H158" s="426" t="s">
        <v>1171</v>
      </c>
      <c r="I158" s="426">
        <v>1300012080</v>
      </c>
      <c r="J158" s="426" t="s">
        <v>1180</v>
      </c>
      <c r="K158" s="426" t="s">
        <v>1181</v>
      </c>
      <c r="L158" s="426">
        <v>942595438</v>
      </c>
      <c r="M158" s="426" t="s">
        <v>9012</v>
      </c>
      <c r="N158" s="426" t="s">
        <v>1888</v>
      </c>
      <c r="O158" s="426">
        <v>7.4</v>
      </c>
      <c r="P158" s="426">
        <v>9.4</v>
      </c>
      <c r="Q158" s="426">
        <v>7.7</v>
      </c>
      <c r="R158" s="426">
        <v>24.5</v>
      </c>
      <c r="S158" s="426">
        <v>1</v>
      </c>
      <c r="T158" s="426" t="s">
        <v>1869</v>
      </c>
      <c r="U158" s="426"/>
      <c r="V158" s="426" t="s">
        <v>575</v>
      </c>
      <c r="W158" s="407"/>
      <c r="X158" s="392"/>
      <c r="Y158" s="392"/>
      <c r="Z158" s="392"/>
      <c r="AA158" s="392"/>
      <c r="AB158" s="392"/>
      <c r="AC158" s="392"/>
      <c r="AD158" s="392"/>
      <c r="AE158" s="392"/>
      <c r="AF158" s="392"/>
      <c r="AG158" s="392"/>
      <c r="AH158" s="392"/>
    </row>
    <row r="159" spans="1:34" ht="18" customHeight="1" thickBot="1" x14ac:dyDescent="0.3">
      <c r="A159" s="429">
        <v>85</v>
      </c>
      <c r="B159" s="424">
        <v>2073810389</v>
      </c>
      <c r="C159" s="425" t="s">
        <v>530</v>
      </c>
      <c r="D159" s="425" t="s">
        <v>76</v>
      </c>
      <c r="E159" s="426" t="s">
        <v>4</v>
      </c>
      <c r="F159" s="427">
        <v>37284</v>
      </c>
      <c r="G159" s="426" t="s">
        <v>2006</v>
      </c>
      <c r="H159" s="426" t="s">
        <v>1172</v>
      </c>
      <c r="I159" s="426">
        <v>22302005409</v>
      </c>
      <c r="J159" s="426" t="s">
        <v>1180</v>
      </c>
      <c r="K159" s="426" t="s">
        <v>1180</v>
      </c>
      <c r="L159" s="426">
        <v>838180198</v>
      </c>
      <c r="M159" s="426">
        <v>256702822590</v>
      </c>
      <c r="N159" s="426" t="s">
        <v>1888</v>
      </c>
      <c r="O159" s="426">
        <v>8.3000000000000007</v>
      </c>
      <c r="P159" s="426">
        <v>7.6</v>
      </c>
      <c r="Q159" s="426">
        <v>8.1</v>
      </c>
      <c r="R159" s="426">
        <v>24</v>
      </c>
      <c r="S159" s="426"/>
      <c r="T159" s="426"/>
      <c r="U159" s="426"/>
      <c r="V159" s="426" t="s">
        <v>575</v>
      </c>
      <c r="W159" s="407"/>
      <c r="X159" s="392"/>
      <c r="Y159" s="392"/>
      <c r="Z159" s="392"/>
      <c r="AA159" s="392"/>
      <c r="AB159" s="392"/>
      <c r="AC159" s="392"/>
      <c r="AD159" s="392"/>
      <c r="AE159" s="392"/>
      <c r="AF159" s="392"/>
      <c r="AG159" s="392"/>
      <c r="AH159" s="392"/>
    </row>
    <row r="160" spans="1:34" ht="18" customHeight="1" thickBot="1" x14ac:dyDescent="0.3">
      <c r="A160" s="429">
        <v>86</v>
      </c>
      <c r="B160" s="424">
        <v>2073810391</v>
      </c>
      <c r="C160" s="425" t="s">
        <v>532</v>
      </c>
      <c r="D160" s="425" t="s">
        <v>76</v>
      </c>
      <c r="E160" s="426"/>
      <c r="F160" s="427">
        <v>37378</v>
      </c>
      <c r="G160" s="426" t="s">
        <v>2006</v>
      </c>
      <c r="H160" s="426" t="s">
        <v>1172</v>
      </c>
      <c r="I160" s="426">
        <v>63576075</v>
      </c>
      <c r="J160" s="426" t="s">
        <v>1180</v>
      </c>
      <c r="K160" s="426" t="s">
        <v>1180</v>
      </c>
      <c r="L160" s="426">
        <v>972474125</v>
      </c>
      <c r="M160" s="426">
        <v>256421806138</v>
      </c>
      <c r="N160" s="426" t="s">
        <v>2058</v>
      </c>
      <c r="O160" s="426">
        <v>7</v>
      </c>
      <c r="P160" s="426">
        <v>7.5</v>
      </c>
      <c r="Q160" s="426">
        <v>8.1</v>
      </c>
      <c r="R160" s="426">
        <v>22.6</v>
      </c>
      <c r="S160" s="426"/>
      <c r="T160" s="426"/>
      <c r="U160" s="426"/>
      <c r="V160" s="426" t="s">
        <v>575</v>
      </c>
      <c r="W160" s="407"/>
      <c r="X160" s="392"/>
      <c r="Y160" s="392"/>
      <c r="Z160" s="392"/>
      <c r="AA160" s="392"/>
      <c r="AB160" s="392"/>
      <c r="AC160" s="392"/>
      <c r="AD160" s="392"/>
      <c r="AE160" s="392"/>
      <c r="AF160" s="392"/>
      <c r="AG160" s="392"/>
      <c r="AH160" s="392"/>
    </row>
    <row r="161" spans="1:34" ht="18" customHeight="1" thickBot="1" x14ac:dyDescent="0.3">
      <c r="A161" s="429">
        <v>87</v>
      </c>
      <c r="B161" s="424">
        <v>2073810674</v>
      </c>
      <c r="C161" s="425" t="s">
        <v>615</v>
      </c>
      <c r="D161" s="425" t="s">
        <v>76</v>
      </c>
      <c r="E161" s="426" t="s">
        <v>4</v>
      </c>
      <c r="F161" s="424" t="s">
        <v>616</v>
      </c>
      <c r="G161" s="426" t="s">
        <v>2006</v>
      </c>
      <c r="H161" s="426" t="s">
        <v>1172</v>
      </c>
      <c r="I161" s="426">
        <v>63570621</v>
      </c>
      <c r="J161" s="426" t="s">
        <v>1180</v>
      </c>
      <c r="K161" s="426" t="s">
        <v>1180</v>
      </c>
      <c r="L161" s="426">
        <v>852095923</v>
      </c>
      <c r="M161" s="426">
        <v>253642576006</v>
      </c>
      <c r="N161" s="426" t="s">
        <v>1888</v>
      </c>
      <c r="O161" s="426">
        <v>7.4</v>
      </c>
      <c r="P161" s="426">
        <v>6.8</v>
      </c>
      <c r="Q161" s="426">
        <v>8.4</v>
      </c>
      <c r="R161" s="426">
        <v>22.6</v>
      </c>
      <c r="S161" s="426"/>
      <c r="T161" s="426"/>
      <c r="U161" s="426"/>
      <c r="V161" s="426" t="s">
        <v>9077</v>
      </c>
      <c r="W161" s="407"/>
      <c r="X161" s="392"/>
      <c r="Y161" s="392"/>
      <c r="Z161" s="392"/>
      <c r="AA161" s="392"/>
      <c r="AB161" s="392"/>
      <c r="AC161" s="392"/>
      <c r="AD161" s="392"/>
      <c r="AE161" s="392"/>
      <c r="AF161" s="392"/>
      <c r="AG161" s="392"/>
      <c r="AH161" s="392"/>
    </row>
    <row r="162" spans="1:34" ht="18" customHeight="1" thickBot="1" x14ac:dyDescent="0.3">
      <c r="A162" s="429">
        <v>88</v>
      </c>
      <c r="B162" s="424">
        <v>2073810678</v>
      </c>
      <c r="C162" s="425" t="s">
        <v>619</v>
      </c>
      <c r="D162" s="425" t="s">
        <v>1581</v>
      </c>
      <c r="E162" s="426" t="s">
        <v>4</v>
      </c>
      <c r="F162" s="427">
        <v>37565</v>
      </c>
      <c r="G162" s="426" t="s">
        <v>2006</v>
      </c>
      <c r="H162" s="426" t="s">
        <v>1172</v>
      </c>
      <c r="I162" s="426">
        <v>95270220</v>
      </c>
      <c r="J162" s="426" t="s">
        <v>1180</v>
      </c>
      <c r="K162" s="426" t="s">
        <v>1180</v>
      </c>
      <c r="L162" s="426">
        <v>347514396</v>
      </c>
      <c r="M162" s="426">
        <v>256126443004</v>
      </c>
      <c r="N162" s="426" t="s">
        <v>1888</v>
      </c>
      <c r="O162" s="426">
        <v>7</v>
      </c>
      <c r="P162" s="426">
        <v>7.5</v>
      </c>
      <c r="Q162" s="426">
        <v>7.25</v>
      </c>
      <c r="R162" s="426">
        <v>21.75</v>
      </c>
      <c r="S162" s="426"/>
      <c r="T162" s="426"/>
      <c r="U162" s="426"/>
      <c r="V162" s="426" t="s">
        <v>9077</v>
      </c>
      <c r="W162" s="407"/>
      <c r="X162" s="392"/>
      <c r="Y162" s="392"/>
      <c r="Z162" s="392"/>
      <c r="AA162" s="392"/>
      <c r="AB162" s="392"/>
      <c r="AC162" s="392"/>
      <c r="AD162" s="392"/>
      <c r="AE162" s="392"/>
      <c r="AF162" s="392"/>
      <c r="AG162" s="392"/>
      <c r="AH162" s="392"/>
    </row>
    <row r="163" spans="1:34" ht="18" customHeight="1" thickBot="1" x14ac:dyDescent="0.3">
      <c r="A163" s="429">
        <v>89</v>
      </c>
      <c r="B163" s="424">
        <v>2073810681</v>
      </c>
      <c r="C163" s="425" t="s">
        <v>572</v>
      </c>
      <c r="D163" s="425" t="s">
        <v>1561</v>
      </c>
      <c r="E163" s="426" t="s">
        <v>5</v>
      </c>
      <c r="F163" s="424" t="s">
        <v>573</v>
      </c>
      <c r="G163" s="426" t="s">
        <v>2006</v>
      </c>
      <c r="H163" s="426" t="s">
        <v>1172</v>
      </c>
      <c r="I163" s="426">
        <v>30200000005</v>
      </c>
      <c r="J163" s="426" t="s">
        <v>1180</v>
      </c>
      <c r="K163" s="426" t="s">
        <v>1180</v>
      </c>
      <c r="L163" s="426">
        <v>855112364</v>
      </c>
      <c r="M163" s="426">
        <v>247760381254</v>
      </c>
      <c r="N163" s="426" t="s">
        <v>1888</v>
      </c>
      <c r="O163" s="426">
        <v>6</v>
      </c>
      <c r="P163" s="426">
        <v>7</v>
      </c>
      <c r="Q163" s="426">
        <v>7.25</v>
      </c>
      <c r="R163" s="426">
        <v>20.25</v>
      </c>
      <c r="S163" s="426"/>
      <c r="T163" s="426"/>
      <c r="U163" s="426"/>
      <c r="V163" s="426" t="s">
        <v>9077</v>
      </c>
      <c r="W163" s="407"/>
      <c r="X163" s="392"/>
      <c r="Y163" s="392"/>
      <c r="Z163" s="392"/>
      <c r="AA163" s="392"/>
      <c r="AB163" s="392"/>
      <c r="AC163" s="392"/>
      <c r="AD163" s="392"/>
      <c r="AE163" s="392"/>
      <c r="AF163" s="392"/>
      <c r="AG163" s="392"/>
      <c r="AH163" s="392"/>
    </row>
    <row r="164" spans="1:34" ht="18" customHeight="1" thickBot="1" x14ac:dyDescent="0.3">
      <c r="A164" s="429">
        <v>90</v>
      </c>
      <c r="B164" s="424">
        <v>2073810406</v>
      </c>
      <c r="C164" s="425" t="s">
        <v>518</v>
      </c>
      <c r="D164" s="425" t="s">
        <v>100</v>
      </c>
      <c r="E164" s="426" t="s">
        <v>4</v>
      </c>
      <c r="F164" s="427">
        <v>37301</v>
      </c>
      <c r="G164" s="426" t="s">
        <v>2006</v>
      </c>
      <c r="H164" s="426" t="s">
        <v>1172</v>
      </c>
      <c r="I164" s="426">
        <v>26302006520</v>
      </c>
      <c r="J164" s="426" t="s">
        <v>1180</v>
      </c>
      <c r="K164" s="426" t="s">
        <v>1180</v>
      </c>
      <c r="L164" s="426">
        <v>372944241</v>
      </c>
      <c r="M164" s="426">
        <v>251650620132</v>
      </c>
      <c r="N164" s="426" t="s">
        <v>1888</v>
      </c>
      <c r="O164" s="426">
        <v>8.1</v>
      </c>
      <c r="P164" s="426">
        <v>8.3000000000000007</v>
      </c>
      <c r="Q164" s="426">
        <v>8.5</v>
      </c>
      <c r="R164" s="426">
        <v>24.9</v>
      </c>
      <c r="S164" s="426"/>
      <c r="T164" s="426" t="s">
        <v>1897</v>
      </c>
      <c r="U164" s="426">
        <v>25.5</v>
      </c>
      <c r="V164" s="426" t="s">
        <v>575</v>
      </c>
      <c r="W164" s="407"/>
      <c r="X164" s="392"/>
      <c r="Y164" s="392"/>
      <c r="Z164" s="392"/>
      <c r="AA164" s="392"/>
      <c r="AB164" s="392"/>
      <c r="AC164" s="392"/>
      <c r="AD164" s="392"/>
      <c r="AE164" s="392"/>
      <c r="AF164" s="392"/>
      <c r="AG164" s="392"/>
      <c r="AH164" s="392"/>
    </row>
    <row r="165" spans="1:34" ht="18" customHeight="1" thickBot="1" x14ac:dyDescent="0.3">
      <c r="A165" s="424">
        <v>1</v>
      </c>
      <c r="B165" s="424">
        <v>2073800138</v>
      </c>
      <c r="C165" s="425" t="s">
        <v>1155</v>
      </c>
      <c r="D165" s="425" t="s">
        <v>22</v>
      </c>
      <c r="E165" s="426" t="s">
        <v>4</v>
      </c>
      <c r="F165" s="427">
        <v>37396</v>
      </c>
      <c r="G165" s="426" t="s">
        <v>1148</v>
      </c>
      <c r="H165" s="426" t="s">
        <v>1148</v>
      </c>
      <c r="I165" s="426">
        <v>1302001047</v>
      </c>
      <c r="J165" s="426" t="s">
        <v>1180</v>
      </c>
      <c r="K165" s="426" t="s">
        <v>1180</v>
      </c>
      <c r="L165" s="426">
        <v>822720736</v>
      </c>
      <c r="M165" s="426">
        <v>257879783794</v>
      </c>
      <c r="N165" s="426" t="s">
        <v>2058</v>
      </c>
      <c r="O165" s="426">
        <v>8.1999999999999993</v>
      </c>
      <c r="P165" s="426">
        <v>7.9</v>
      </c>
      <c r="Q165" s="426">
        <v>7.7</v>
      </c>
      <c r="R165" s="426">
        <v>23.8</v>
      </c>
      <c r="S165" s="426"/>
      <c r="T165" s="426"/>
      <c r="U165" s="426"/>
      <c r="V165" s="426" t="s">
        <v>575</v>
      </c>
      <c r="W165" s="413"/>
      <c r="X165" s="396"/>
      <c r="Y165" s="396"/>
      <c r="Z165" s="396"/>
      <c r="AA165" s="396"/>
      <c r="AB165" s="396"/>
      <c r="AC165" s="396"/>
      <c r="AD165" s="396"/>
      <c r="AE165" s="396"/>
      <c r="AF165" s="396"/>
      <c r="AG165" s="396"/>
      <c r="AH165" s="396"/>
    </row>
    <row r="166" spans="1:34" ht="18" customHeight="1" thickBot="1" x14ac:dyDescent="0.3">
      <c r="A166" s="424">
        <v>2</v>
      </c>
      <c r="B166" s="424">
        <v>2073800140</v>
      </c>
      <c r="C166" s="425" t="s">
        <v>1157</v>
      </c>
      <c r="D166" s="425" t="s">
        <v>43</v>
      </c>
      <c r="E166" s="426" t="s">
        <v>4</v>
      </c>
      <c r="F166" s="427">
        <v>37437</v>
      </c>
      <c r="G166" s="426" t="s">
        <v>1148</v>
      </c>
      <c r="H166" s="426" t="s">
        <v>1148</v>
      </c>
      <c r="I166" s="426">
        <v>34302009410</v>
      </c>
      <c r="J166" s="426" t="s">
        <v>1181</v>
      </c>
      <c r="K166" s="426" t="s">
        <v>1180</v>
      </c>
      <c r="L166" s="426">
        <v>387194265</v>
      </c>
      <c r="M166" s="426">
        <v>249413968976</v>
      </c>
      <c r="N166" s="426" t="s">
        <v>1888</v>
      </c>
      <c r="O166" s="426">
        <v>7.2</v>
      </c>
      <c r="P166" s="426">
        <v>7.4</v>
      </c>
      <c r="Q166" s="426">
        <v>7.2</v>
      </c>
      <c r="R166" s="426">
        <v>21.8</v>
      </c>
      <c r="S166" s="426"/>
      <c r="T166" s="426"/>
      <c r="U166" s="426"/>
      <c r="V166" s="426" t="s">
        <v>575</v>
      </c>
      <c r="W166" s="413"/>
      <c r="X166" s="396"/>
      <c r="Y166" s="396"/>
      <c r="Z166" s="396"/>
      <c r="AA166" s="396"/>
      <c r="AB166" s="396"/>
      <c r="AC166" s="396"/>
      <c r="AD166" s="396"/>
      <c r="AE166" s="396"/>
      <c r="AF166" s="396"/>
      <c r="AG166" s="396"/>
      <c r="AH166" s="396"/>
    </row>
    <row r="167" spans="1:34" ht="18" customHeight="1" thickBot="1" x14ac:dyDescent="0.3">
      <c r="A167" s="424">
        <v>3</v>
      </c>
      <c r="B167" s="424">
        <v>2073800142</v>
      </c>
      <c r="C167" s="425" t="s">
        <v>1159</v>
      </c>
      <c r="D167" s="425" t="s">
        <v>43</v>
      </c>
      <c r="E167" s="426"/>
      <c r="F167" s="427">
        <v>37405</v>
      </c>
      <c r="G167" s="426" t="s">
        <v>1148</v>
      </c>
      <c r="H167" s="426" t="s">
        <v>1148</v>
      </c>
      <c r="I167" s="426">
        <v>187968339</v>
      </c>
      <c r="J167" s="426" t="s">
        <v>1180</v>
      </c>
      <c r="K167" s="426" t="s">
        <v>1180</v>
      </c>
      <c r="L167" s="426">
        <v>946453193</v>
      </c>
      <c r="M167" s="426">
        <v>257470472138</v>
      </c>
      <c r="N167" s="426" t="s">
        <v>2058</v>
      </c>
      <c r="O167" s="426">
        <v>7.3</v>
      </c>
      <c r="P167" s="426">
        <v>7.2</v>
      </c>
      <c r="Q167" s="426">
        <v>8.6</v>
      </c>
      <c r="R167" s="426">
        <v>23.1</v>
      </c>
      <c r="S167" s="426"/>
      <c r="T167" s="426"/>
      <c r="U167" s="426"/>
      <c r="V167" s="426" t="s">
        <v>575</v>
      </c>
      <c r="W167" s="413"/>
      <c r="X167" s="396"/>
      <c r="Y167" s="396"/>
      <c r="Z167" s="396"/>
      <c r="AA167" s="396"/>
      <c r="AB167" s="396"/>
      <c r="AC167" s="396"/>
      <c r="AD167" s="396"/>
      <c r="AE167" s="396"/>
      <c r="AF167" s="396"/>
      <c r="AG167" s="396"/>
      <c r="AH167" s="396"/>
    </row>
    <row r="168" spans="1:34" ht="18" customHeight="1" thickBot="1" x14ac:dyDescent="0.3">
      <c r="A168" s="424">
        <v>4</v>
      </c>
      <c r="B168" s="424">
        <v>2073800150</v>
      </c>
      <c r="C168" s="425" t="s">
        <v>524</v>
      </c>
      <c r="D168" s="425" t="s">
        <v>43</v>
      </c>
      <c r="E168" s="426" t="s">
        <v>4</v>
      </c>
      <c r="F168" s="427">
        <v>37441</v>
      </c>
      <c r="G168" s="426" t="s">
        <v>1148</v>
      </c>
      <c r="H168" s="426" t="s">
        <v>1148</v>
      </c>
      <c r="I168" s="426">
        <v>38302008060</v>
      </c>
      <c r="J168" s="426" t="s">
        <v>1180</v>
      </c>
      <c r="K168" s="426" t="s">
        <v>1180</v>
      </c>
      <c r="L168" s="426"/>
      <c r="M168" s="426">
        <v>247257562156</v>
      </c>
      <c r="N168" s="426" t="s">
        <v>1888</v>
      </c>
      <c r="O168" s="426">
        <v>8.3000000000000007</v>
      </c>
      <c r="P168" s="426">
        <v>8.4</v>
      </c>
      <c r="Q168" s="426">
        <v>8.1</v>
      </c>
      <c r="R168" s="426">
        <v>24.8</v>
      </c>
      <c r="S168" s="426"/>
      <c r="T168" s="426"/>
      <c r="U168" s="426"/>
      <c r="V168" s="426" t="s">
        <v>575</v>
      </c>
      <c r="W168" s="411"/>
      <c r="X168" s="397"/>
      <c r="Y168" s="397"/>
      <c r="Z168" s="397"/>
      <c r="AA168" s="397"/>
      <c r="AB168" s="397"/>
      <c r="AC168" s="397"/>
      <c r="AD168" s="397"/>
      <c r="AE168" s="397"/>
      <c r="AF168" s="397"/>
      <c r="AG168" s="397"/>
      <c r="AH168" s="397"/>
    </row>
    <row r="169" spans="1:34" ht="18" customHeight="1" thickBot="1" x14ac:dyDescent="0.3">
      <c r="A169" s="424">
        <v>5</v>
      </c>
      <c r="B169" s="424">
        <v>2073800301</v>
      </c>
      <c r="C169" s="425" t="s">
        <v>442</v>
      </c>
      <c r="D169" s="425" t="s">
        <v>43</v>
      </c>
      <c r="E169" s="426" t="s">
        <v>4</v>
      </c>
      <c r="F169" s="427">
        <v>37206</v>
      </c>
      <c r="G169" s="426" t="s">
        <v>1148</v>
      </c>
      <c r="H169" s="426" t="s">
        <v>1148</v>
      </c>
      <c r="I169" s="426">
        <v>122328983</v>
      </c>
      <c r="J169" s="426" t="s">
        <v>1180</v>
      </c>
      <c r="K169" s="426" t="s">
        <v>1180</v>
      </c>
      <c r="L169" s="426">
        <v>379173708</v>
      </c>
      <c r="M169" s="426">
        <v>256633518194</v>
      </c>
      <c r="N169" s="426"/>
      <c r="O169" s="426"/>
      <c r="P169" s="426"/>
      <c r="Q169" s="426"/>
      <c r="R169" s="426">
        <v>0</v>
      </c>
      <c r="S169" s="426"/>
      <c r="T169" s="426"/>
      <c r="U169" s="426"/>
      <c r="V169" s="426" t="s">
        <v>9077</v>
      </c>
      <c r="W169" s="413"/>
      <c r="X169" s="396"/>
      <c r="Y169" s="396"/>
      <c r="Z169" s="396"/>
      <c r="AA169" s="396"/>
      <c r="AB169" s="396"/>
      <c r="AC169" s="396"/>
      <c r="AD169" s="396"/>
      <c r="AE169" s="396"/>
      <c r="AF169" s="396"/>
      <c r="AG169" s="396"/>
      <c r="AH169" s="396"/>
    </row>
    <row r="170" spans="1:34" ht="18" customHeight="1" thickBot="1" x14ac:dyDescent="0.3">
      <c r="A170" s="424">
        <v>6</v>
      </c>
      <c r="B170" s="424">
        <v>2073800109</v>
      </c>
      <c r="C170" s="425" t="s">
        <v>419</v>
      </c>
      <c r="D170" s="425" t="s">
        <v>74</v>
      </c>
      <c r="E170" s="426" t="s">
        <v>4</v>
      </c>
      <c r="F170" s="427">
        <v>37535</v>
      </c>
      <c r="G170" s="426" t="s">
        <v>1148</v>
      </c>
      <c r="H170" s="426" t="s">
        <v>1148</v>
      </c>
      <c r="I170" s="426">
        <v>1302007241</v>
      </c>
      <c r="J170" s="426" t="s">
        <v>1181</v>
      </c>
      <c r="K170" s="426" t="s">
        <v>1180</v>
      </c>
      <c r="L170" s="426">
        <v>923788780</v>
      </c>
      <c r="M170" s="426">
        <v>252137394926</v>
      </c>
      <c r="N170" s="426" t="s">
        <v>1944</v>
      </c>
      <c r="O170" s="426">
        <v>6</v>
      </c>
      <c r="P170" s="426">
        <v>6.1</v>
      </c>
      <c r="Q170" s="426">
        <v>6.3</v>
      </c>
      <c r="R170" s="426">
        <v>18.399999999999999</v>
      </c>
      <c r="S170" s="426"/>
      <c r="T170" s="426" t="s">
        <v>1869</v>
      </c>
      <c r="U170" s="426">
        <v>18.7</v>
      </c>
      <c r="V170" s="426" t="s">
        <v>575</v>
      </c>
      <c r="W170" s="413"/>
      <c r="X170" s="396"/>
      <c r="Y170" s="396"/>
      <c r="Z170" s="396"/>
      <c r="AA170" s="396"/>
      <c r="AB170" s="396"/>
      <c r="AC170" s="396"/>
      <c r="AD170" s="396"/>
      <c r="AE170" s="396"/>
      <c r="AF170" s="396"/>
      <c r="AG170" s="396"/>
      <c r="AH170" s="396"/>
    </row>
    <row r="171" spans="1:34" ht="18" customHeight="1" thickBot="1" x14ac:dyDescent="0.3">
      <c r="A171" s="424">
        <v>7</v>
      </c>
      <c r="B171" s="424">
        <v>2073800125</v>
      </c>
      <c r="C171" s="425" t="s">
        <v>425</v>
      </c>
      <c r="D171" s="425" t="s">
        <v>74</v>
      </c>
      <c r="E171" s="426"/>
      <c r="F171" s="427">
        <v>37615</v>
      </c>
      <c r="G171" s="426" t="s">
        <v>1148</v>
      </c>
      <c r="H171" s="426" t="s">
        <v>1148</v>
      </c>
      <c r="I171" s="426">
        <v>82397636</v>
      </c>
      <c r="J171" s="426" t="s">
        <v>1180</v>
      </c>
      <c r="K171" s="426" t="s">
        <v>1180</v>
      </c>
      <c r="L171" s="426">
        <v>376246223</v>
      </c>
      <c r="M171" s="426">
        <v>257548237324</v>
      </c>
      <c r="N171" s="426" t="s">
        <v>1888</v>
      </c>
      <c r="O171" s="426">
        <v>7.4</v>
      </c>
      <c r="P171" s="426">
        <v>7.4</v>
      </c>
      <c r="Q171" s="426">
        <v>7.3</v>
      </c>
      <c r="R171" s="426">
        <v>22.1</v>
      </c>
      <c r="S171" s="426"/>
      <c r="T171" s="426"/>
      <c r="U171" s="426">
        <v>22.1</v>
      </c>
      <c r="V171" s="426" t="s">
        <v>575</v>
      </c>
      <c r="W171" s="413"/>
      <c r="X171" s="396"/>
      <c r="Y171" s="396"/>
      <c r="Z171" s="396"/>
      <c r="AA171" s="396"/>
      <c r="AB171" s="396"/>
      <c r="AC171" s="396"/>
      <c r="AD171" s="396"/>
      <c r="AE171" s="396"/>
      <c r="AF171" s="396"/>
      <c r="AG171" s="396"/>
      <c r="AH171" s="396"/>
    </row>
    <row r="172" spans="1:34" ht="18" customHeight="1" thickBot="1" x14ac:dyDescent="0.3">
      <c r="A172" s="424">
        <v>8</v>
      </c>
      <c r="B172" s="424">
        <v>2073800027</v>
      </c>
      <c r="C172" s="425" t="s">
        <v>305</v>
      </c>
      <c r="D172" s="425" t="s">
        <v>53</v>
      </c>
      <c r="E172" s="426" t="s">
        <v>4</v>
      </c>
      <c r="F172" s="427">
        <v>37450</v>
      </c>
      <c r="G172" s="426" t="s">
        <v>1148</v>
      </c>
      <c r="H172" s="426" t="s">
        <v>1148</v>
      </c>
      <c r="I172" s="426">
        <v>1302007925</v>
      </c>
      <c r="J172" s="426" t="s">
        <v>1180</v>
      </c>
      <c r="K172" s="426" t="s">
        <v>1180</v>
      </c>
      <c r="L172" s="426">
        <v>968674542</v>
      </c>
      <c r="M172" s="426">
        <v>249576670838</v>
      </c>
      <c r="N172" s="426" t="s">
        <v>1928</v>
      </c>
      <c r="O172" s="426">
        <v>7.4</v>
      </c>
      <c r="P172" s="426">
        <v>7.5</v>
      </c>
      <c r="Q172" s="426">
        <v>8.8000000000000007</v>
      </c>
      <c r="R172" s="426">
        <v>23.7</v>
      </c>
      <c r="S172" s="426"/>
      <c r="T172" s="426" t="s">
        <v>1933</v>
      </c>
      <c r="U172" s="426">
        <v>23.95</v>
      </c>
      <c r="V172" s="426" t="s">
        <v>575</v>
      </c>
      <c r="W172" s="413"/>
      <c r="X172" s="396"/>
      <c r="Y172" s="396"/>
      <c r="Z172" s="396"/>
      <c r="AA172" s="396"/>
      <c r="AB172" s="396"/>
      <c r="AC172" s="396"/>
      <c r="AD172" s="396"/>
      <c r="AE172" s="396"/>
      <c r="AF172" s="396"/>
      <c r="AG172" s="396"/>
      <c r="AH172" s="396"/>
    </row>
    <row r="173" spans="1:34" ht="18" customHeight="1" thickBot="1" x14ac:dyDescent="0.3">
      <c r="A173" s="424">
        <v>9</v>
      </c>
      <c r="B173" s="424">
        <v>2073800303</v>
      </c>
      <c r="C173" s="425" t="s">
        <v>444</v>
      </c>
      <c r="D173" s="425" t="s">
        <v>53</v>
      </c>
      <c r="E173" s="426" t="s">
        <v>4</v>
      </c>
      <c r="F173" s="427">
        <v>37570</v>
      </c>
      <c r="G173" s="426" t="s">
        <v>1148</v>
      </c>
      <c r="H173" s="426" t="s">
        <v>1148</v>
      </c>
      <c r="I173" s="426">
        <v>1302017054</v>
      </c>
      <c r="J173" s="426" t="s">
        <v>1180</v>
      </c>
      <c r="K173" s="426" t="s">
        <v>1180</v>
      </c>
      <c r="L173" s="426">
        <v>987518387</v>
      </c>
      <c r="M173" s="426">
        <v>256330542152</v>
      </c>
      <c r="N173" s="426"/>
      <c r="O173" s="426"/>
      <c r="P173" s="426"/>
      <c r="Q173" s="426"/>
      <c r="R173" s="426">
        <v>0</v>
      </c>
      <c r="S173" s="426"/>
      <c r="T173" s="426"/>
      <c r="U173" s="426"/>
      <c r="V173" s="426" t="s">
        <v>9077</v>
      </c>
      <c r="W173" s="413"/>
      <c r="X173" s="396"/>
      <c r="Y173" s="396"/>
      <c r="Z173" s="396"/>
      <c r="AA173" s="396"/>
      <c r="AB173" s="396"/>
      <c r="AC173" s="396"/>
      <c r="AD173" s="396"/>
      <c r="AE173" s="396"/>
      <c r="AF173" s="396"/>
      <c r="AG173" s="396"/>
      <c r="AH173" s="396"/>
    </row>
    <row r="174" spans="1:34" ht="18" customHeight="1" thickBot="1" x14ac:dyDescent="0.3">
      <c r="A174" s="424">
        <v>10</v>
      </c>
      <c r="B174" s="424">
        <v>2073800137</v>
      </c>
      <c r="C174" s="425" t="s">
        <v>441</v>
      </c>
      <c r="D174" s="425" t="s">
        <v>82</v>
      </c>
      <c r="E174" s="426" t="s">
        <v>4</v>
      </c>
      <c r="F174" s="427">
        <v>37311</v>
      </c>
      <c r="G174" s="426" t="s">
        <v>1148</v>
      </c>
      <c r="H174" s="426" t="s">
        <v>1148</v>
      </c>
      <c r="I174" s="426">
        <v>1302017316</v>
      </c>
      <c r="J174" s="426" t="s">
        <v>1180</v>
      </c>
      <c r="K174" s="426" t="s">
        <v>1180</v>
      </c>
      <c r="L174" s="426">
        <v>966952772</v>
      </c>
      <c r="M174" s="426">
        <v>255732094684</v>
      </c>
      <c r="N174" s="426" t="s">
        <v>1888</v>
      </c>
      <c r="O174" s="426">
        <v>8.1999999999999993</v>
      </c>
      <c r="P174" s="426">
        <v>7</v>
      </c>
      <c r="Q174" s="426">
        <v>8.4</v>
      </c>
      <c r="R174" s="426">
        <v>23.6</v>
      </c>
      <c r="S174" s="426"/>
      <c r="T174" s="426"/>
      <c r="U174" s="426"/>
      <c r="V174" s="426" t="s">
        <v>575</v>
      </c>
      <c r="W174" s="413"/>
      <c r="X174" s="396"/>
      <c r="Y174" s="396"/>
      <c r="Z174" s="396"/>
      <c r="AA174" s="396"/>
      <c r="AB174" s="396"/>
      <c r="AC174" s="396"/>
      <c r="AD174" s="396"/>
      <c r="AE174" s="396"/>
      <c r="AF174" s="396"/>
      <c r="AG174" s="396"/>
      <c r="AH174" s="396"/>
    </row>
    <row r="175" spans="1:34" ht="18" customHeight="1" thickBot="1" x14ac:dyDescent="0.3">
      <c r="A175" s="424">
        <v>11</v>
      </c>
      <c r="B175" s="424">
        <v>2073800121</v>
      </c>
      <c r="C175" s="425" t="s">
        <v>432</v>
      </c>
      <c r="D175" s="425" t="s">
        <v>39</v>
      </c>
      <c r="E175" s="426" t="s">
        <v>4</v>
      </c>
      <c r="F175" s="427">
        <v>37366</v>
      </c>
      <c r="G175" s="426" t="s">
        <v>1148</v>
      </c>
      <c r="H175" s="426" t="s">
        <v>1148</v>
      </c>
      <c r="I175" s="426">
        <v>22302001091</v>
      </c>
      <c r="J175" s="426" t="s">
        <v>1180</v>
      </c>
      <c r="K175" s="426" t="s">
        <v>1180</v>
      </c>
      <c r="L175" s="426">
        <v>372080907</v>
      </c>
      <c r="M175" s="426">
        <v>252277375194</v>
      </c>
      <c r="N175" s="426" t="s">
        <v>1888</v>
      </c>
      <c r="O175" s="426">
        <v>7.9</v>
      </c>
      <c r="P175" s="426">
        <v>8</v>
      </c>
      <c r="Q175" s="426">
        <v>8.6</v>
      </c>
      <c r="R175" s="426">
        <v>24.5</v>
      </c>
      <c r="S175" s="426"/>
      <c r="T175" s="426" t="s">
        <v>1933</v>
      </c>
      <c r="U175" s="426">
        <v>24.75</v>
      </c>
      <c r="V175" s="426" t="s">
        <v>575</v>
      </c>
      <c r="W175" s="413"/>
      <c r="X175" s="396"/>
      <c r="Y175" s="396"/>
      <c r="Z175" s="396"/>
      <c r="AA175" s="396"/>
      <c r="AB175" s="396"/>
      <c r="AC175" s="396"/>
      <c r="AD175" s="396"/>
      <c r="AE175" s="396"/>
      <c r="AF175" s="396"/>
      <c r="AG175" s="396"/>
      <c r="AH175" s="396"/>
    </row>
    <row r="176" spans="1:34" ht="18" customHeight="1" thickBot="1" x14ac:dyDescent="0.3">
      <c r="A176" s="424">
        <v>12</v>
      </c>
      <c r="B176" s="424">
        <v>2073800305</v>
      </c>
      <c r="C176" s="425" t="s">
        <v>446</v>
      </c>
      <c r="D176" s="425" t="s">
        <v>125</v>
      </c>
      <c r="E176" s="426" t="s">
        <v>5</v>
      </c>
      <c r="F176" s="427">
        <v>37321</v>
      </c>
      <c r="G176" s="426" t="s">
        <v>1148</v>
      </c>
      <c r="H176" s="426" t="s">
        <v>1148</v>
      </c>
      <c r="I176" s="426">
        <v>1202015586</v>
      </c>
      <c r="J176" s="426" t="s">
        <v>1180</v>
      </c>
      <c r="K176" s="426" t="s">
        <v>1180</v>
      </c>
      <c r="L176" s="426">
        <v>386808882</v>
      </c>
      <c r="M176" s="426">
        <v>256827527792</v>
      </c>
      <c r="N176" s="426"/>
      <c r="O176" s="426"/>
      <c r="P176" s="426"/>
      <c r="Q176" s="426"/>
      <c r="R176" s="426">
        <v>0</v>
      </c>
      <c r="S176" s="426"/>
      <c r="T176" s="426"/>
      <c r="U176" s="426"/>
      <c r="V176" s="426" t="s">
        <v>9077</v>
      </c>
      <c r="W176" s="413"/>
      <c r="X176" s="396"/>
      <c r="Y176" s="396"/>
      <c r="Z176" s="396"/>
      <c r="AA176" s="396"/>
      <c r="AB176" s="396"/>
      <c r="AC176" s="396"/>
      <c r="AD176" s="396"/>
      <c r="AE176" s="396"/>
      <c r="AF176" s="396"/>
      <c r="AG176" s="396"/>
      <c r="AH176" s="396"/>
    </row>
    <row r="177" spans="1:34" ht="18" customHeight="1" thickBot="1" x14ac:dyDescent="0.3">
      <c r="A177" s="424">
        <v>13</v>
      </c>
      <c r="B177" s="424">
        <v>2073800118</v>
      </c>
      <c r="C177" s="425" t="s">
        <v>426</v>
      </c>
      <c r="D177" s="425" t="s">
        <v>1192</v>
      </c>
      <c r="E177" s="426" t="s">
        <v>4</v>
      </c>
      <c r="F177" s="427">
        <v>37532</v>
      </c>
      <c r="G177" s="426" t="s">
        <v>1148</v>
      </c>
      <c r="H177" s="426" t="s">
        <v>1148</v>
      </c>
      <c r="I177" s="426">
        <v>187892400</v>
      </c>
      <c r="J177" s="426" t="s">
        <v>1181</v>
      </c>
      <c r="K177" s="426" t="s">
        <v>1180</v>
      </c>
      <c r="L177" s="426">
        <v>763270297</v>
      </c>
      <c r="M177" s="426">
        <v>257895067252</v>
      </c>
      <c r="N177" s="426" t="s">
        <v>1888</v>
      </c>
      <c r="O177" s="426">
        <v>7.3</v>
      </c>
      <c r="P177" s="426">
        <v>8.1</v>
      </c>
      <c r="Q177" s="426">
        <v>7.5</v>
      </c>
      <c r="R177" s="426">
        <v>22.9</v>
      </c>
      <c r="S177" s="426"/>
      <c r="T177" s="426" t="s">
        <v>1869</v>
      </c>
      <c r="U177" s="426">
        <v>22.9</v>
      </c>
      <c r="V177" s="426" t="s">
        <v>575</v>
      </c>
      <c r="W177" s="413"/>
      <c r="X177" s="396"/>
      <c r="Y177" s="396"/>
      <c r="Z177" s="396"/>
      <c r="AA177" s="396"/>
      <c r="AB177" s="396"/>
      <c r="AC177" s="396"/>
      <c r="AD177" s="396"/>
      <c r="AE177" s="396"/>
      <c r="AF177" s="396"/>
      <c r="AG177" s="396"/>
      <c r="AH177" s="396"/>
    </row>
    <row r="178" spans="1:34" ht="18" customHeight="1" thickBot="1" x14ac:dyDescent="0.3">
      <c r="A178" s="424">
        <v>14</v>
      </c>
      <c r="B178" s="424">
        <v>2073800038</v>
      </c>
      <c r="C178" s="425" t="s">
        <v>434</v>
      </c>
      <c r="D178" s="425" t="s">
        <v>345</v>
      </c>
      <c r="E178" s="426" t="s">
        <v>4</v>
      </c>
      <c r="F178" s="427">
        <v>37558</v>
      </c>
      <c r="G178" s="426" t="s">
        <v>1148</v>
      </c>
      <c r="H178" s="426" t="s">
        <v>1148</v>
      </c>
      <c r="I178" s="426">
        <v>24564299</v>
      </c>
      <c r="J178" s="426" t="s">
        <v>1180</v>
      </c>
      <c r="K178" s="426" t="s">
        <v>1180</v>
      </c>
      <c r="L178" s="426">
        <v>336051096</v>
      </c>
      <c r="M178" s="426">
        <v>253232663434</v>
      </c>
      <c r="N178" s="426" t="s">
        <v>1888</v>
      </c>
      <c r="O178" s="426">
        <v>8</v>
      </c>
      <c r="P178" s="426">
        <v>8.8000000000000007</v>
      </c>
      <c r="Q178" s="426">
        <v>8.9</v>
      </c>
      <c r="R178" s="426">
        <v>25.7</v>
      </c>
      <c r="S178" s="426"/>
      <c r="T178" s="426" t="s">
        <v>1897</v>
      </c>
      <c r="U178" s="426">
        <v>26.45</v>
      </c>
      <c r="V178" s="426" t="s">
        <v>575</v>
      </c>
      <c r="W178" s="413"/>
      <c r="X178" s="396"/>
      <c r="Y178" s="396"/>
      <c r="Z178" s="396"/>
      <c r="AA178" s="396"/>
      <c r="AB178" s="396"/>
      <c r="AC178" s="396"/>
      <c r="AD178" s="396"/>
      <c r="AE178" s="396"/>
      <c r="AF178" s="396"/>
      <c r="AG178" s="396"/>
      <c r="AH178" s="396"/>
    </row>
    <row r="179" spans="1:34" ht="18" customHeight="1" thickBot="1" x14ac:dyDescent="0.3">
      <c r="A179" s="424">
        <v>15</v>
      </c>
      <c r="B179" s="424">
        <v>2073800115</v>
      </c>
      <c r="C179" s="425" t="s">
        <v>422</v>
      </c>
      <c r="D179" s="425" t="s">
        <v>36</v>
      </c>
      <c r="E179" s="426" t="s">
        <v>4</v>
      </c>
      <c r="F179" s="428" t="s">
        <v>4628</v>
      </c>
      <c r="G179" s="426" t="s">
        <v>1148</v>
      </c>
      <c r="H179" s="426" t="s">
        <v>1148</v>
      </c>
      <c r="I179" s="426">
        <v>71119369</v>
      </c>
      <c r="J179" s="426" t="s">
        <v>1180</v>
      </c>
      <c r="K179" s="426" t="s">
        <v>1180</v>
      </c>
      <c r="L179" s="426">
        <v>989242837</v>
      </c>
      <c r="M179" s="426">
        <v>253283119486</v>
      </c>
      <c r="N179" s="426" t="s">
        <v>1928</v>
      </c>
      <c r="O179" s="426">
        <v>6.9</v>
      </c>
      <c r="P179" s="426">
        <v>7.9</v>
      </c>
      <c r="Q179" s="426">
        <v>6.9</v>
      </c>
      <c r="R179" s="426">
        <v>21.7</v>
      </c>
      <c r="S179" s="426"/>
      <c r="T179" s="426" t="s">
        <v>1933</v>
      </c>
      <c r="U179" s="426">
        <v>21.95</v>
      </c>
      <c r="V179" s="426" t="s">
        <v>575</v>
      </c>
      <c r="W179" s="413"/>
      <c r="X179" s="396"/>
      <c r="Y179" s="396"/>
      <c r="Z179" s="396"/>
      <c r="AA179" s="396"/>
      <c r="AB179" s="396"/>
      <c r="AC179" s="396"/>
      <c r="AD179" s="396"/>
      <c r="AE179" s="396"/>
      <c r="AF179" s="396"/>
      <c r="AG179" s="396"/>
      <c r="AH179" s="396"/>
    </row>
    <row r="180" spans="1:34" ht="18" customHeight="1" thickBot="1" x14ac:dyDescent="0.3">
      <c r="A180" s="424">
        <v>16</v>
      </c>
      <c r="B180" s="424">
        <v>2073800306</v>
      </c>
      <c r="C180" s="425" t="s">
        <v>461</v>
      </c>
      <c r="D180" s="425" t="s">
        <v>36</v>
      </c>
      <c r="E180" s="426" t="s">
        <v>4</v>
      </c>
      <c r="F180" s="427">
        <v>37266</v>
      </c>
      <c r="G180" s="426" t="s">
        <v>1148</v>
      </c>
      <c r="H180" s="426" t="s">
        <v>1148</v>
      </c>
      <c r="I180" s="426">
        <v>1302037032</v>
      </c>
      <c r="J180" s="426" t="s">
        <v>1180</v>
      </c>
      <c r="K180" s="426" t="s">
        <v>1180</v>
      </c>
      <c r="L180" s="426">
        <v>356807121</v>
      </c>
      <c r="M180" s="426">
        <v>255728069668</v>
      </c>
      <c r="N180" s="426"/>
      <c r="O180" s="426"/>
      <c r="P180" s="426"/>
      <c r="Q180" s="426"/>
      <c r="R180" s="426">
        <v>0</v>
      </c>
      <c r="S180" s="426"/>
      <c r="T180" s="426"/>
      <c r="U180" s="426"/>
      <c r="V180" s="426" t="s">
        <v>9077</v>
      </c>
      <c r="W180" s="413"/>
      <c r="X180" s="396"/>
      <c r="Y180" s="396"/>
      <c r="Z180" s="396"/>
      <c r="AA180" s="396"/>
      <c r="AB180" s="396"/>
      <c r="AC180" s="396"/>
      <c r="AD180" s="396"/>
      <c r="AE180" s="396"/>
      <c r="AF180" s="396"/>
      <c r="AG180" s="396"/>
      <c r="AH180" s="396"/>
    </row>
    <row r="181" spans="1:34" ht="18" customHeight="1" thickBot="1" x14ac:dyDescent="0.3">
      <c r="A181" s="424">
        <v>17</v>
      </c>
      <c r="B181" s="424">
        <v>2073800119</v>
      </c>
      <c r="C181" s="425" t="s">
        <v>427</v>
      </c>
      <c r="D181" s="425" t="s">
        <v>20</v>
      </c>
      <c r="E181" s="426" t="s">
        <v>4</v>
      </c>
      <c r="F181" s="427">
        <v>37594</v>
      </c>
      <c r="G181" s="426" t="s">
        <v>1148</v>
      </c>
      <c r="H181" s="426" t="s">
        <v>1148</v>
      </c>
      <c r="I181" s="426">
        <v>1302016223</v>
      </c>
      <c r="J181" s="426" t="s">
        <v>1180</v>
      </c>
      <c r="K181" s="426" t="s">
        <v>1180</v>
      </c>
      <c r="L181" s="426">
        <v>983122002</v>
      </c>
      <c r="M181" s="426">
        <v>249438358258</v>
      </c>
      <c r="N181" s="426" t="s">
        <v>1928</v>
      </c>
      <c r="O181" s="426">
        <v>7.5</v>
      </c>
      <c r="P181" s="426">
        <v>7.5</v>
      </c>
      <c r="Q181" s="426">
        <v>8.1</v>
      </c>
      <c r="R181" s="426">
        <v>23.1</v>
      </c>
      <c r="S181" s="426"/>
      <c r="T181" s="426" t="s">
        <v>1869</v>
      </c>
      <c r="U181" s="426">
        <v>23.1</v>
      </c>
      <c r="V181" s="426" t="s">
        <v>575</v>
      </c>
      <c r="W181" s="413"/>
      <c r="X181" s="396"/>
      <c r="Y181" s="396"/>
      <c r="Z181" s="396"/>
      <c r="AA181" s="396"/>
      <c r="AB181" s="396"/>
      <c r="AC181" s="396"/>
      <c r="AD181" s="396"/>
      <c r="AE181" s="396"/>
      <c r="AF181" s="396"/>
      <c r="AG181" s="396"/>
      <c r="AH181" s="396"/>
    </row>
    <row r="182" spans="1:34" ht="18" customHeight="1" thickBot="1" x14ac:dyDescent="0.3">
      <c r="A182" s="424">
        <v>18</v>
      </c>
      <c r="B182" s="424">
        <v>2073800124</v>
      </c>
      <c r="C182" s="425" t="s">
        <v>431</v>
      </c>
      <c r="D182" s="425" t="s">
        <v>20</v>
      </c>
      <c r="E182" s="426" t="s">
        <v>4</v>
      </c>
      <c r="F182" s="427">
        <v>37342</v>
      </c>
      <c r="G182" s="426" t="s">
        <v>1148</v>
      </c>
      <c r="H182" s="426" t="s">
        <v>1148</v>
      </c>
      <c r="I182" s="426">
        <v>73586263</v>
      </c>
      <c r="J182" s="426" t="s">
        <v>1180</v>
      </c>
      <c r="K182" s="426" t="s">
        <v>1180</v>
      </c>
      <c r="L182" s="426">
        <v>866229902</v>
      </c>
      <c r="M182" s="426">
        <v>253074406402</v>
      </c>
      <c r="N182" s="426" t="s">
        <v>1928</v>
      </c>
      <c r="O182" s="426">
        <v>8.4</v>
      </c>
      <c r="P182" s="426">
        <v>8.1</v>
      </c>
      <c r="Q182" s="426">
        <v>8.1999999999999993</v>
      </c>
      <c r="R182" s="426">
        <v>24.7</v>
      </c>
      <c r="S182" s="426"/>
      <c r="T182" s="426"/>
      <c r="U182" s="426">
        <v>24.7</v>
      </c>
      <c r="V182" s="426" t="s">
        <v>575</v>
      </c>
      <c r="W182" s="413"/>
      <c r="X182" s="396"/>
      <c r="Y182" s="396"/>
      <c r="Z182" s="396"/>
      <c r="AA182" s="396"/>
      <c r="AB182" s="396"/>
      <c r="AC182" s="396"/>
      <c r="AD182" s="396"/>
      <c r="AE182" s="396"/>
      <c r="AF182" s="396"/>
      <c r="AG182" s="396"/>
      <c r="AH182" s="396"/>
    </row>
    <row r="183" spans="1:34" ht="18" customHeight="1" thickBot="1" x14ac:dyDescent="0.3">
      <c r="A183" s="424">
        <v>19</v>
      </c>
      <c r="B183" s="424">
        <v>2073800139</v>
      </c>
      <c r="C183" s="425" t="s">
        <v>1156</v>
      </c>
      <c r="D183" s="425" t="s">
        <v>20</v>
      </c>
      <c r="E183" s="426" t="s">
        <v>4</v>
      </c>
      <c r="F183" s="427">
        <v>36928</v>
      </c>
      <c r="G183" s="426" t="s">
        <v>1148</v>
      </c>
      <c r="H183" s="426" t="s">
        <v>1148</v>
      </c>
      <c r="I183" s="426">
        <v>37301001566</v>
      </c>
      <c r="J183" s="426" t="s">
        <v>1180</v>
      </c>
      <c r="K183" s="426" t="s">
        <v>1181</v>
      </c>
      <c r="L183" s="426">
        <v>911313478</v>
      </c>
      <c r="M183" s="426" t="s">
        <v>9080</v>
      </c>
      <c r="N183" s="426" t="s">
        <v>1888</v>
      </c>
      <c r="O183" s="426">
        <v>7.6</v>
      </c>
      <c r="P183" s="426">
        <v>7.3</v>
      </c>
      <c r="Q183" s="426">
        <v>7.5</v>
      </c>
      <c r="R183" s="426">
        <v>22.4</v>
      </c>
      <c r="S183" s="426"/>
      <c r="T183" s="426"/>
      <c r="U183" s="426"/>
      <c r="V183" s="426" t="s">
        <v>575</v>
      </c>
      <c r="W183" s="413"/>
      <c r="X183" s="396"/>
      <c r="Y183" s="396"/>
      <c r="Z183" s="396"/>
      <c r="AA183" s="396"/>
      <c r="AB183" s="396"/>
      <c r="AC183" s="396"/>
      <c r="AD183" s="396"/>
      <c r="AE183" s="396"/>
      <c r="AF183" s="396"/>
      <c r="AG183" s="396"/>
      <c r="AH183" s="396"/>
    </row>
    <row r="184" spans="1:34" ht="18" customHeight="1" thickBot="1" x14ac:dyDescent="0.3">
      <c r="A184" s="424">
        <v>20</v>
      </c>
      <c r="B184" s="424">
        <v>2073800143</v>
      </c>
      <c r="C184" s="425" t="s">
        <v>537</v>
      </c>
      <c r="D184" s="425" t="s">
        <v>20</v>
      </c>
      <c r="E184" s="426" t="s">
        <v>4</v>
      </c>
      <c r="F184" s="427">
        <v>37529</v>
      </c>
      <c r="G184" s="426" t="s">
        <v>1148</v>
      </c>
      <c r="H184" s="426" t="s">
        <v>1148</v>
      </c>
      <c r="I184" s="426">
        <v>1302004310</v>
      </c>
      <c r="J184" s="426" t="s">
        <v>1180</v>
      </c>
      <c r="K184" s="426" t="s">
        <v>1180</v>
      </c>
      <c r="L184" s="426">
        <v>988084285</v>
      </c>
      <c r="M184" s="426">
        <v>256571898312</v>
      </c>
      <c r="N184" s="426" t="s">
        <v>1888</v>
      </c>
      <c r="O184" s="426">
        <v>7.7</v>
      </c>
      <c r="P184" s="426">
        <v>8.1999999999999993</v>
      </c>
      <c r="Q184" s="426">
        <v>8.1</v>
      </c>
      <c r="R184" s="426">
        <v>24</v>
      </c>
      <c r="S184" s="426"/>
      <c r="T184" s="426"/>
      <c r="U184" s="426"/>
      <c r="V184" s="426" t="s">
        <v>575</v>
      </c>
      <c r="W184" s="413"/>
      <c r="X184" s="396"/>
      <c r="Y184" s="396"/>
      <c r="Z184" s="396"/>
      <c r="AA184" s="396"/>
      <c r="AB184" s="396"/>
      <c r="AC184" s="396"/>
      <c r="AD184" s="396"/>
      <c r="AE184" s="396"/>
      <c r="AF184" s="396"/>
      <c r="AG184" s="396"/>
      <c r="AH184" s="396"/>
    </row>
    <row r="185" spans="1:34" ht="18" customHeight="1" thickBot="1" x14ac:dyDescent="0.3">
      <c r="A185" s="424">
        <v>21</v>
      </c>
      <c r="B185" s="424">
        <v>2073800130</v>
      </c>
      <c r="C185" s="425" t="s">
        <v>438</v>
      </c>
      <c r="D185" s="425" t="s">
        <v>98</v>
      </c>
      <c r="E185" s="426" t="s">
        <v>4</v>
      </c>
      <c r="F185" s="427">
        <v>37550</v>
      </c>
      <c r="G185" s="426" t="s">
        <v>1148</v>
      </c>
      <c r="H185" s="426" t="s">
        <v>1148</v>
      </c>
      <c r="I185" s="426">
        <v>25302000046</v>
      </c>
      <c r="J185" s="426" t="s">
        <v>1180</v>
      </c>
      <c r="K185" s="426" t="s">
        <v>1180</v>
      </c>
      <c r="L185" s="426">
        <v>926941207</v>
      </c>
      <c r="M185" s="426">
        <v>256782985672</v>
      </c>
      <c r="N185" s="426" t="s">
        <v>1888</v>
      </c>
      <c r="O185" s="426">
        <v>6.1</v>
      </c>
      <c r="P185" s="426">
        <v>8.4</v>
      </c>
      <c r="Q185" s="426">
        <v>8.1</v>
      </c>
      <c r="R185" s="426">
        <v>22.6</v>
      </c>
      <c r="S185" s="426"/>
      <c r="T185" s="426"/>
      <c r="U185" s="426"/>
      <c r="V185" s="426" t="s">
        <v>575</v>
      </c>
      <c r="W185" s="413"/>
      <c r="X185" s="396"/>
      <c r="Y185" s="396"/>
      <c r="Z185" s="396"/>
      <c r="AA185" s="396"/>
      <c r="AB185" s="396"/>
      <c r="AC185" s="396"/>
      <c r="AD185" s="396"/>
      <c r="AE185" s="396"/>
      <c r="AF185" s="396"/>
      <c r="AG185" s="396"/>
      <c r="AH185" s="396"/>
    </row>
    <row r="186" spans="1:34" ht="18" customHeight="1" thickBot="1" x14ac:dyDescent="0.3">
      <c r="A186" s="424">
        <v>22</v>
      </c>
      <c r="B186" s="424">
        <v>2073800131</v>
      </c>
      <c r="C186" s="425" t="s">
        <v>439</v>
      </c>
      <c r="D186" s="425" t="s">
        <v>84</v>
      </c>
      <c r="E186" s="426" t="s">
        <v>4</v>
      </c>
      <c r="F186" s="427">
        <v>37558</v>
      </c>
      <c r="G186" s="426" t="s">
        <v>1148</v>
      </c>
      <c r="H186" s="426" t="s">
        <v>1148</v>
      </c>
      <c r="I186" s="426">
        <v>22302002237</v>
      </c>
      <c r="J186" s="426" t="s">
        <v>1180</v>
      </c>
      <c r="K186" s="426" t="s">
        <v>1180</v>
      </c>
      <c r="L186" s="426">
        <v>966635428</v>
      </c>
      <c r="M186" s="426">
        <v>252277319030</v>
      </c>
      <c r="N186" s="426" t="s">
        <v>2058</v>
      </c>
      <c r="O186" s="426">
        <v>8.1999999999999993</v>
      </c>
      <c r="P186" s="426">
        <v>8.1999999999999993</v>
      </c>
      <c r="Q186" s="426">
        <v>9.1</v>
      </c>
      <c r="R186" s="426">
        <v>25.5</v>
      </c>
      <c r="S186" s="426"/>
      <c r="T186" s="426"/>
      <c r="U186" s="426"/>
      <c r="V186" s="426" t="s">
        <v>575</v>
      </c>
      <c r="W186" s="413"/>
      <c r="X186" s="396"/>
      <c r="Y186" s="396"/>
      <c r="Z186" s="396"/>
      <c r="AA186" s="396"/>
      <c r="AB186" s="396"/>
      <c r="AC186" s="396"/>
      <c r="AD186" s="396"/>
      <c r="AE186" s="396"/>
      <c r="AF186" s="396"/>
      <c r="AG186" s="396"/>
      <c r="AH186" s="396"/>
    </row>
    <row r="187" spans="1:34" ht="18" customHeight="1" thickBot="1" x14ac:dyDescent="0.3">
      <c r="A187" s="424">
        <v>23</v>
      </c>
      <c r="B187" s="424">
        <v>2073800018</v>
      </c>
      <c r="C187" s="425" t="s">
        <v>428</v>
      </c>
      <c r="D187" s="425" t="s">
        <v>112</v>
      </c>
      <c r="E187" s="426" t="s">
        <v>4</v>
      </c>
      <c r="F187" s="427">
        <v>37416</v>
      </c>
      <c r="G187" s="426" t="s">
        <v>1148</v>
      </c>
      <c r="H187" s="426" t="s">
        <v>1148</v>
      </c>
      <c r="I187" s="426">
        <v>33302005396</v>
      </c>
      <c r="J187" s="426" t="s">
        <v>1180</v>
      </c>
      <c r="K187" s="426" t="s">
        <v>1180</v>
      </c>
      <c r="L187" s="426">
        <v>988793160</v>
      </c>
      <c r="M187" s="426">
        <v>255992246876</v>
      </c>
      <c r="N187" s="426" t="s">
        <v>2058</v>
      </c>
      <c r="O187" s="426">
        <v>8</v>
      </c>
      <c r="P187" s="426">
        <v>8</v>
      </c>
      <c r="Q187" s="426">
        <v>7</v>
      </c>
      <c r="R187" s="426">
        <v>23</v>
      </c>
      <c r="S187" s="426"/>
      <c r="T187" s="426" t="s">
        <v>1933</v>
      </c>
      <c r="U187" s="426">
        <v>23.25</v>
      </c>
      <c r="V187" s="426" t="s">
        <v>575</v>
      </c>
      <c r="W187" s="413"/>
      <c r="X187" s="396"/>
      <c r="Y187" s="396"/>
      <c r="Z187" s="396"/>
      <c r="AA187" s="396"/>
      <c r="AB187" s="396"/>
      <c r="AC187" s="396"/>
      <c r="AD187" s="396"/>
      <c r="AE187" s="396"/>
      <c r="AF187" s="396"/>
      <c r="AG187" s="396"/>
      <c r="AH187" s="396"/>
    </row>
    <row r="188" spans="1:34" ht="18" customHeight="1" thickBot="1" x14ac:dyDescent="0.3">
      <c r="A188" s="424">
        <v>24</v>
      </c>
      <c r="B188" s="424">
        <v>2073800072</v>
      </c>
      <c r="C188" s="425" t="s">
        <v>429</v>
      </c>
      <c r="D188" s="425" t="s">
        <v>112</v>
      </c>
      <c r="E188" s="426" t="s">
        <v>4</v>
      </c>
      <c r="F188" s="427">
        <v>36872</v>
      </c>
      <c r="G188" s="426" t="s">
        <v>1148</v>
      </c>
      <c r="H188" s="426" t="s">
        <v>1148</v>
      </c>
      <c r="I188" s="426">
        <v>63524703</v>
      </c>
      <c r="J188" s="426" t="s">
        <v>1180</v>
      </c>
      <c r="K188" s="426" t="s">
        <v>1181</v>
      </c>
      <c r="L188" s="426">
        <v>868066815</v>
      </c>
      <c r="M188" s="426">
        <v>259466138906</v>
      </c>
      <c r="N188" s="426" t="s">
        <v>1928</v>
      </c>
      <c r="O188" s="426">
        <v>6.4</v>
      </c>
      <c r="P188" s="426">
        <v>7.5</v>
      </c>
      <c r="Q188" s="426">
        <v>7.7</v>
      </c>
      <c r="R188" s="426">
        <v>21.6</v>
      </c>
      <c r="S188" s="426">
        <v>1</v>
      </c>
      <c r="T188" s="426" t="s">
        <v>1933</v>
      </c>
      <c r="U188" s="426">
        <v>23.85</v>
      </c>
      <c r="V188" s="426" t="s">
        <v>575</v>
      </c>
      <c r="W188" s="413"/>
      <c r="X188" s="396"/>
      <c r="Y188" s="396"/>
      <c r="Z188" s="396"/>
      <c r="AA188" s="396"/>
      <c r="AB188" s="396"/>
      <c r="AC188" s="396"/>
      <c r="AD188" s="396"/>
      <c r="AE188" s="396"/>
      <c r="AF188" s="396"/>
      <c r="AG188" s="396"/>
      <c r="AH188" s="396"/>
    </row>
    <row r="189" spans="1:34" ht="18" customHeight="1" thickBot="1" x14ac:dyDescent="0.3">
      <c r="A189" s="424">
        <v>25</v>
      </c>
      <c r="B189" s="424">
        <v>2073800133</v>
      </c>
      <c r="C189" s="425" t="s">
        <v>140</v>
      </c>
      <c r="D189" s="425" t="s">
        <v>112</v>
      </c>
      <c r="E189" s="426" t="s">
        <v>4</v>
      </c>
      <c r="F189" s="427">
        <v>37280</v>
      </c>
      <c r="G189" s="426" t="s">
        <v>1148</v>
      </c>
      <c r="H189" s="426" t="s">
        <v>1148</v>
      </c>
      <c r="I189" s="426">
        <v>122291011</v>
      </c>
      <c r="J189" s="426" t="s">
        <v>1180</v>
      </c>
      <c r="K189" s="426" t="s">
        <v>1180</v>
      </c>
      <c r="L189" s="426">
        <v>359747876</v>
      </c>
      <c r="M189" s="426">
        <v>247024486394</v>
      </c>
      <c r="N189" s="426" t="s">
        <v>1888</v>
      </c>
      <c r="O189" s="426">
        <v>8</v>
      </c>
      <c r="P189" s="426">
        <v>7.8</v>
      </c>
      <c r="Q189" s="426">
        <v>8.9</v>
      </c>
      <c r="R189" s="426">
        <v>24.7</v>
      </c>
      <c r="S189" s="426"/>
      <c r="T189" s="426"/>
      <c r="U189" s="426"/>
      <c r="V189" s="426" t="s">
        <v>575</v>
      </c>
      <c r="W189" s="413"/>
      <c r="X189" s="396"/>
      <c r="Y189" s="396"/>
      <c r="Z189" s="396"/>
      <c r="AA189" s="396"/>
      <c r="AB189" s="396"/>
      <c r="AC189" s="396"/>
      <c r="AD189" s="396"/>
      <c r="AE189" s="396"/>
      <c r="AF189" s="396"/>
      <c r="AG189" s="396"/>
      <c r="AH189" s="396"/>
    </row>
    <row r="190" spans="1:34" ht="18" customHeight="1" thickBot="1" x14ac:dyDescent="0.3">
      <c r="A190" s="424">
        <v>26</v>
      </c>
      <c r="B190" s="424">
        <v>2073800141</v>
      </c>
      <c r="C190" s="425" t="s">
        <v>1158</v>
      </c>
      <c r="D190" s="425" t="s">
        <v>112</v>
      </c>
      <c r="E190" s="426"/>
      <c r="F190" s="427">
        <v>37391</v>
      </c>
      <c r="G190" s="426" t="s">
        <v>1148</v>
      </c>
      <c r="H190" s="426" t="s">
        <v>1148</v>
      </c>
      <c r="I190" s="426">
        <v>40876795</v>
      </c>
      <c r="J190" s="426" t="s">
        <v>1180</v>
      </c>
      <c r="K190" s="426" t="s">
        <v>1180</v>
      </c>
      <c r="L190" s="426">
        <v>386024277</v>
      </c>
      <c r="M190" s="426">
        <v>259466138906</v>
      </c>
      <c r="N190" s="426" t="s">
        <v>1928</v>
      </c>
      <c r="O190" s="426">
        <v>7.4</v>
      </c>
      <c r="P190" s="426">
        <v>8.4</v>
      </c>
      <c r="Q190" s="426">
        <v>8.1</v>
      </c>
      <c r="R190" s="426">
        <v>23.9</v>
      </c>
      <c r="S190" s="426"/>
      <c r="T190" s="426"/>
      <c r="U190" s="426"/>
      <c r="V190" s="426" t="s">
        <v>575</v>
      </c>
      <c r="W190" s="413"/>
      <c r="X190" s="396"/>
      <c r="Y190" s="396"/>
      <c r="Z190" s="396"/>
      <c r="AA190" s="396"/>
      <c r="AB190" s="396"/>
      <c r="AC190" s="396"/>
      <c r="AD190" s="396"/>
      <c r="AE190" s="396"/>
      <c r="AF190" s="396"/>
      <c r="AG190" s="396"/>
      <c r="AH190" s="396"/>
    </row>
    <row r="191" spans="1:34" ht="18" customHeight="1" thickBot="1" x14ac:dyDescent="0.3">
      <c r="A191" s="424">
        <v>27</v>
      </c>
      <c r="B191" s="424">
        <v>2073800144</v>
      </c>
      <c r="C191" s="425" t="s">
        <v>511</v>
      </c>
      <c r="D191" s="425" t="s">
        <v>112</v>
      </c>
      <c r="E191" s="426" t="s">
        <v>7</v>
      </c>
      <c r="F191" s="427">
        <v>37492</v>
      </c>
      <c r="G191" s="426" t="s">
        <v>1148</v>
      </c>
      <c r="H191" s="426" t="s">
        <v>1148</v>
      </c>
      <c r="I191" s="426">
        <v>1302020565</v>
      </c>
      <c r="J191" s="426" t="s">
        <v>1181</v>
      </c>
      <c r="K191" s="426" t="s">
        <v>1180</v>
      </c>
      <c r="L191" s="426">
        <v>837350092</v>
      </c>
      <c r="M191" s="426">
        <v>259710056918</v>
      </c>
      <c r="N191" s="426" t="s">
        <v>2058</v>
      </c>
      <c r="O191" s="426">
        <v>7.7</v>
      </c>
      <c r="P191" s="426">
        <v>6.6</v>
      </c>
      <c r="Q191" s="426">
        <v>7.2</v>
      </c>
      <c r="R191" s="426">
        <v>21.5</v>
      </c>
      <c r="S191" s="426"/>
      <c r="T191" s="426"/>
      <c r="U191" s="426"/>
      <c r="V191" s="426" t="s">
        <v>575</v>
      </c>
      <c r="W191" s="413"/>
      <c r="X191" s="396"/>
      <c r="Y191" s="396"/>
      <c r="Z191" s="396"/>
      <c r="AA191" s="396"/>
      <c r="AB191" s="396"/>
      <c r="AC191" s="396"/>
      <c r="AD191" s="396"/>
      <c r="AE191" s="396"/>
      <c r="AF191" s="396"/>
      <c r="AG191" s="396"/>
      <c r="AH191" s="396"/>
    </row>
    <row r="192" spans="1:34" ht="18" customHeight="1" thickBot="1" x14ac:dyDescent="0.3">
      <c r="A192" s="424">
        <v>28</v>
      </c>
      <c r="B192" s="424">
        <v>2073800106</v>
      </c>
      <c r="C192" s="425" t="s">
        <v>433</v>
      </c>
      <c r="D192" s="425" t="s">
        <v>1182</v>
      </c>
      <c r="E192" s="426" t="s">
        <v>5</v>
      </c>
      <c r="F192" s="427">
        <v>37476</v>
      </c>
      <c r="G192" s="426" t="s">
        <v>1148</v>
      </c>
      <c r="H192" s="426" t="s">
        <v>1148</v>
      </c>
      <c r="I192" s="426">
        <v>51132080</v>
      </c>
      <c r="J192" s="426" t="s">
        <v>1180</v>
      </c>
      <c r="K192" s="426" t="s">
        <v>1180</v>
      </c>
      <c r="L192" s="426">
        <v>328844299</v>
      </c>
      <c r="M192" s="426">
        <v>247180704388</v>
      </c>
      <c r="N192" s="426" t="s">
        <v>1888</v>
      </c>
      <c r="O192" s="426">
        <v>7.1</v>
      </c>
      <c r="P192" s="426">
        <v>8.1</v>
      </c>
      <c r="Q192" s="426">
        <v>8.1999999999999993</v>
      </c>
      <c r="R192" s="426">
        <v>23.4</v>
      </c>
      <c r="S192" s="426">
        <v>1</v>
      </c>
      <c r="T192" s="426" t="s">
        <v>1933</v>
      </c>
      <c r="U192" s="426">
        <v>25.65</v>
      </c>
      <c r="V192" s="426" t="s">
        <v>575</v>
      </c>
      <c r="W192" s="413"/>
      <c r="X192" s="396"/>
      <c r="Y192" s="396"/>
      <c r="Z192" s="396"/>
      <c r="AA192" s="396"/>
      <c r="AB192" s="396"/>
      <c r="AC192" s="396"/>
      <c r="AD192" s="396"/>
      <c r="AE192" s="396"/>
      <c r="AF192" s="396"/>
      <c r="AG192" s="396"/>
      <c r="AH192" s="396"/>
    </row>
    <row r="193" spans="1:34" ht="18" customHeight="1" thickBot="1" x14ac:dyDescent="0.3">
      <c r="A193" s="424">
        <v>29</v>
      </c>
      <c r="B193" s="424">
        <v>2073800123</v>
      </c>
      <c r="C193" s="425" t="s">
        <v>430</v>
      </c>
      <c r="D193" s="425" t="s">
        <v>411</v>
      </c>
      <c r="E193" s="426"/>
      <c r="F193" s="427">
        <v>37611</v>
      </c>
      <c r="G193" s="426" t="s">
        <v>1148</v>
      </c>
      <c r="H193" s="426" t="s">
        <v>1148</v>
      </c>
      <c r="I193" s="426">
        <v>35202004439</v>
      </c>
      <c r="J193" s="426" t="s">
        <v>1180</v>
      </c>
      <c r="K193" s="426" t="s">
        <v>1180</v>
      </c>
      <c r="L193" s="426">
        <v>988960199</v>
      </c>
      <c r="M193" s="426">
        <v>247220995906</v>
      </c>
      <c r="N193" s="426" t="s">
        <v>1888</v>
      </c>
      <c r="O193" s="426">
        <v>8.1999999999999993</v>
      </c>
      <c r="P193" s="426">
        <v>8.3000000000000007</v>
      </c>
      <c r="Q193" s="426">
        <v>7.7</v>
      </c>
      <c r="R193" s="426">
        <v>24.2</v>
      </c>
      <c r="S193" s="426"/>
      <c r="T193" s="426"/>
      <c r="U193" s="426">
        <v>24.2</v>
      </c>
      <c r="V193" s="426" t="s">
        <v>575</v>
      </c>
      <c r="W193" s="413"/>
      <c r="X193" s="396"/>
      <c r="Y193" s="396"/>
      <c r="Z193" s="396"/>
      <c r="AA193" s="396"/>
      <c r="AB193" s="396"/>
      <c r="AC193" s="396"/>
      <c r="AD193" s="396"/>
      <c r="AE193" s="396"/>
      <c r="AF193" s="396"/>
      <c r="AG193" s="396"/>
      <c r="AH193" s="396"/>
    </row>
    <row r="194" spans="1:34" ht="18" customHeight="1" thickBot="1" x14ac:dyDescent="0.3">
      <c r="A194" s="424">
        <v>30</v>
      </c>
      <c r="B194" s="424">
        <v>2073800126</v>
      </c>
      <c r="C194" s="425" t="s">
        <v>420</v>
      </c>
      <c r="D194" s="425" t="s">
        <v>63</v>
      </c>
      <c r="E194" s="426"/>
      <c r="F194" s="427">
        <v>36914</v>
      </c>
      <c r="G194" s="426" t="s">
        <v>1148</v>
      </c>
      <c r="H194" s="426" t="s">
        <v>1148</v>
      </c>
      <c r="I194" s="426">
        <v>22301000975</v>
      </c>
      <c r="J194" s="426" t="s">
        <v>1181</v>
      </c>
      <c r="K194" s="426" t="s">
        <v>1181</v>
      </c>
      <c r="L194" s="426">
        <v>983886084</v>
      </c>
      <c r="M194" s="426" t="s">
        <v>9080</v>
      </c>
      <c r="N194" s="426" t="s">
        <v>1888</v>
      </c>
      <c r="O194" s="426">
        <v>7.2</v>
      </c>
      <c r="P194" s="426">
        <v>6.2</v>
      </c>
      <c r="Q194" s="426">
        <v>7.3</v>
      </c>
      <c r="R194" s="426">
        <v>20.7</v>
      </c>
      <c r="S194" s="426"/>
      <c r="T194" s="426"/>
      <c r="U194" s="426">
        <v>20.7</v>
      </c>
      <c r="V194" s="426" t="s">
        <v>575</v>
      </c>
      <c r="W194" s="413"/>
      <c r="X194" s="396"/>
      <c r="Y194" s="396"/>
      <c r="Z194" s="396"/>
      <c r="AA194" s="396"/>
      <c r="AB194" s="396"/>
      <c r="AC194" s="396"/>
      <c r="AD194" s="396"/>
      <c r="AE194" s="396"/>
      <c r="AF194" s="396"/>
      <c r="AG194" s="396"/>
      <c r="AH194" s="396"/>
    </row>
    <row r="195" spans="1:34" ht="18" customHeight="1" thickBot="1" x14ac:dyDescent="0.3">
      <c r="A195" s="424">
        <v>31</v>
      </c>
      <c r="B195" s="424">
        <v>2073800128</v>
      </c>
      <c r="C195" s="425" t="s">
        <v>436</v>
      </c>
      <c r="D195" s="425" t="s">
        <v>63</v>
      </c>
      <c r="E195" s="426" t="s">
        <v>4</v>
      </c>
      <c r="F195" s="427">
        <v>37348</v>
      </c>
      <c r="G195" s="426" t="s">
        <v>1148</v>
      </c>
      <c r="H195" s="426" t="s">
        <v>1148</v>
      </c>
      <c r="I195" s="426">
        <v>51168654</v>
      </c>
      <c r="J195" s="426" t="s">
        <v>1180</v>
      </c>
      <c r="K195" s="426" t="s">
        <v>1180</v>
      </c>
      <c r="L195" s="426">
        <v>355692123</v>
      </c>
      <c r="M195" s="426">
        <v>257469339688</v>
      </c>
      <c r="N195" s="426" t="s">
        <v>1888</v>
      </c>
      <c r="O195" s="426">
        <v>8</v>
      </c>
      <c r="P195" s="426">
        <v>8.1999999999999993</v>
      </c>
      <c r="Q195" s="426">
        <v>9.1</v>
      </c>
      <c r="R195" s="426">
        <v>25.3</v>
      </c>
      <c r="S195" s="426"/>
      <c r="T195" s="426"/>
      <c r="U195" s="426"/>
      <c r="V195" s="426" t="s">
        <v>575</v>
      </c>
      <c r="W195" s="413"/>
      <c r="X195" s="396"/>
      <c r="Y195" s="396"/>
      <c r="Z195" s="396"/>
      <c r="AA195" s="396"/>
      <c r="AB195" s="396"/>
      <c r="AC195" s="396"/>
      <c r="AD195" s="396"/>
      <c r="AE195" s="396"/>
      <c r="AF195" s="396"/>
      <c r="AG195" s="396"/>
      <c r="AH195" s="396"/>
    </row>
    <row r="196" spans="1:34" ht="18" customHeight="1" thickBot="1" x14ac:dyDescent="0.3">
      <c r="A196" s="424">
        <v>32</v>
      </c>
      <c r="B196" s="424">
        <v>2073800104</v>
      </c>
      <c r="C196" s="425" t="s">
        <v>435</v>
      </c>
      <c r="D196" s="425" t="s">
        <v>248</v>
      </c>
      <c r="E196" s="426" t="s">
        <v>4</v>
      </c>
      <c r="F196" s="427">
        <v>37574</v>
      </c>
      <c r="G196" s="426" t="s">
        <v>1148</v>
      </c>
      <c r="H196" s="426" t="s">
        <v>1148</v>
      </c>
      <c r="I196" s="426">
        <v>1302012113</v>
      </c>
      <c r="J196" s="426" t="s">
        <v>1180</v>
      </c>
      <c r="K196" s="426" t="s">
        <v>1180</v>
      </c>
      <c r="L196" s="426">
        <v>827488389</v>
      </c>
      <c r="M196" s="426">
        <v>251870011438</v>
      </c>
      <c r="N196" s="426" t="s">
        <v>2058</v>
      </c>
      <c r="O196" s="426">
        <v>7.1</v>
      </c>
      <c r="P196" s="426">
        <v>7.3</v>
      </c>
      <c r="Q196" s="426">
        <v>7.5</v>
      </c>
      <c r="R196" s="426">
        <v>21.9</v>
      </c>
      <c r="S196" s="426"/>
      <c r="T196" s="426" t="s">
        <v>1869</v>
      </c>
      <c r="U196" s="426">
        <v>21.9</v>
      </c>
      <c r="V196" s="426" t="s">
        <v>575</v>
      </c>
      <c r="W196" s="413"/>
      <c r="X196" s="396"/>
      <c r="Y196" s="396"/>
      <c r="Z196" s="396"/>
      <c r="AA196" s="396"/>
      <c r="AB196" s="396"/>
      <c r="AC196" s="396"/>
      <c r="AD196" s="396"/>
      <c r="AE196" s="396"/>
      <c r="AF196" s="396"/>
      <c r="AG196" s="396"/>
      <c r="AH196" s="396"/>
    </row>
    <row r="197" spans="1:34" ht="18" customHeight="1" thickBot="1" x14ac:dyDescent="0.3">
      <c r="A197" s="424">
        <v>33</v>
      </c>
      <c r="B197" s="424">
        <v>2073800120</v>
      </c>
      <c r="C197" s="425" t="s">
        <v>421</v>
      </c>
      <c r="D197" s="425" t="s">
        <v>389</v>
      </c>
      <c r="E197" s="426" t="s">
        <v>4</v>
      </c>
      <c r="F197" s="427">
        <v>37394</v>
      </c>
      <c r="G197" s="426" t="s">
        <v>1148</v>
      </c>
      <c r="H197" s="426" t="s">
        <v>1148</v>
      </c>
      <c r="I197" s="426">
        <v>51187108</v>
      </c>
      <c r="J197" s="426" t="s">
        <v>1180</v>
      </c>
      <c r="K197" s="426" t="s">
        <v>1180</v>
      </c>
      <c r="L197" s="426"/>
      <c r="M197" s="426">
        <v>258109149212</v>
      </c>
      <c r="N197" s="426" t="s">
        <v>2058</v>
      </c>
      <c r="O197" s="426">
        <v>7.75</v>
      </c>
      <c r="P197" s="426">
        <v>7.6</v>
      </c>
      <c r="Q197" s="426">
        <v>5.6</v>
      </c>
      <c r="R197" s="426">
        <v>20.95</v>
      </c>
      <c r="S197" s="426"/>
      <c r="T197" s="426"/>
      <c r="U197" s="426">
        <v>20.95</v>
      </c>
      <c r="V197" s="426" t="s">
        <v>575</v>
      </c>
      <c r="W197" s="411"/>
      <c r="X197" s="397"/>
      <c r="Y197" s="397"/>
      <c r="Z197" s="397"/>
      <c r="AA197" s="397"/>
      <c r="AB197" s="397"/>
      <c r="AC197" s="397"/>
      <c r="AD197" s="397"/>
      <c r="AE197" s="397"/>
      <c r="AF197" s="397"/>
      <c r="AG197" s="397"/>
      <c r="AH197" s="397"/>
    </row>
    <row r="198" spans="1:34" ht="18" customHeight="1" thickBot="1" x14ac:dyDescent="0.3">
      <c r="A198" s="424">
        <v>34</v>
      </c>
      <c r="B198" s="424">
        <v>2073800117</v>
      </c>
      <c r="C198" s="425" t="s">
        <v>423</v>
      </c>
      <c r="D198" s="425" t="s">
        <v>424</v>
      </c>
      <c r="E198" s="426" t="s">
        <v>4</v>
      </c>
      <c r="F198" s="427">
        <v>36808</v>
      </c>
      <c r="G198" s="426" t="s">
        <v>1148</v>
      </c>
      <c r="H198" s="426" t="s">
        <v>1148</v>
      </c>
      <c r="I198" s="426">
        <v>1300003925</v>
      </c>
      <c r="J198" s="426" t="s">
        <v>1180</v>
      </c>
      <c r="K198" s="426" t="s">
        <v>1180</v>
      </c>
      <c r="L198" s="426">
        <v>352380879</v>
      </c>
      <c r="M198" s="426">
        <v>254867977670</v>
      </c>
      <c r="N198" s="426" t="s">
        <v>2058</v>
      </c>
      <c r="O198" s="426">
        <v>6.5</v>
      </c>
      <c r="P198" s="426">
        <v>7.2</v>
      </c>
      <c r="Q198" s="426">
        <v>8.3000000000000007</v>
      </c>
      <c r="R198" s="426">
        <v>22</v>
      </c>
      <c r="S198" s="426"/>
      <c r="T198" s="426" t="s">
        <v>1869</v>
      </c>
      <c r="U198" s="426">
        <v>22</v>
      </c>
      <c r="V198" s="426" t="s">
        <v>575</v>
      </c>
      <c r="W198" s="413"/>
      <c r="X198" s="396"/>
      <c r="Y198" s="396"/>
      <c r="Z198" s="396"/>
      <c r="AA198" s="396"/>
      <c r="AB198" s="396"/>
      <c r="AC198" s="396"/>
      <c r="AD198" s="396"/>
      <c r="AE198" s="396"/>
      <c r="AF198" s="396"/>
      <c r="AG198" s="396"/>
      <c r="AH198" s="396"/>
    </row>
    <row r="199" spans="1:34" ht="18" customHeight="1" thickBot="1" x14ac:dyDescent="0.3">
      <c r="A199" s="424">
        <v>35</v>
      </c>
      <c r="B199" s="424">
        <v>2073800122</v>
      </c>
      <c r="C199" s="425" t="s">
        <v>278</v>
      </c>
      <c r="D199" s="425" t="s">
        <v>76</v>
      </c>
      <c r="E199" s="426" t="s">
        <v>4</v>
      </c>
      <c r="F199" s="427">
        <v>37568</v>
      </c>
      <c r="G199" s="426" t="s">
        <v>1148</v>
      </c>
      <c r="H199" s="426" t="s">
        <v>1148</v>
      </c>
      <c r="I199" s="426">
        <v>1302027370</v>
      </c>
      <c r="J199" s="426" t="s">
        <v>1181</v>
      </c>
      <c r="K199" s="426" t="s">
        <v>1180</v>
      </c>
      <c r="L199" s="426">
        <v>989624226</v>
      </c>
      <c r="M199" s="426">
        <v>253630457200</v>
      </c>
      <c r="N199" s="426" t="s">
        <v>1888</v>
      </c>
      <c r="O199" s="426">
        <v>7</v>
      </c>
      <c r="P199" s="426">
        <v>4.25</v>
      </c>
      <c r="Q199" s="426">
        <v>7</v>
      </c>
      <c r="R199" s="426">
        <v>18.25</v>
      </c>
      <c r="S199" s="426"/>
      <c r="T199" s="426"/>
      <c r="U199" s="426">
        <v>18.25</v>
      </c>
      <c r="V199" s="426" t="s">
        <v>575</v>
      </c>
      <c r="W199" s="413"/>
      <c r="X199" s="396"/>
      <c r="Y199" s="396"/>
      <c r="Z199" s="396"/>
      <c r="AA199" s="396"/>
      <c r="AB199" s="396"/>
      <c r="AC199" s="396"/>
      <c r="AD199" s="396"/>
      <c r="AE199" s="396"/>
      <c r="AF199" s="396"/>
      <c r="AG199" s="396"/>
      <c r="AH199" s="396"/>
    </row>
    <row r="200" spans="1:34" ht="18" customHeight="1" thickBot="1" x14ac:dyDescent="0.3">
      <c r="A200" s="424">
        <v>36</v>
      </c>
      <c r="B200" s="424">
        <v>2073800136</v>
      </c>
      <c r="C200" s="425" t="s">
        <v>440</v>
      </c>
      <c r="D200" s="425" t="s">
        <v>76</v>
      </c>
      <c r="E200" s="426" t="s">
        <v>4</v>
      </c>
      <c r="F200" s="427">
        <v>37422</v>
      </c>
      <c r="G200" s="426" t="s">
        <v>1148</v>
      </c>
      <c r="H200" s="426" t="s">
        <v>1148</v>
      </c>
      <c r="I200" s="426">
        <v>231384257</v>
      </c>
      <c r="J200" s="426" t="s">
        <v>1180</v>
      </c>
      <c r="K200" s="426" t="s">
        <v>1180</v>
      </c>
      <c r="L200" s="426">
        <v>866795048</v>
      </c>
      <c r="M200" s="426">
        <v>250619978094</v>
      </c>
      <c r="N200" s="426" t="s">
        <v>1888</v>
      </c>
      <c r="O200" s="426">
        <v>7</v>
      </c>
      <c r="P200" s="426">
        <v>6.6</v>
      </c>
      <c r="Q200" s="426">
        <v>6.8</v>
      </c>
      <c r="R200" s="426">
        <v>20.399999999999999</v>
      </c>
      <c r="S200" s="426"/>
      <c r="T200" s="426"/>
      <c r="U200" s="426"/>
      <c r="V200" s="426" t="s">
        <v>575</v>
      </c>
      <c r="W200" s="413"/>
      <c r="X200" s="396"/>
      <c r="Y200" s="396"/>
      <c r="Z200" s="396"/>
      <c r="AA200" s="396"/>
      <c r="AB200" s="396"/>
      <c r="AC200" s="396"/>
      <c r="AD200" s="396"/>
      <c r="AE200" s="396"/>
      <c r="AF200" s="396"/>
      <c r="AG200" s="396"/>
      <c r="AH200" s="396"/>
    </row>
    <row r="201" spans="1:34" ht="18" customHeight="1" thickBot="1" x14ac:dyDescent="0.3">
      <c r="A201" s="424">
        <v>37</v>
      </c>
      <c r="B201" s="424">
        <v>2073800308</v>
      </c>
      <c r="C201" s="425" t="s">
        <v>462</v>
      </c>
      <c r="D201" s="425" t="s">
        <v>76</v>
      </c>
      <c r="E201" s="426" t="s">
        <v>4</v>
      </c>
      <c r="F201" s="424" t="s">
        <v>463</v>
      </c>
      <c r="G201" s="426" t="s">
        <v>1148</v>
      </c>
      <c r="H201" s="426" t="s">
        <v>1148</v>
      </c>
      <c r="I201" s="426">
        <v>63545611</v>
      </c>
      <c r="J201" s="426" t="s">
        <v>1180</v>
      </c>
      <c r="K201" s="426" t="s">
        <v>1180</v>
      </c>
      <c r="L201" s="426">
        <v>982053846</v>
      </c>
      <c r="M201" s="426">
        <v>257206112426</v>
      </c>
      <c r="N201" s="426"/>
      <c r="O201" s="426"/>
      <c r="P201" s="426"/>
      <c r="Q201" s="426"/>
      <c r="R201" s="426">
        <v>0</v>
      </c>
      <c r="S201" s="426"/>
      <c r="T201" s="426"/>
      <c r="U201" s="426"/>
      <c r="V201" s="426" t="s">
        <v>9077</v>
      </c>
      <c r="W201" s="413"/>
      <c r="X201" s="396"/>
      <c r="Y201" s="396"/>
      <c r="Z201" s="396"/>
      <c r="AA201" s="396"/>
      <c r="AB201" s="396"/>
      <c r="AC201" s="396"/>
      <c r="AD201" s="396"/>
      <c r="AE201" s="396"/>
      <c r="AF201" s="396"/>
      <c r="AG201" s="396"/>
      <c r="AH201" s="396"/>
    </row>
    <row r="202" spans="1:34" ht="18" customHeight="1" thickBot="1" x14ac:dyDescent="0.3">
      <c r="A202" s="424">
        <v>38</v>
      </c>
      <c r="B202" s="424">
        <v>2073800129</v>
      </c>
      <c r="C202" s="425" t="s">
        <v>437</v>
      </c>
      <c r="D202" s="425" t="s">
        <v>95</v>
      </c>
      <c r="E202" s="426" t="s">
        <v>4</v>
      </c>
      <c r="F202" s="427">
        <v>37444</v>
      </c>
      <c r="G202" s="426" t="s">
        <v>1148</v>
      </c>
      <c r="H202" s="426" t="s">
        <v>1148</v>
      </c>
      <c r="I202" s="426">
        <v>1302002543</v>
      </c>
      <c r="J202" s="426" t="s">
        <v>1180</v>
      </c>
      <c r="K202" s="426" t="s">
        <v>1180</v>
      </c>
      <c r="L202" s="426">
        <v>817290984</v>
      </c>
      <c r="M202" s="426">
        <v>251937401202</v>
      </c>
      <c r="N202" s="426" t="s">
        <v>1888</v>
      </c>
      <c r="O202" s="426">
        <v>6.6</v>
      </c>
      <c r="P202" s="426">
        <v>8.6999999999999993</v>
      </c>
      <c r="Q202" s="426">
        <v>8.8000000000000007</v>
      </c>
      <c r="R202" s="426">
        <v>24.1</v>
      </c>
      <c r="S202" s="426"/>
      <c r="T202" s="426"/>
      <c r="U202" s="426"/>
      <c r="V202" s="426" t="s">
        <v>575</v>
      </c>
      <c r="W202" s="413"/>
      <c r="X202" s="396"/>
      <c r="Y202" s="396"/>
      <c r="Z202" s="396"/>
      <c r="AA202" s="396"/>
      <c r="AB202" s="396"/>
      <c r="AC202" s="396"/>
      <c r="AD202" s="396"/>
      <c r="AE202" s="396"/>
      <c r="AF202" s="396"/>
      <c r="AG202" s="396"/>
      <c r="AH202" s="396"/>
    </row>
    <row r="203" spans="1:34" ht="18" customHeight="1" thickBot="1" x14ac:dyDescent="0.3">
      <c r="A203" s="424">
        <v>1</v>
      </c>
      <c r="B203" s="424">
        <v>2078130829</v>
      </c>
      <c r="C203" s="425" t="s">
        <v>959</v>
      </c>
      <c r="D203" s="425" t="s">
        <v>22</v>
      </c>
      <c r="E203" s="426" t="s">
        <v>4</v>
      </c>
      <c r="F203" s="427">
        <v>37266</v>
      </c>
      <c r="G203" s="426" t="s">
        <v>7572</v>
      </c>
      <c r="H203" s="426" t="s">
        <v>1174</v>
      </c>
      <c r="I203" s="426">
        <v>1302000870</v>
      </c>
      <c r="J203" s="426" t="s">
        <v>1180</v>
      </c>
      <c r="K203" s="426" t="s">
        <v>1180</v>
      </c>
      <c r="L203" s="426">
        <v>866650816</v>
      </c>
      <c r="M203" s="426">
        <v>250769242264</v>
      </c>
      <c r="N203" s="426" t="s">
        <v>1928</v>
      </c>
      <c r="O203" s="426">
        <v>7.7</v>
      </c>
      <c r="P203" s="426">
        <v>8.3000000000000007</v>
      </c>
      <c r="Q203" s="426">
        <v>8.1</v>
      </c>
      <c r="R203" s="426">
        <v>24.1</v>
      </c>
      <c r="S203" s="426"/>
      <c r="T203" s="426" t="s">
        <v>1869</v>
      </c>
      <c r="U203" s="426">
        <v>24.1</v>
      </c>
      <c r="V203" s="426" t="s">
        <v>575</v>
      </c>
      <c r="W203" s="412"/>
      <c r="X203" s="393"/>
      <c r="Y203" s="393"/>
      <c r="Z203" s="393"/>
      <c r="AA203" s="393"/>
      <c r="AB203" s="393"/>
      <c r="AC203" s="393"/>
      <c r="AD203" s="393"/>
      <c r="AE203" s="393"/>
      <c r="AF203" s="393"/>
      <c r="AG203" s="393"/>
      <c r="AH203" s="393"/>
    </row>
    <row r="204" spans="1:34" ht="18" customHeight="1" thickBot="1" x14ac:dyDescent="0.3">
      <c r="A204" s="424">
        <v>2</v>
      </c>
      <c r="B204" s="424">
        <v>2078130350</v>
      </c>
      <c r="C204" s="425" t="s">
        <v>906</v>
      </c>
      <c r="D204" s="425" t="s">
        <v>43</v>
      </c>
      <c r="E204" s="426" t="s">
        <v>4</v>
      </c>
      <c r="F204" s="427">
        <v>37526</v>
      </c>
      <c r="G204" s="426" t="s">
        <v>7572</v>
      </c>
      <c r="H204" s="426" t="s">
        <v>1174</v>
      </c>
      <c r="I204" s="426">
        <v>11302036029</v>
      </c>
      <c r="J204" s="426" t="s">
        <v>1180</v>
      </c>
      <c r="K204" s="426" t="s">
        <v>1180</v>
      </c>
      <c r="L204" s="426">
        <v>985233149</v>
      </c>
      <c r="M204" s="426">
        <v>250908049686</v>
      </c>
      <c r="N204" s="426" t="s">
        <v>1888</v>
      </c>
      <c r="O204" s="426">
        <v>7</v>
      </c>
      <c r="P204" s="426">
        <v>8</v>
      </c>
      <c r="Q204" s="426">
        <v>7</v>
      </c>
      <c r="R204" s="426">
        <v>22</v>
      </c>
      <c r="S204" s="426"/>
      <c r="T204" s="426" t="s">
        <v>1933</v>
      </c>
      <c r="U204" s="426">
        <v>22.25</v>
      </c>
      <c r="V204" s="426" t="s">
        <v>575</v>
      </c>
      <c r="W204" s="412"/>
      <c r="X204" s="393"/>
      <c r="Y204" s="393"/>
      <c r="Z204" s="393"/>
      <c r="AA204" s="393"/>
      <c r="AB204" s="393"/>
      <c r="AC204" s="393"/>
      <c r="AD204" s="393"/>
      <c r="AE204" s="393"/>
      <c r="AF204" s="393"/>
      <c r="AG204" s="393"/>
      <c r="AH204" s="393"/>
    </row>
    <row r="205" spans="1:34" ht="18" customHeight="1" thickBot="1" x14ac:dyDescent="0.3">
      <c r="A205" s="424">
        <v>3</v>
      </c>
      <c r="B205" s="424">
        <v>2078130480</v>
      </c>
      <c r="C205" s="425" t="s">
        <v>961</v>
      </c>
      <c r="D205" s="425" t="s">
        <v>43</v>
      </c>
      <c r="E205" s="426" t="s">
        <v>4</v>
      </c>
      <c r="F205" s="427">
        <v>37599</v>
      </c>
      <c r="G205" s="426" t="s">
        <v>7572</v>
      </c>
      <c r="H205" s="426" t="s">
        <v>1174</v>
      </c>
      <c r="I205" s="426">
        <v>132454918</v>
      </c>
      <c r="J205" s="426" t="s">
        <v>1180</v>
      </c>
      <c r="K205" s="426" t="s">
        <v>1180</v>
      </c>
      <c r="L205" s="426">
        <v>338142821</v>
      </c>
      <c r="M205" s="426">
        <v>257896701352</v>
      </c>
      <c r="N205" s="426" t="s">
        <v>1888</v>
      </c>
      <c r="O205" s="426">
        <v>7.1</v>
      </c>
      <c r="P205" s="426">
        <v>8.5</v>
      </c>
      <c r="Q205" s="426">
        <v>8.1999999999999993</v>
      </c>
      <c r="R205" s="426">
        <v>23.8</v>
      </c>
      <c r="S205" s="426"/>
      <c r="T205" s="426" t="s">
        <v>1897</v>
      </c>
      <c r="U205" s="426">
        <v>24.25</v>
      </c>
      <c r="V205" s="426" t="s">
        <v>575</v>
      </c>
      <c r="W205" s="412"/>
      <c r="X205" s="393"/>
      <c r="Y205" s="393"/>
      <c r="Z205" s="393"/>
      <c r="AA205" s="393"/>
      <c r="AB205" s="393"/>
      <c r="AC205" s="393"/>
      <c r="AD205" s="393"/>
      <c r="AE205" s="393"/>
      <c r="AF205" s="393"/>
      <c r="AG205" s="393"/>
      <c r="AH205" s="393"/>
    </row>
    <row r="206" spans="1:34" ht="18" customHeight="1" thickBot="1" x14ac:dyDescent="0.3">
      <c r="A206" s="424">
        <v>4</v>
      </c>
      <c r="B206" s="424">
        <v>2078130485</v>
      </c>
      <c r="C206" s="425" t="s">
        <v>893</v>
      </c>
      <c r="D206" s="425" t="s">
        <v>43</v>
      </c>
      <c r="E206" s="426" t="s">
        <v>4</v>
      </c>
      <c r="F206" s="427">
        <v>37118</v>
      </c>
      <c r="G206" s="426" t="s">
        <v>7572</v>
      </c>
      <c r="H206" s="426" t="s">
        <v>1174</v>
      </c>
      <c r="I206" s="426">
        <v>1301007988</v>
      </c>
      <c r="J206" s="426" t="s">
        <v>1181</v>
      </c>
      <c r="K206" s="426" t="s">
        <v>1181</v>
      </c>
      <c r="L206" s="426">
        <v>339917988</v>
      </c>
      <c r="M206" s="426" t="s">
        <v>9081</v>
      </c>
      <c r="N206" s="426" t="s">
        <v>1888</v>
      </c>
      <c r="O206" s="426">
        <v>8.3000000000000007</v>
      </c>
      <c r="P206" s="426">
        <v>7.7</v>
      </c>
      <c r="Q206" s="426">
        <v>8.1</v>
      </c>
      <c r="R206" s="426">
        <v>24.1</v>
      </c>
      <c r="S206" s="426"/>
      <c r="T206" s="426" t="s">
        <v>1869</v>
      </c>
      <c r="U206" s="426">
        <v>24.1</v>
      </c>
      <c r="V206" s="426" t="s">
        <v>575</v>
      </c>
      <c r="W206" s="412"/>
      <c r="X206" s="393"/>
      <c r="Y206" s="393"/>
      <c r="Z206" s="393"/>
      <c r="AA206" s="393"/>
      <c r="AB206" s="393"/>
      <c r="AC206" s="393"/>
      <c r="AD206" s="393"/>
      <c r="AE206" s="393"/>
      <c r="AF206" s="393"/>
      <c r="AG206" s="393"/>
      <c r="AH206" s="393"/>
    </row>
    <row r="207" spans="1:34" ht="18" customHeight="1" thickBot="1" x14ac:dyDescent="0.3">
      <c r="A207" s="424">
        <v>5</v>
      </c>
      <c r="B207" s="424">
        <v>2078130649</v>
      </c>
      <c r="C207" s="425" t="s">
        <v>312</v>
      </c>
      <c r="D207" s="425" t="s">
        <v>43</v>
      </c>
      <c r="E207" s="426" t="s">
        <v>4</v>
      </c>
      <c r="F207" s="427">
        <v>37562</v>
      </c>
      <c r="G207" s="426" t="s">
        <v>7572</v>
      </c>
      <c r="H207" s="426" t="s">
        <v>1174</v>
      </c>
      <c r="I207" s="426">
        <v>1302015500</v>
      </c>
      <c r="J207" s="426" t="s">
        <v>1180</v>
      </c>
      <c r="K207" s="426" t="s">
        <v>1180</v>
      </c>
      <c r="L207" s="426">
        <v>969593752</v>
      </c>
      <c r="M207" s="426">
        <v>254515051260</v>
      </c>
      <c r="N207" s="426" t="s">
        <v>2058</v>
      </c>
      <c r="O207" s="426">
        <v>7.7</v>
      </c>
      <c r="P207" s="426">
        <v>7</v>
      </c>
      <c r="Q207" s="426">
        <v>5.9</v>
      </c>
      <c r="R207" s="426">
        <v>20.6</v>
      </c>
      <c r="S207" s="426">
        <v>1</v>
      </c>
      <c r="T207" s="426" t="s">
        <v>1897</v>
      </c>
      <c r="U207" s="426">
        <v>21.75</v>
      </c>
      <c r="V207" s="426" t="s">
        <v>575</v>
      </c>
      <c r="W207" s="412"/>
      <c r="X207" s="393"/>
      <c r="Y207" s="393"/>
      <c r="Z207" s="393"/>
      <c r="AA207" s="393"/>
      <c r="AB207" s="393"/>
      <c r="AC207" s="393"/>
      <c r="AD207" s="393"/>
      <c r="AE207" s="393"/>
      <c r="AF207" s="393"/>
      <c r="AG207" s="393"/>
      <c r="AH207" s="393"/>
    </row>
    <row r="208" spans="1:34" ht="18" customHeight="1" thickBot="1" x14ac:dyDescent="0.3">
      <c r="A208" s="424">
        <v>6</v>
      </c>
      <c r="B208" s="424">
        <v>2078130703</v>
      </c>
      <c r="C208" s="425" t="s">
        <v>298</v>
      </c>
      <c r="D208" s="425" t="s">
        <v>43</v>
      </c>
      <c r="E208" s="426" t="s">
        <v>4</v>
      </c>
      <c r="F208" s="427">
        <v>37244</v>
      </c>
      <c r="G208" s="426" t="s">
        <v>7572</v>
      </c>
      <c r="H208" s="426" t="s">
        <v>1174</v>
      </c>
      <c r="I208" s="426">
        <v>31301010344</v>
      </c>
      <c r="J208" s="426" t="s">
        <v>1180</v>
      </c>
      <c r="K208" s="426" t="s">
        <v>1180</v>
      </c>
      <c r="L208" s="426">
        <v>795271968</v>
      </c>
      <c r="M208" s="426">
        <v>259461513524</v>
      </c>
      <c r="N208" s="426" t="s">
        <v>1888</v>
      </c>
      <c r="O208" s="426">
        <v>8</v>
      </c>
      <c r="P208" s="426">
        <v>8</v>
      </c>
      <c r="Q208" s="426">
        <v>8</v>
      </c>
      <c r="R208" s="426">
        <v>24</v>
      </c>
      <c r="S208" s="426">
        <v>1</v>
      </c>
      <c r="T208" s="426" t="s">
        <v>1869</v>
      </c>
      <c r="U208" s="426">
        <v>26</v>
      </c>
      <c r="V208" s="426" t="s">
        <v>575</v>
      </c>
      <c r="W208" s="412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</row>
    <row r="209" spans="1:34" ht="18" customHeight="1" thickBot="1" x14ac:dyDescent="0.3">
      <c r="A209" s="424">
        <v>7</v>
      </c>
      <c r="B209" s="424">
        <v>2078130799</v>
      </c>
      <c r="C209" s="425" t="s">
        <v>895</v>
      </c>
      <c r="D209" s="425" t="s">
        <v>43</v>
      </c>
      <c r="E209" s="426" t="s">
        <v>4</v>
      </c>
      <c r="F209" s="427">
        <v>37480</v>
      </c>
      <c r="G209" s="426" t="s">
        <v>7572</v>
      </c>
      <c r="H209" s="426" t="s">
        <v>1174</v>
      </c>
      <c r="I209" s="426">
        <v>1302003463</v>
      </c>
      <c r="J209" s="426" t="s">
        <v>1181</v>
      </c>
      <c r="K209" s="426" t="s">
        <v>1181</v>
      </c>
      <c r="L209" s="426">
        <v>982723170</v>
      </c>
      <c r="M209" s="426"/>
      <c r="N209" s="426" t="s">
        <v>1888</v>
      </c>
      <c r="O209" s="426">
        <v>7.2</v>
      </c>
      <c r="P209" s="426">
        <v>7.9</v>
      </c>
      <c r="Q209" s="426">
        <v>8.1999999999999993</v>
      </c>
      <c r="R209" s="426">
        <v>23.3</v>
      </c>
      <c r="S209" s="426">
        <v>3</v>
      </c>
      <c r="T209" s="426" t="s">
        <v>1897</v>
      </c>
      <c r="U209" s="426">
        <v>26.05</v>
      </c>
      <c r="V209" s="426" t="s">
        <v>575</v>
      </c>
      <c r="W209" s="407"/>
      <c r="X209" s="397"/>
      <c r="Y209" s="397"/>
      <c r="Z209" s="397"/>
      <c r="AA209" s="397"/>
      <c r="AB209" s="397"/>
      <c r="AC209" s="397"/>
      <c r="AD209" s="397"/>
      <c r="AE209" s="397"/>
      <c r="AF209" s="397"/>
      <c r="AG209" s="397"/>
      <c r="AH209" s="397"/>
    </row>
    <row r="210" spans="1:34" ht="18" customHeight="1" thickBot="1" x14ac:dyDescent="0.3">
      <c r="A210" s="424">
        <v>8</v>
      </c>
      <c r="B210" s="424">
        <v>2078130813</v>
      </c>
      <c r="C210" s="425" t="s">
        <v>578</v>
      </c>
      <c r="D210" s="425" t="s">
        <v>43</v>
      </c>
      <c r="E210" s="426" t="s">
        <v>4</v>
      </c>
      <c r="F210" s="427">
        <v>37358</v>
      </c>
      <c r="G210" s="426" t="s">
        <v>7572</v>
      </c>
      <c r="H210" s="426" t="s">
        <v>1174</v>
      </c>
      <c r="I210" s="426">
        <v>51112431</v>
      </c>
      <c r="J210" s="426" t="s">
        <v>1180</v>
      </c>
      <c r="K210" s="426" t="s">
        <v>1180</v>
      </c>
      <c r="L210" s="426">
        <v>327328131</v>
      </c>
      <c r="M210" s="426">
        <v>252644979714</v>
      </c>
      <c r="N210" s="426" t="s">
        <v>1888</v>
      </c>
      <c r="O210" s="426">
        <v>6</v>
      </c>
      <c r="P210" s="426">
        <v>8.3000000000000007</v>
      </c>
      <c r="Q210" s="426">
        <v>8.5</v>
      </c>
      <c r="R210" s="426">
        <v>22.8</v>
      </c>
      <c r="S210" s="426"/>
      <c r="T210" s="426"/>
      <c r="U210" s="426">
        <v>22.8</v>
      </c>
      <c r="V210" s="426" t="s">
        <v>575</v>
      </c>
      <c r="W210" s="407"/>
      <c r="X210" s="393"/>
      <c r="Y210" s="393"/>
      <c r="Z210" s="393"/>
      <c r="AA210" s="393"/>
      <c r="AB210" s="393"/>
      <c r="AC210" s="393"/>
      <c r="AD210" s="393"/>
      <c r="AE210" s="393"/>
      <c r="AF210" s="393"/>
      <c r="AG210" s="393"/>
      <c r="AH210" s="393"/>
    </row>
    <row r="211" spans="1:34" ht="18" customHeight="1" thickBot="1" x14ac:dyDescent="0.3">
      <c r="A211" s="424">
        <v>9</v>
      </c>
      <c r="B211" s="424">
        <v>2078130834</v>
      </c>
      <c r="C211" s="425" t="s">
        <v>902</v>
      </c>
      <c r="D211" s="425" t="s">
        <v>43</v>
      </c>
      <c r="E211" s="426" t="s">
        <v>4</v>
      </c>
      <c r="F211" s="427">
        <v>37531</v>
      </c>
      <c r="G211" s="426" t="s">
        <v>7572</v>
      </c>
      <c r="H211" s="426" t="s">
        <v>1174</v>
      </c>
      <c r="I211" s="426">
        <v>1302026048</v>
      </c>
      <c r="J211" s="426" t="s">
        <v>1180</v>
      </c>
      <c r="K211" s="426" t="s">
        <v>1181</v>
      </c>
      <c r="L211" s="426">
        <v>327470698</v>
      </c>
      <c r="M211" s="426">
        <v>261473877412</v>
      </c>
      <c r="N211" s="426" t="s">
        <v>1888</v>
      </c>
      <c r="O211" s="426">
        <v>7.1</v>
      </c>
      <c r="P211" s="426">
        <v>7.6</v>
      </c>
      <c r="Q211" s="426"/>
      <c r="R211" s="426">
        <v>14.7</v>
      </c>
      <c r="S211" s="426"/>
      <c r="T211" s="426"/>
      <c r="U211" s="426"/>
      <c r="V211" s="426" t="s">
        <v>575</v>
      </c>
      <c r="W211" s="412"/>
      <c r="X211" s="393"/>
      <c r="Y211" s="393"/>
      <c r="Z211" s="393"/>
      <c r="AA211" s="393"/>
      <c r="AB211" s="393"/>
      <c r="AC211" s="393"/>
      <c r="AD211" s="393"/>
      <c r="AE211" s="393"/>
      <c r="AF211" s="393"/>
      <c r="AG211" s="393"/>
      <c r="AH211" s="393"/>
    </row>
    <row r="212" spans="1:34" ht="18" customHeight="1" thickBot="1" x14ac:dyDescent="0.3">
      <c r="A212" s="424">
        <v>10</v>
      </c>
      <c r="B212" s="424">
        <v>2078130849</v>
      </c>
      <c r="C212" s="425" t="s">
        <v>984</v>
      </c>
      <c r="D212" s="425" t="s">
        <v>43</v>
      </c>
      <c r="E212" s="425" t="s">
        <v>4</v>
      </c>
      <c r="F212" s="427">
        <v>37312</v>
      </c>
      <c r="G212" s="426" t="s">
        <v>7572</v>
      </c>
      <c r="H212" s="426" t="s">
        <v>1173</v>
      </c>
      <c r="I212" s="426">
        <v>1302025327</v>
      </c>
      <c r="J212" s="426" t="s">
        <v>1180</v>
      </c>
      <c r="K212" s="426" t="s">
        <v>1180</v>
      </c>
      <c r="L212" s="426">
        <v>335214286</v>
      </c>
      <c r="M212" s="426">
        <v>253004845826</v>
      </c>
      <c r="N212" s="426" t="s">
        <v>2058</v>
      </c>
      <c r="O212" s="426">
        <v>7</v>
      </c>
      <c r="P212" s="426">
        <v>6.2</v>
      </c>
      <c r="Q212" s="426">
        <v>7.5</v>
      </c>
      <c r="R212" s="426">
        <v>20.7</v>
      </c>
      <c r="S212" s="426"/>
      <c r="T212" s="426"/>
      <c r="U212" s="426"/>
      <c r="V212" s="426" t="s">
        <v>575</v>
      </c>
      <c r="W212" s="407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</row>
    <row r="213" spans="1:34" ht="18" customHeight="1" thickBot="1" x14ac:dyDescent="0.3">
      <c r="A213" s="424">
        <v>11</v>
      </c>
      <c r="B213" s="424">
        <v>2078130851</v>
      </c>
      <c r="C213" s="425" t="s">
        <v>986</v>
      </c>
      <c r="D213" s="425" t="s">
        <v>43</v>
      </c>
      <c r="E213" s="426"/>
      <c r="F213" s="427">
        <v>37320</v>
      </c>
      <c r="G213" s="426" t="s">
        <v>7572</v>
      </c>
      <c r="H213" s="426" t="s">
        <v>1173</v>
      </c>
      <c r="I213" s="426">
        <v>1302001054</v>
      </c>
      <c r="J213" s="426" t="s">
        <v>1180</v>
      </c>
      <c r="K213" s="426" t="s">
        <v>1180</v>
      </c>
      <c r="L213" s="426">
        <v>968052503</v>
      </c>
      <c r="M213" s="426">
        <v>259831902904</v>
      </c>
      <c r="N213" s="426" t="s">
        <v>2058</v>
      </c>
      <c r="O213" s="426">
        <v>6.8</v>
      </c>
      <c r="P213" s="426">
        <v>5.8</v>
      </c>
      <c r="Q213" s="426">
        <v>5.9</v>
      </c>
      <c r="R213" s="426">
        <v>18.5</v>
      </c>
      <c r="S213" s="426"/>
      <c r="T213" s="426"/>
      <c r="U213" s="426"/>
      <c r="V213" s="426" t="s">
        <v>575</v>
      </c>
      <c r="W213" s="407"/>
      <c r="X213" s="393"/>
      <c r="Y213" s="393"/>
      <c r="Z213" s="393"/>
      <c r="AA213" s="393"/>
      <c r="AB213" s="393"/>
      <c r="AC213" s="393"/>
      <c r="AD213" s="393"/>
      <c r="AE213" s="393"/>
      <c r="AF213" s="393"/>
      <c r="AG213" s="393"/>
      <c r="AH213" s="393"/>
    </row>
    <row r="214" spans="1:34" ht="18" customHeight="1" thickBot="1" x14ac:dyDescent="0.3">
      <c r="A214" s="424">
        <v>12</v>
      </c>
      <c r="B214" s="424">
        <v>2078130855</v>
      </c>
      <c r="C214" s="425" t="s">
        <v>761</v>
      </c>
      <c r="D214" s="425" t="s">
        <v>43</v>
      </c>
      <c r="E214" s="425" t="s">
        <v>4</v>
      </c>
      <c r="F214" s="427">
        <v>37501</v>
      </c>
      <c r="G214" s="426" t="s">
        <v>7572</v>
      </c>
      <c r="H214" s="426" t="s">
        <v>1173</v>
      </c>
      <c r="I214" s="426">
        <v>1302017442</v>
      </c>
      <c r="J214" s="426" t="s">
        <v>1180</v>
      </c>
      <c r="K214" s="426" t="s">
        <v>1180</v>
      </c>
      <c r="L214" s="426">
        <v>366090574</v>
      </c>
      <c r="M214" s="426">
        <v>253432753776</v>
      </c>
      <c r="N214" s="426" t="s">
        <v>1888</v>
      </c>
      <c r="O214" s="426">
        <v>6.5</v>
      </c>
      <c r="P214" s="426">
        <v>6.2</v>
      </c>
      <c r="Q214" s="426">
        <v>8.1999999999999993</v>
      </c>
      <c r="R214" s="426">
        <v>20.9</v>
      </c>
      <c r="S214" s="426"/>
      <c r="T214" s="426"/>
      <c r="U214" s="426"/>
      <c r="V214" s="426" t="s">
        <v>575</v>
      </c>
      <c r="W214" s="407"/>
      <c r="X214" s="393"/>
      <c r="Y214" s="393"/>
      <c r="Z214" s="393"/>
      <c r="AA214" s="393"/>
      <c r="AB214" s="393"/>
      <c r="AC214" s="393"/>
      <c r="AD214" s="393"/>
      <c r="AE214" s="393"/>
      <c r="AF214" s="393"/>
      <c r="AG214" s="393"/>
      <c r="AH214" s="393"/>
    </row>
    <row r="215" spans="1:34" ht="18" customHeight="1" thickBot="1" x14ac:dyDescent="0.3">
      <c r="A215" s="424">
        <v>13</v>
      </c>
      <c r="B215" s="424">
        <v>2078130858</v>
      </c>
      <c r="C215" s="425" t="s">
        <v>992</v>
      </c>
      <c r="D215" s="425" t="s">
        <v>43</v>
      </c>
      <c r="E215" s="426"/>
      <c r="F215" s="427">
        <v>37507</v>
      </c>
      <c r="G215" s="426" t="s">
        <v>7572</v>
      </c>
      <c r="H215" s="426" t="s">
        <v>1173</v>
      </c>
      <c r="I215" s="426">
        <v>1302017768</v>
      </c>
      <c r="J215" s="426" t="s">
        <v>1180</v>
      </c>
      <c r="K215" s="426" t="s">
        <v>1180</v>
      </c>
      <c r="L215" s="426">
        <v>963580892</v>
      </c>
      <c r="M215" s="426">
        <v>249203851444</v>
      </c>
      <c r="N215" s="426" t="s">
        <v>1928</v>
      </c>
      <c r="O215" s="426">
        <v>8</v>
      </c>
      <c r="P215" s="426">
        <v>8</v>
      </c>
      <c r="Q215" s="426">
        <v>8</v>
      </c>
      <c r="R215" s="426">
        <v>24</v>
      </c>
      <c r="S215" s="426"/>
      <c r="T215" s="426"/>
      <c r="U215" s="426"/>
      <c r="V215" s="426" t="s">
        <v>575</v>
      </c>
      <c r="W215" s="412"/>
      <c r="X215" s="393"/>
      <c r="Y215" s="393"/>
      <c r="Z215" s="393"/>
      <c r="AA215" s="393"/>
      <c r="AB215" s="393"/>
      <c r="AC215" s="393"/>
      <c r="AD215" s="393"/>
      <c r="AE215" s="393"/>
      <c r="AF215" s="393"/>
      <c r="AG215" s="393"/>
      <c r="AH215" s="393"/>
    </row>
    <row r="216" spans="1:34" ht="18" customHeight="1" thickBot="1" x14ac:dyDescent="0.3">
      <c r="A216" s="424">
        <v>14</v>
      </c>
      <c r="B216" s="424">
        <v>2078130867</v>
      </c>
      <c r="C216" s="425" t="s">
        <v>637</v>
      </c>
      <c r="D216" s="425" t="s">
        <v>43</v>
      </c>
      <c r="E216" s="426"/>
      <c r="F216" s="427">
        <v>37601</v>
      </c>
      <c r="G216" s="426" t="s">
        <v>7572</v>
      </c>
      <c r="H216" s="426" t="s">
        <v>1173</v>
      </c>
      <c r="I216" s="426">
        <v>1302010134</v>
      </c>
      <c r="J216" s="426" t="s">
        <v>1180</v>
      </c>
      <c r="K216" s="426" t="s">
        <v>1180</v>
      </c>
      <c r="L216" s="426">
        <v>342696087</v>
      </c>
      <c r="M216" s="426">
        <v>253702825368</v>
      </c>
      <c r="N216" s="426" t="s">
        <v>1888</v>
      </c>
      <c r="O216" s="426">
        <v>7.6</v>
      </c>
      <c r="P216" s="426">
        <v>7.3</v>
      </c>
      <c r="Q216" s="426">
        <v>8.1</v>
      </c>
      <c r="R216" s="426">
        <v>23</v>
      </c>
      <c r="S216" s="426"/>
      <c r="T216" s="426"/>
      <c r="U216" s="426"/>
      <c r="V216" s="426" t="s">
        <v>575</v>
      </c>
      <c r="W216" s="407"/>
      <c r="X216" s="393"/>
      <c r="Y216" s="393"/>
      <c r="Z216" s="393"/>
      <c r="AA216" s="393"/>
      <c r="AB216" s="393"/>
      <c r="AC216" s="393"/>
      <c r="AD216" s="393"/>
      <c r="AE216" s="393"/>
      <c r="AF216" s="393"/>
      <c r="AG216" s="393"/>
      <c r="AH216" s="393"/>
    </row>
    <row r="217" spans="1:34" ht="18" customHeight="1" thickBot="1" x14ac:dyDescent="0.3">
      <c r="A217" s="424">
        <v>15</v>
      </c>
      <c r="B217" s="424">
        <v>2078130884</v>
      </c>
      <c r="C217" s="425" t="s">
        <v>907</v>
      </c>
      <c r="D217" s="425" t="s">
        <v>43</v>
      </c>
      <c r="E217" s="426" t="s">
        <v>4</v>
      </c>
      <c r="F217" s="427">
        <v>37471</v>
      </c>
      <c r="G217" s="426" t="s">
        <v>7572</v>
      </c>
      <c r="H217" s="426" t="s">
        <v>1173</v>
      </c>
      <c r="I217" s="426">
        <v>1302032979</v>
      </c>
      <c r="J217" s="426" t="s">
        <v>1180</v>
      </c>
      <c r="K217" s="426" t="s">
        <v>1181</v>
      </c>
      <c r="L217" s="426">
        <v>978011340</v>
      </c>
      <c r="M217" s="426"/>
      <c r="N217" s="426" t="s">
        <v>1888</v>
      </c>
      <c r="O217" s="426">
        <v>6.2</v>
      </c>
      <c r="P217" s="426">
        <v>7.4</v>
      </c>
      <c r="Q217" s="426">
        <v>8.6</v>
      </c>
      <c r="R217" s="426">
        <v>22.2</v>
      </c>
      <c r="S217" s="426"/>
      <c r="T217" s="426"/>
      <c r="U217" s="426"/>
      <c r="V217" s="426" t="s">
        <v>575</v>
      </c>
      <c r="W217" s="411"/>
      <c r="X217" s="397"/>
      <c r="Y217" s="397"/>
      <c r="Z217" s="397"/>
      <c r="AA217" s="397"/>
      <c r="AB217" s="397"/>
      <c r="AC217" s="397"/>
      <c r="AD217" s="397"/>
      <c r="AE217" s="397"/>
      <c r="AF217" s="397"/>
      <c r="AG217" s="397"/>
      <c r="AH217" s="397"/>
    </row>
    <row r="218" spans="1:34" ht="18" customHeight="1" thickBot="1" x14ac:dyDescent="0.3">
      <c r="A218" s="424">
        <v>17</v>
      </c>
      <c r="B218" s="424">
        <v>2078131206</v>
      </c>
      <c r="C218" s="425" t="s">
        <v>1012</v>
      </c>
      <c r="D218" s="425" t="s">
        <v>43</v>
      </c>
      <c r="E218" s="426" t="s">
        <v>4</v>
      </c>
      <c r="F218" s="424" t="s">
        <v>246</v>
      </c>
      <c r="G218" s="426" t="s">
        <v>7572</v>
      </c>
      <c r="H218" s="426" t="s">
        <v>1175</v>
      </c>
      <c r="I218" s="426">
        <v>33302001407</v>
      </c>
      <c r="J218" s="426" t="s">
        <v>1181</v>
      </c>
      <c r="K218" s="426" t="s">
        <v>1180</v>
      </c>
      <c r="L218" s="426">
        <v>839828885</v>
      </c>
      <c r="M218" s="426">
        <v>253509883844</v>
      </c>
      <c r="N218" s="426"/>
      <c r="O218" s="426"/>
      <c r="P218" s="426"/>
      <c r="Q218" s="426"/>
      <c r="R218" s="426">
        <v>0</v>
      </c>
      <c r="S218" s="426"/>
      <c r="T218" s="426"/>
      <c r="U218" s="426"/>
      <c r="V218" s="426" t="s">
        <v>9077</v>
      </c>
      <c r="W218" s="412"/>
      <c r="X218" s="393"/>
      <c r="Y218" s="393"/>
      <c r="Z218" s="393"/>
      <c r="AA218" s="393"/>
      <c r="AB218" s="393"/>
      <c r="AC218" s="393"/>
      <c r="AD218" s="393"/>
      <c r="AE218" s="393"/>
      <c r="AF218" s="393"/>
      <c r="AG218" s="393"/>
      <c r="AH218" s="393"/>
    </row>
    <row r="219" spans="1:34" ht="18" customHeight="1" thickBot="1" x14ac:dyDescent="0.3">
      <c r="A219" s="424">
        <v>18</v>
      </c>
      <c r="B219" s="424">
        <v>2078131214</v>
      </c>
      <c r="C219" s="425" t="s">
        <v>1134</v>
      </c>
      <c r="D219" s="425" t="s">
        <v>43</v>
      </c>
      <c r="E219" s="426" t="s">
        <v>5</v>
      </c>
      <c r="F219" s="424" t="s">
        <v>346</v>
      </c>
      <c r="G219" s="426" t="s">
        <v>7572</v>
      </c>
      <c r="H219" s="426" t="s">
        <v>1175</v>
      </c>
      <c r="I219" s="426">
        <v>63553954</v>
      </c>
      <c r="J219" s="426" t="s">
        <v>1180</v>
      </c>
      <c r="K219" s="426" t="s">
        <v>1180</v>
      </c>
      <c r="L219" s="426">
        <v>397050732</v>
      </c>
      <c r="M219" s="426">
        <v>252071061264</v>
      </c>
      <c r="N219" s="426"/>
      <c r="O219" s="426"/>
      <c r="P219" s="426"/>
      <c r="Q219" s="426"/>
      <c r="R219" s="426">
        <v>0</v>
      </c>
      <c r="S219" s="426"/>
      <c r="T219" s="426"/>
      <c r="U219" s="426"/>
      <c r="V219" s="426" t="s">
        <v>9077</v>
      </c>
      <c r="W219" s="412"/>
      <c r="X219" s="393"/>
      <c r="Y219" s="393"/>
      <c r="Z219" s="393"/>
      <c r="AA219" s="393"/>
      <c r="AB219" s="393"/>
      <c r="AC219" s="393"/>
      <c r="AD219" s="393"/>
      <c r="AE219" s="393"/>
      <c r="AF219" s="393"/>
      <c r="AG219" s="393"/>
      <c r="AH219" s="393"/>
    </row>
    <row r="220" spans="1:34" ht="18" customHeight="1" thickBot="1" x14ac:dyDescent="0.3">
      <c r="A220" s="424">
        <v>19</v>
      </c>
      <c r="B220" s="424">
        <v>2078131217</v>
      </c>
      <c r="C220" s="425" t="s">
        <v>1113</v>
      </c>
      <c r="D220" s="425" t="s">
        <v>43</v>
      </c>
      <c r="E220" s="426" t="s">
        <v>5</v>
      </c>
      <c r="F220" s="427">
        <v>37261</v>
      </c>
      <c r="G220" s="426" t="s">
        <v>7572</v>
      </c>
      <c r="H220" s="426" t="s">
        <v>1175</v>
      </c>
      <c r="I220" s="426">
        <v>61174444</v>
      </c>
      <c r="J220" s="426" t="s">
        <v>1180</v>
      </c>
      <c r="K220" s="426" t="s">
        <v>1180</v>
      </c>
      <c r="L220" s="426">
        <v>374371200</v>
      </c>
      <c r="M220" s="426">
        <v>252012949260</v>
      </c>
      <c r="N220" s="426" t="s">
        <v>1888</v>
      </c>
      <c r="O220" s="426">
        <v>6.9</v>
      </c>
      <c r="P220" s="426">
        <v>6.3</v>
      </c>
      <c r="Q220" s="426">
        <v>7.4</v>
      </c>
      <c r="R220" s="426">
        <v>20.6</v>
      </c>
      <c r="S220" s="426"/>
      <c r="T220" s="426"/>
      <c r="U220" s="426"/>
      <c r="V220" s="426" t="s">
        <v>9077</v>
      </c>
      <c r="W220" s="407"/>
      <c r="X220" s="393"/>
      <c r="Y220" s="393"/>
      <c r="Z220" s="393"/>
      <c r="AA220" s="393"/>
      <c r="AB220" s="393"/>
      <c r="AC220" s="393"/>
      <c r="AD220" s="393"/>
      <c r="AE220" s="393"/>
      <c r="AF220" s="393"/>
      <c r="AG220" s="393"/>
      <c r="AH220" s="393"/>
    </row>
    <row r="221" spans="1:34" ht="18" customHeight="1" thickBot="1" x14ac:dyDescent="0.3">
      <c r="A221" s="424">
        <v>21</v>
      </c>
      <c r="B221" s="424">
        <v>2078131220</v>
      </c>
      <c r="C221" s="425" t="s">
        <v>1012</v>
      </c>
      <c r="D221" s="425" t="s">
        <v>43</v>
      </c>
      <c r="E221" s="426" t="s">
        <v>4</v>
      </c>
      <c r="F221" s="424" t="s">
        <v>878</v>
      </c>
      <c r="G221" s="426" t="s">
        <v>7572</v>
      </c>
      <c r="H221" s="426" t="s">
        <v>1175</v>
      </c>
      <c r="I221" s="426">
        <v>35302000648</v>
      </c>
      <c r="J221" s="426" t="s">
        <v>1180</v>
      </c>
      <c r="K221" s="426" t="s">
        <v>1181</v>
      </c>
      <c r="L221" s="426">
        <v>961165132</v>
      </c>
      <c r="M221" s="426">
        <v>253509883844</v>
      </c>
      <c r="N221" s="426"/>
      <c r="O221" s="426"/>
      <c r="P221" s="426"/>
      <c r="Q221" s="426"/>
      <c r="R221" s="426">
        <v>0</v>
      </c>
      <c r="S221" s="426"/>
      <c r="T221" s="426"/>
      <c r="U221" s="426"/>
      <c r="V221" s="426" t="s">
        <v>9077</v>
      </c>
      <c r="W221" s="411"/>
      <c r="X221" s="397"/>
      <c r="Y221" s="397"/>
      <c r="Z221" s="397"/>
      <c r="AA221" s="397"/>
      <c r="AB221" s="397"/>
      <c r="AC221" s="397"/>
      <c r="AD221" s="397"/>
      <c r="AE221" s="397"/>
      <c r="AF221" s="397"/>
      <c r="AG221" s="397"/>
      <c r="AH221" s="397"/>
    </row>
    <row r="222" spans="1:34" ht="18" customHeight="1" thickBot="1" x14ac:dyDescent="0.3">
      <c r="A222" s="424">
        <v>22</v>
      </c>
      <c r="B222" s="424">
        <v>2078131223</v>
      </c>
      <c r="C222" s="425" t="s">
        <v>1138</v>
      </c>
      <c r="D222" s="425" t="s">
        <v>43</v>
      </c>
      <c r="E222" s="426" t="s">
        <v>4</v>
      </c>
      <c r="F222" s="424" t="s">
        <v>1139</v>
      </c>
      <c r="G222" s="426" t="s">
        <v>7572</v>
      </c>
      <c r="H222" s="426" t="s">
        <v>1175</v>
      </c>
      <c r="I222" s="426">
        <v>40832509</v>
      </c>
      <c r="J222" s="426" t="s">
        <v>1180</v>
      </c>
      <c r="K222" s="426" t="s">
        <v>1180</v>
      </c>
      <c r="L222" s="426">
        <v>827134669</v>
      </c>
      <c r="M222" s="426">
        <v>257008281670</v>
      </c>
      <c r="N222" s="426" t="s">
        <v>2058</v>
      </c>
      <c r="O222" s="426"/>
      <c r="P222" s="426"/>
      <c r="Q222" s="426"/>
      <c r="R222" s="426">
        <v>0</v>
      </c>
      <c r="S222" s="426"/>
      <c r="T222" s="426"/>
      <c r="U222" s="426"/>
      <c r="V222" s="426" t="s">
        <v>9077</v>
      </c>
      <c r="W222" s="412"/>
      <c r="X222" s="393"/>
      <c r="Y222" s="393"/>
      <c r="Z222" s="393"/>
      <c r="AA222" s="393"/>
      <c r="AB222" s="393"/>
      <c r="AC222" s="393"/>
      <c r="AD222" s="393"/>
      <c r="AE222" s="393"/>
      <c r="AF222" s="393"/>
      <c r="AG222" s="393"/>
      <c r="AH222" s="393"/>
    </row>
    <row r="223" spans="1:34" ht="18" customHeight="1" thickBot="1" x14ac:dyDescent="0.3">
      <c r="A223" s="424">
        <v>23</v>
      </c>
      <c r="B223" s="424">
        <v>2078130319</v>
      </c>
      <c r="C223" s="425" t="s">
        <v>890</v>
      </c>
      <c r="D223" s="425" t="s">
        <v>579</v>
      </c>
      <c r="E223" s="426" t="s">
        <v>4</v>
      </c>
      <c r="F223" s="427">
        <v>37549</v>
      </c>
      <c r="G223" s="426" t="s">
        <v>7572</v>
      </c>
      <c r="H223" s="426" t="s">
        <v>1173</v>
      </c>
      <c r="I223" s="426">
        <v>132432364</v>
      </c>
      <c r="J223" s="426" t="s">
        <v>1181</v>
      </c>
      <c r="K223" s="426" t="s">
        <v>1181</v>
      </c>
      <c r="L223" s="426">
        <v>971486663</v>
      </c>
      <c r="M223" s="426"/>
      <c r="N223" s="426" t="s">
        <v>1888</v>
      </c>
      <c r="O223" s="426">
        <v>7</v>
      </c>
      <c r="P223" s="426">
        <v>8</v>
      </c>
      <c r="Q223" s="426">
        <v>8</v>
      </c>
      <c r="R223" s="426">
        <v>23</v>
      </c>
      <c r="S223" s="426"/>
      <c r="T223" s="426" t="s">
        <v>1897</v>
      </c>
      <c r="U223" s="426">
        <v>23.75</v>
      </c>
      <c r="V223" s="426" t="s">
        <v>575</v>
      </c>
      <c r="W223" s="411"/>
      <c r="X223" s="397"/>
      <c r="Y223" s="397"/>
      <c r="Z223" s="397"/>
      <c r="AA223" s="397"/>
      <c r="AB223" s="397"/>
      <c r="AC223" s="397"/>
      <c r="AD223" s="397"/>
      <c r="AE223" s="397"/>
      <c r="AF223" s="397"/>
      <c r="AG223" s="397"/>
      <c r="AH223" s="397"/>
    </row>
    <row r="224" spans="1:34" ht="18" customHeight="1" thickBot="1" x14ac:dyDescent="0.3">
      <c r="A224" s="424">
        <v>24</v>
      </c>
      <c r="B224" s="424">
        <v>2078130524</v>
      </c>
      <c r="C224" s="425" t="s">
        <v>888</v>
      </c>
      <c r="D224" s="425" t="s">
        <v>579</v>
      </c>
      <c r="E224" s="426" t="s">
        <v>4</v>
      </c>
      <c r="F224" s="427">
        <v>37491</v>
      </c>
      <c r="G224" s="426" t="s">
        <v>7572</v>
      </c>
      <c r="H224" s="426" t="s">
        <v>1173</v>
      </c>
      <c r="I224" s="426">
        <v>1302038759</v>
      </c>
      <c r="J224" s="426" t="s">
        <v>1181</v>
      </c>
      <c r="K224" s="426" t="s">
        <v>1181</v>
      </c>
      <c r="L224" s="426">
        <v>356225238</v>
      </c>
      <c r="M224" s="426"/>
      <c r="N224" s="426" t="s">
        <v>1888</v>
      </c>
      <c r="O224" s="426">
        <v>6.1</v>
      </c>
      <c r="P224" s="426">
        <v>7.1</v>
      </c>
      <c r="Q224" s="426">
        <v>6.9</v>
      </c>
      <c r="R224" s="426">
        <v>20.100000000000001</v>
      </c>
      <c r="S224" s="426">
        <v>1</v>
      </c>
      <c r="T224" s="426" t="s">
        <v>1897</v>
      </c>
      <c r="U224" s="426">
        <v>22.85</v>
      </c>
      <c r="V224" s="426" t="s">
        <v>575</v>
      </c>
      <c r="W224" s="411"/>
      <c r="X224" s="397"/>
      <c r="Y224" s="397"/>
      <c r="Z224" s="397"/>
      <c r="AA224" s="397"/>
      <c r="AB224" s="397"/>
      <c r="AC224" s="397"/>
      <c r="AD224" s="397"/>
      <c r="AE224" s="397"/>
      <c r="AF224" s="397"/>
      <c r="AG224" s="397"/>
      <c r="AH224" s="397"/>
    </row>
    <row r="225" spans="1:34" ht="18" customHeight="1" thickBot="1" x14ac:dyDescent="0.3">
      <c r="A225" s="424">
        <v>25</v>
      </c>
      <c r="B225" s="424">
        <v>2078130811</v>
      </c>
      <c r="C225" s="425" t="s">
        <v>965</v>
      </c>
      <c r="D225" s="425" t="s">
        <v>579</v>
      </c>
      <c r="E225" s="426" t="s">
        <v>4</v>
      </c>
      <c r="F225" s="427">
        <v>37430</v>
      </c>
      <c r="G225" s="426" t="s">
        <v>7572</v>
      </c>
      <c r="H225" s="426" t="s">
        <v>1174</v>
      </c>
      <c r="I225" s="426">
        <v>85937432</v>
      </c>
      <c r="J225" s="426" t="s">
        <v>1180</v>
      </c>
      <c r="K225" s="426" t="s">
        <v>1180</v>
      </c>
      <c r="L225" s="426">
        <v>912240201</v>
      </c>
      <c r="M225" s="426">
        <v>247217737220</v>
      </c>
      <c r="N225" s="426" t="s">
        <v>1888</v>
      </c>
      <c r="O225" s="426">
        <v>8.1</v>
      </c>
      <c r="P225" s="426">
        <v>8.1</v>
      </c>
      <c r="Q225" s="426">
        <v>8.5</v>
      </c>
      <c r="R225" s="426">
        <v>24.7</v>
      </c>
      <c r="S225" s="426"/>
      <c r="T225" s="426"/>
      <c r="U225" s="426">
        <v>24.7</v>
      </c>
      <c r="V225" s="426" t="s">
        <v>575</v>
      </c>
      <c r="W225" s="407"/>
      <c r="X225" s="393"/>
      <c r="Y225" s="393"/>
      <c r="Z225" s="393"/>
      <c r="AA225" s="393"/>
      <c r="AB225" s="393"/>
      <c r="AC225" s="393"/>
      <c r="AD225" s="393"/>
      <c r="AE225" s="393"/>
      <c r="AF225" s="393"/>
      <c r="AG225" s="393"/>
      <c r="AH225" s="393"/>
    </row>
    <row r="226" spans="1:34" ht="18" customHeight="1" thickBot="1" x14ac:dyDescent="0.3">
      <c r="A226" s="424">
        <v>26</v>
      </c>
      <c r="B226" s="424">
        <v>2078130303</v>
      </c>
      <c r="C226" s="425" t="s">
        <v>960</v>
      </c>
      <c r="D226" s="425" t="s">
        <v>291</v>
      </c>
      <c r="E226" s="426" t="s">
        <v>4</v>
      </c>
      <c r="F226" s="427">
        <v>37254</v>
      </c>
      <c r="G226" s="426" t="s">
        <v>7572</v>
      </c>
      <c r="H226" s="426" t="s">
        <v>1174</v>
      </c>
      <c r="I226" s="426">
        <v>51144901</v>
      </c>
      <c r="J226" s="426" t="s">
        <v>1180</v>
      </c>
      <c r="K226" s="426" t="s">
        <v>1180</v>
      </c>
      <c r="L226" s="426">
        <v>965945953</v>
      </c>
      <c r="M226" s="426">
        <v>251947733670</v>
      </c>
      <c r="N226" s="426" t="s">
        <v>1888</v>
      </c>
      <c r="O226" s="426">
        <v>6.8</v>
      </c>
      <c r="P226" s="426">
        <v>8.4</v>
      </c>
      <c r="Q226" s="426">
        <v>8.1999999999999993</v>
      </c>
      <c r="R226" s="426">
        <v>23.4</v>
      </c>
      <c r="S226" s="426"/>
      <c r="T226" s="426" t="s">
        <v>1897</v>
      </c>
      <c r="U226" s="426">
        <v>24.15</v>
      </c>
      <c r="V226" s="426" t="s">
        <v>575</v>
      </c>
      <c r="W226" s="412"/>
      <c r="X226" s="393"/>
      <c r="Y226" s="393"/>
      <c r="Z226" s="393"/>
      <c r="AA226" s="393"/>
      <c r="AB226" s="393"/>
      <c r="AC226" s="393"/>
      <c r="AD226" s="393"/>
      <c r="AE226" s="393"/>
      <c r="AF226" s="393"/>
      <c r="AG226" s="393"/>
      <c r="AH226" s="393"/>
    </row>
    <row r="227" spans="1:34" ht="18" customHeight="1" thickBot="1" x14ac:dyDescent="0.3">
      <c r="A227" s="424">
        <v>27</v>
      </c>
      <c r="B227" s="424">
        <v>2078130856</v>
      </c>
      <c r="C227" s="425" t="s">
        <v>990</v>
      </c>
      <c r="D227" s="425" t="s">
        <v>291</v>
      </c>
      <c r="E227" s="426"/>
      <c r="F227" s="427">
        <v>37389</v>
      </c>
      <c r="G227" s="426" t="s">
        <v>7572</v>
      </c>
      <c r="H227" s="426" t="s">
        <v>1173</v>
      </c>
      <c r="I227" s="426">
        <v>113778626</v>
      </c>
      <c r="J227" s="426" t="s">
        <v>1180</v>
      </c>
      <c r="K227" s="426" t="s">
        <v>1180</v>
      </c>
      <c r="L227" s="426">
        <v>867629960</v>
      </c>
      <c r="M227" s="426">
        <v>255459574832</v>
      </c>
      <c r="N227" s="426" t="s">
        <v>1928</v>
      </c>
      <c r="O227" s="426">
        <v>8.6</v>
      </c>
      <c r="P227" s="426">
        <v>8.4</v>
      </c>
      <c r="Q227" s="426">
        <v>8.6</v>
      </c>
      <c r="R227" s="426">
        <v>25.6</v>
      </c>
      <c r="S227" s="426"/>
      <c r="T227" s="426"/>
      <c r="U227" s="426"/>
      <c r="V227" s="426" t="s">
        <v>575</v>
      </c>
      <c r="W227" s="412"/>
      <c r="X227" s="393"/>
      <c r="Y227" s="393"/>
      <c r="Z227" s="393"/>
      <c r="AA227" s="393"/>
      <c r="AB227" s="393"/>
      <c r="AC227" s="393"/>
      <c r="AD227" s="393"/>
      <c r="AE227" s="393"/>
      <c r="AF227" s="393"/>
      <c r="AG227" s="393"/>
      <c r="AH227" s="393"/>
    </row>
    <row r="228" spans="1:34" ht="18" customHeight="1" thickBot="1" x14ac:dyDescent="0.3">
      <c r="A228" s="424">
        <v>28</v>
      </c>
      <c r="B228" s="424">
        <v>2078130853</v>
      </c>
      <c r="C228" s="425" t="s">
        <v>988</v>
      </c>
      <c r="D228" s="425" t="s">
        <v>1604</v>
      </c>
      <c r="E228" s="426"/>
      <c r="F228" s="427">
        <v>37519</v>
      </c>
      <c r="G228" s="426" t="s">
        <v>7572</v>
      </c>
      <c r="H228" s="426" t="s">
        <v>1173</v>
      </c>
      <c r="I228" s="426">
        <v>1302029952</v>
      </c>
      <c r="J228" s="426" t="s">
        <v>1180</v>
      </c>
      <c r="K228" s="426" t="s">
        <v>1180</v>
      </c>
      <c r="L228" s="426">
        <v>862520200</v>
      </c>
      <c r="M228" s="426">
        <v>261616292436</v>
      </c>
      <c r="N228" s="426" t="s">
        <v>1928</v>
      </c>
      <c r="O228" s="426">
        <v>8.6</v>
      </c>
      <c r="P228" s="426">
        <v>8.5</v>
      </c>
      <c r="Q228" s="426">
        <v>7.9</v>
      </c>
      <c r="R228" s="426">
        <v>25</v>
      </c>
      <c r="S228" s="426"/>
      <c r="T228" s="426"/>
      <c r="U228" s="426"/>
      <c r="V228" s="426" t="s">
        <v>575</v>
      </c>
      <c r="W228" s="407"/>
      <c r="X228" s="393"/>
      <c r="Y228" s="393"/>
      <c r="Z228" s="393"/>
      <c r="AA228" s="393"/>
      <c r="AB228" s="393"/>
      <c r="AC228" s="393"/>
      <c r="AD228" s="393"/>
      <c r="AE228" s="393"/>
      <c r="AF228" s="393"/>
      <c r="AG228" s="393"/>
      <c r="AH228" s="393"/>
    </row>
    <row r="229" spans="1:34" ht="18" customHeight="1" thickBot="1" x14ac:dyDescent="0.3">
      <c r="A229" s="424">
        <v>29</v>
      </c>
      <c r="B229" s="424">
        <v>2078130878</v>
      </c>
      <c r="C229" s="425" t="s">
        <v>1007</v>
      </c>
      <c r="D229" s="425" t="s">
        <v>1604</v>
      </c>
      <c r="E229" s="426"/>
      <c r="F229" s="427">
        <v>37492</v>
      </c>
      <c r="G229" s="426" t="s">
        <v>7572</v>
      </c>
      <c r="H229" s="426" t="s">
        <v>1173</v>
      </c>
      <c r="I229" s="426">
        <v>125976876</v>
      </c>
      <c r="J229" s="426" t="s">
        <v>1180</v>
      </c>
      <c r="K229" s="426" t="s">
        <v>1180</v>
      </c>
      <c r="L229" s="426">
        <v>584765227</v>
      </c>
      <c r="M229" s="426">
        <v>249880156012</v>
      </c>
      <c r="N229" s="426" t="s">
        <v>1888</v>
      </c>
      <c r="O229" s="426">
        <v>8.1</v>
      </c>
      <c r="P229" s="426">
        <v>8.6999999999999993</v>
      </c>
      <c r="Q229" s="426">
        <v>8.3000000000000007</v>
      </c>
      <c r="R229" s="426">
        <v>25.1</v>
      </c>
      <c r="S229" s="426"/>
      <c r="T229" s="426"/>
      <c r="U229" s="426"/>
      <c r="V229" s="426" t="s">
        <v>575</v>
      </c>
      <c r="W229" s="407"/>
      <c r="X229" s="393"/>
      <c r="Y229" s="393"/>
      <c r="Z229" s="393"/>
      <c r="AA229" s="393"/>
      <c r="AB229" s="393"/>
      <c r="AC229" s="393"/>
      <c r="AD229" s="393"/>
      <c r="AE229" s="393"/>
      <c r="AF229" s="393"/>
      <c r="AG229" s="393"/>
      <c r="AH229" s="393"/>
    </row>
    <row r="230" spans="1:34" ht="18" customHeight="1" thickBot="1" x14ac:dyDescent="0.3">
      <c r="A230" s="424">
        <v>30</v>
      </c>
      <c r="B230" s="424">
        <v>2078130245</v>
      </c>
      <c r="C230" s="425" t="s">
        <v>9015</v>
      </c>
      <c r="D230" s="425" t="s">
        <v>74</v>
      </c>
      <c r="E230" s="426" t="s">
        <v>4</v>
      </c>
      <c r="F230" s="427">
        <v>37417</v>
      </c>
      <c r="G230" s="426" t="s">
        <v>7572</v>
      </c>
      <c r="H230" s="426" t="s">
        <v>1174</v>
      </c>
      <c r="I230" s="426">
        <v>40501909</v>
      </c>
      <c r="J230" s="426" t="s">
        <v>1180</v>
      </c>
      <c r="K230" s="426" t="s">
        <v>1180</v>
      </c>
      <c r="L230" s="426">
        <v>914273378</v>
      </c>
      <c r="M230" s="426">
        <v>255078101622</v>
      </c>
      <c r="N230" s="426" t="s">
        <v>1888</v>
      </c>
      <c r="O230" s="426">
        <v>6.5</v>
      </c>
      <c r="P230" s="426">
        <v>7.7</v>
      </c>
      <c r="Q230" s="426">
        <v>7.4</v>
      </c>
      <c r="R230" s="426">
        <v>21.6</v>
      </c>
      <c r="S230" s="426"/>
      <c r="T230" s="426" t="s">
        <v>1897</v>
      </c>
      <c r="U230" s="426">
        <v>22.35</v>
      </c>
      <c r="V230" s="426" t="s">
        <v>575</v>
      </c>
      <c r="W230" s="412"/>
      <c r="X230" s="393"/>
      <c r="Y230" s="393"/>
      <c r="Z230" s="393"/>
      <c r="AA230" s="393"/>
      <c r="AB230" s="393"/>
      <c r="AC230" s="393"/>
      <c r="AD230" s="393"/>
      <c r="AE230" s="393"/>
      <c r="AF230" s="393"/>
      <c r="AG230" s="393"/>
      <c r="AH230" s="393"/>
    </row>
    <row r="231" spans="1:34" ht="18" customHeight="1" thickBot="1" x14ac:dyDescent="0.3">
      <c r="A231" s="424">
        <v>31</v>
      </c>
      <c r="B231" s="424">
        <v>2078130572</v>
      </c>
      <c r="C231" s="425" t="s">
        <v>933</v>
      </c>
      <c r="D231" s="425" t="s">
        <v>74</v>
      </c>
      <c r="E231" s="426" t="s">
        <v>4</v>
      </c>
      <c r="F231" s="427">
        <v>37502</v>
      </c>
      <c r="G231" s="426" t="s">
        <v>7572</v>
      </c>
      <c r="H231" s="426" t="s">
        <v>1174</v>
      </c>
      <c r="I231" s="426">
        <v>63536542</v>
      </c>
      <c r="J231" s="426" t="s">
        <v>1180</v>
      </c>
      <c r="K231" s="426" t="s">
        <v>1180</v>
      </c>
      <c r="L231" s="426">
        <v>912546398</v>
      </c>
      <c r="M231" s="426">
        <v>256824126408</v>
      </c>
      <c r="N231" s="426" t="s">
        <v>1888</v>
      </c>
      <c r="O231" s="426">
        <v>6.7</v>
      </c>
      <c r="P231" s="426">
        <v>6.3</v>
      </c>
      <c r="Q231" s="426">
        <v>6.9</v>
      </c>
      <c r="R231" s="426">
        <v>19.899999999999999</v>
      </c>
      <c r="S231" s="426"/>
      <c r="T231" s="426" t="s">
        <v>1897</v>
      </c>
      <c r="U231" s="426">
        <v>20.65</v>
      </c>
      <c r="V231" s="426" t="s">
        <v>575</v>
      </c>
      <c r="W231" s="412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</row>
    <row r="232" spans="1:34" ht="18" customHeight="1" thickBot="1" x14ac:dyDescent="0.3">
      <c r="A232" s="424">
        <v>32</v>
      </c>
      <c r="B232" s="424">
        <v>2078130841</v>
      </c>
      <c r="C232" s="425" t="s">
        <v>929</v>
      </c>
      <c r="D232" s="425" t="s">
        <v>74</v>
      </c>
      <c r="E232" s="426" t="s">
        <v>4</v>
      </c>
      <c r="F232" s="427">
        <v>37568</v>
      </c>
      <c r="G232" s="426" t="s">
        <v>7572</v>
      </c>
      <c r="H232" s="426" t="s">
        <v>1173</v>
      </c>
      <c r="I232" s="426">
        <v>1302027425</v>
      </c>
      <c r="J232" s="426" t="s">
        <v>1180</v>
      </c>
      <c r="K232" s="426" t="s">
        <v>1180</v>
      </c>
      <c r="L232" s="426">
        <v>334529413</v>
      </c>
      <c r="M232" s="426">
        <v>250879910190</v>
      </c>
      <c r="N232" s="426" t="s">
        <v>1944</v>
      </c>
      <c r="O232" s="426">
        <v>7.7</v>
      </c>
      <c r="P232" s="426">
        <v>7.5</v>
      </c>
      <c r="Q232" s="426">
        <v>7.5</v>
      </c>
      <c r="R232" s="426">
        <v>22.7</v>
      </c>
      <c r="S232" s="426"/>
      <c r="T232" s="426"/>
      <c r="U232" s="426">
        <v>22.7</v>
      </c>
      <c r="V232" s="426" t="s">
        <v>575</v>
      </c>
      <c r="W232" s="412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</row>
    <row r="233" spans="1:34" ht="18" customHeight="1" thickBot="1" x14ac:dyDescent="0.3">
      <c r="A233" s="424">
        <v>33</v>
      </c>
      <c r="B233" s="424">
        <v>2078130854</v>
      </c>
      <c r="C233" s="425" t="s">
        <v>989</v>
      </c>
      <c r="D233" s="425" t="s">
        <v>74</v>
      </c>
      <c r="E233" s="426"/>
      <c r="F233" s="427">
        <v>37479</v>
      </c>
      <c r="G233" s="426" t="s">
        <v>7572</v>
      </c>
      <c r="H233" s="426" t="s">
        <v>1173</v>
      </c>
      <c r="I233" s="426">
        <v>1302017006</v>
      </c>
      <c r="J233" s="426" t="s">
        <v>1180</v>
      </c>
      <c r="K233" s="426" t="s">
        <v>1180</v>
      </c>
      <c r="L233" s="426">
        <v>902105664</v>
      </c>
      <c r="M233" s="426">
        <v>255732871992</v>
      </c>
      <c r="N233" s="426" t="s">
        <v>1888</v>
      </c>
      <c r="O233" s="426">
        <v>8.4</v>
      </c>
      <c r="P233" s="426">
        <v>8</v>
      </c>
      <c r="Q233" s="426">
        <v>6.7</v>
      </c>
      <c r="R233" s="426">
        <v>23.1</v>
      </c>
      <c r="S233" s="426"/>
      <c r="T233" s="426"/>
      <c r="U233" s="426"/>
      <c r="V233" s="426" t="s">
        <v>575</v>
      </c>
      <c r="W233" s="407"/>
      <c r="X233" s="393"/>
      <c r="Y233" s="393"/>
      <c r="Z233" s="393"/>
      <c r="AA233" s="393"/>
      <c r="AB233" s="393"/>
      <c r="AC233" s="393"/>
      <c r="AD233" s="393"/>
      <c r="AE233" s="393"/>
      <c r="AF233" s="393"/>
      <c r="AG233" s="393"/>
      <c r="AH233" s="393"/>
    </row>
    <row r="234" spans="1:34" ht="18" customHeight="1" thickBot="1" x14ac:dyDescent="0.3">
      <c r="A234" s="424">
        <v>34</v>
      </c>
      <c r="B234" s="424">
        <v>2078130857</v>
      </c>
      <c r="C234" s="425" t="s">
        <v>991</v>
      </c>
      <c r="D234" s="425" t="s">
        <v>74</v>
      </c>
      <c r="E234" s="426"/>
      <c r="F234" s="427">
        <v>37568</v>
      </c>
      <c r="G234" s="426" t="s">
        <v>7572</v>
      </c>
      <c r="H234" s="426" t="s">
        <v>1173</v>
      </c>
      <c r="I234" s="426">
        <v>1302017548</v>
      </c>
      <c r="J234" s="426" t="s">
        <v>1180</v>
      </c>
      <c r="K234" s="426" t="s">
        <v>1180</v>
      </c>
      <c r="L234" s="426">
        <v>358957802</v>
      </c>
      <c r="M234" s="426">
        <v>256572814380</v>
      </c>
      <c r="N234" s="426" t="s">
        <v>1888</v>
      </c>
      <c r="O234" s="426">
        <v>7.5</v>
      </c>
      <c r="P234" s="426">
        <v>7.6</v>
      </c>
      <c r="Q234" s="426">
        <v>8.1</v>
      </c>
      <c r="R234" s="426">
        <v>23.2</v>
      </c>
      <c r="S234" s="426"/>
      <c r="T234" s="426"/>
      <c r="U234" s="426"/>
      <c r="V234" s="426" t="s">
        <v>575</v>
      </c>
      <c r="W234" s="412"/>
      <c r="X234" s="393"/>
      <c r="Y234" s="393"/>
      <c r="Z234" s="393"/>
      <c r="AA234" s="393"/>
      <c r="AB234" s="393"/>
      <c r="AC234" s="393"/>
      <c r="AD234" s="393"/>
      <c r="AE234" s="393"/>
      <c r="AF234" s="393"/>
      <c r="AG234" s="393"/>
      <c r="AH234" s="393"/>
    </row>
    <row r="235" spans="1:34" ht="18" customHeight="1" thickBot="1" x14ac:dyDescent="0.3">
      <c r="A235" s="424">
        <v>35</v>
      </c>
      <c r="B235" s="424">
        <v>2078131229</v>
      </c>
      <c r="C235" s="425" t="s">
        <v>1116</v>
      </c>
      <c r="D235" s="425" t="s">
        <v>74</v>
      </c>
      <c r="E235" s="426" t="s">
        <v>4</v>
      </c>
      <c r="F235" s="427">
        <v>37288</v>
      </c>
      <c r="G235" s="426" t="s">
        <v>7572</v>
      </c>
      <c r="H235" s="426" t="s">
        <v>1175</v>
      </c>
      <c r="I235" s="426">
        <v>22302003316</v>
      </c>
      <c r="J235" s="426" t="s">
        <v>1180</v>
      </c>
      <c r="K235" s="426" t="s">
        <v>1180</v>
      </c>
      <c r="L235" s="426">
        <v>852012002</v>
      </c>
      <c r="M235" s="426">
        <v>252919293532</v>
      </c>
      <c r="N235" s="426" t="s">
        <v>1888</v>
      </c>
      <c r="O235" s="426">
        <v>7.3</v>
      </c>
      <c r="P235" s="426">
        <v>9</v>
      </c>
      <c r="Q235" s="426">
        <v>8.5</v>
      </c>
      <c r="R235" s="426">
        <v>24.8</v>
      </c>
      <c r="S235" s="426"/>
      <c r="T235" s="426"/>
      <c r="U235" s="426"/>
      <c r="V235" s="426" t="s">
        <v>9077</v>
      </c>
      <c r="W235" s="412"/>
      <c r="X235" s="393"/>
      <c r="Y235" s="393"/>
      <c r="Z235" s="393"/>
      <c r="AA235" s="393"/>
      <c r="AB235" s="393"/>
      <c r="AC235" s="393"/>
      <c r="AD235" s="393"/>
      <c r="AE235" s="393"/>
      <c r="AF235" s="393"/>
      <c r="AG235" s="393"/>
      <c r="AH235" s="393"/>
    </row>
    <row r="236" spans="1:34" ht="18" customHeight="1" thickBot="1" x14ac:dyDescent="0.3">
      <c r="A236" s="424">
        <v>36</v>
      </c>
      <c r="B236" s="424">
        <v>2078130806</v>
      </c>
      <c r="C236" s="425" t="s">
        <v>939</v>
      </c>
      <c r="D236" s="425" t="s">
        <v>940</v>
      </c>
      <c r="E236" s="426" t="s">
        <v>5</v>
      </c>
      <c r="F236" s="427">
        <v>37347</v>
      </c>
      <c r="G236" s="426" t="s">
        <v>7572</v>
      </c>
      <c r="H236" s="426" t="s">
        <v>1174</v>
      </c>
      <c r="I236" s="426">
        <v>31202005845</v>
      </c>
      <c r="J236" s="426" t="s">
        <v>1180</v>
      </c>
      <c r="K236" s="426" t="s">
        <v>1180</v>
      </c>
      <c r="L236" s="426" t="s">
        <v>3051</v>
      </c>
      <c r="M236" s="426">
        <v>255052062630</v>
      </c>
      <c r="N236" s="426" t="s">
        <v>1888</v>
      </c>
      <c r="O236" s="426">
        <v>6.6</v>
      </c>
      <c r="P236" s="426">
        <v>8.8000000000000007</v>
      </c>
      <c r="Q236" s="426">
        <v>8.6</v>
      </c>
      <c r="R236" s="426">
        <v>24</v>
      </c>
      <c r="S236" s="426"/>
      <c r="T236" s="426" t="s">
        <v>1933</v>
      </c>
      <c r="U236" s="426">
        <v>22.25</v>
      </c>
      <c r="V236" s="426" t="s">
        <v>575</v>
      </c>
      <c r="W236" s="407"/>
      <c r="X236" s="393"/>
      <c r="Y236" s="393"/>
      <c r="Z236" s="393"/>
      <c r="AA236" s="393"/>
      <c r="AB236" s="393"/>
      <c r="AC236" s="393"/>
      <c r="AD236" s="393"/>
      <c r="AE236" s="393"/>
      <c r="AF236" s="393"/>
      <c r="AG236" s="393"/>
      <c r="AH236" s="393"/>
    </row>
    <row r="237" spans="1:34" ht="18" customHeight="1" thickBot="1" x14ac:dyDescent="0.3">
      <c r="A237" s="424">
        <v>37</v>
      </c>
      <c r="B237" s="424">
        <v>2078130883</v>
      </c>
      <c r="C237" s="425" t="s">
        <v>972</v>
      </c>
      <c r="D237" s="425" t="s">
        <v>940</v>
      </c>
      <c r="E237" s="426" t="s">
        <v>5</v>
      </c>
      <c r="F237" s="427">
        <v>37575</v>
      </c>
      <c r="G237" s="426" t="s">
        <v>7572</v>
      </c>
      <c r="H237" s="426" t="s">
        <v>1173</v>
      </c>
      <c r="I237" s="426">
        <v>1202021819</v>
      </c>
      <c r="J237" s="426" t="s">
        <v>1180</v>
      </c>
      <c r="K237" s="426" t="s">
        <v>1180</v>
      </c>
      <c r="L237" s="426">
        <v>373661632</v>
      </c>
      <c r="M237" s="426">
        <v>257963912922</v>
      </c>
      <c r="N237" s="426" t="s">
        <v>1928</v>
      </c>
      <c r="O237" s="426">
        <v>8.1</v>
      </c>
      <c r="P237" s="426">
        <v>8.6</v>
      </c>
      <c r="Q237" s="426">
        <v>9.3000000000000007</v>
      </c>
      <c r="R237" s="426">
        <v>26</v>
      </c>
      <c r="S237" s="426"/>
      <c r="T237" s="426"/>
      <c r="U237" s="426"/>
      <c r="V237" s="426" t="s">
        <v>575</v>
      </c>
      <c r="W237" s="412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</row>
    <row r="238" spans="1:34" ht="18" customHeight="1" thickBot="1" x14ac:dyDescent="0.3">
      <c r="A238" s="424">
        <v>38</v>
      </c>
      <c r="B238" s="424">
        <v>2078130821</v>
      </c>
      <c r="C238" s="425" t="s">
        <v>335</v>
      </c>
      <c r="D238" s="425" t="s">
        <v>336</v>
      </c>
      <c r="E238" s="426" t="s">
        <v>4</v>
      </c>
      <c r="F238" s="427">
        <v>37525</v>
      </c>
      <c r="G238" s="426" t="s">
        <v>7572</v>
      </c>
      <c r="H238" s="426" t="s">
        <v>1174</v>
      </c>
      <c r="I238" s="426">
        <v>34302004921</v>
      </c>
      <c r="J238" s="426" t="s">
        <v>1181</v>
      </c>
      <c r="K238" s="426" t="s">
        <v>1180</v>
      </c>
      <c r="L238" s="426">
        <v>373701721</v>
      </c>
      <c r="M238" s="426">
        <v>256974742494</v>
      </c>
      <c r="N238" s="426" t="s">
        <v>1888</v>
      </c>
      <c r="O238" s="426">
        <v>8</v>
      </c>
      <c r="P238" s="426">
        <v>8.9</v>
      </c>
      <c r="Q238" s="426">
        <v>8.3000000000000007</v>
      </c>
      <c r="R238" s="426">
        <v>25.2</v>
      </c>
      <c r="S238" s="426"/>
      <c r="T238" s="426" t="s">
        <v>1879</v>
      </c>
      <c r="U238" s="426">
        <v>25.7</v>
      </c>
      <c r="V238" s="426" t="s">
        <v>575</v>
      </c>
      <c r="W238" s="407"/>
      <c r="X238" s="393"/>
      <c r="Y238" s="393"/>
      <c r="Z238" s="393"/>
      <c r="AA238" s="393"/>
      <c r="AB238" s="393"/>
      <c r="AC238" s="393"/>
      <c r="AD238" s="393"/>
      <c r="AE238" s="393"/>
      <c r="AF238" s="393"/>
      <c r="AG238" s="393"/>
      <c r="AH238" s="393"/>
    </row>
    <row r="239" spans="1:34" ht="18" customHeight="1" thickBot="1" x14ac:dyDescent="0.3">
      <c r="A239" s="424">
        <v>39</v>
      </c>
      <c r="B239" s="424">
        <v>2078131233</v>
      </c>
      <c r="C239" s="425" t="s">
        <v>1014</v>
      </c>
      <c r="D239" s="425" t="s">
        <v>1678</v>
      </c>
      <c r="E239" s="426" t="s">
        <v>4</v>
      </c>
      <c r="F239" s="424" t="s">
        <v>577</v>
      </c>
      <c r="G239" s="426" t="s">
        <v>7572</v>
      </c>
      <c r="H239" s="426" t="s">
        <v>1175</v>
      </c>
      <c r="I239" s="426">
        <v>187936206</v>
      </c>
      <c r="J239" s="426" t="s">
        <v>1180</v>
      </c>
      <c r="K239" s="426" t="s">
        <v>1180</v>
      </c>
      <c r="L239" s="426">
        <v>383184821</v>
      </c>
      <c r="M239" s="426">
        <v>254127586360</v>
      </c>
      <c r="N239" s="426"/>
      <c r="O239" s="426"/>
      <c r="P239" s="426"/>
      <c r="Q239" s="426"/>
      <c r="R239" s="426">
        <v>0</v>
      </c>
      <c r="S239" s="426"/>
      <c r="T239" s="426"/>
      <c r="U239" s="426"/>
      <c r="V239" s="426" t="s">
        <v>9077</v>
      </c>
      <c r="W239" s="412"/>
      <c r="X239" s="393"/>
      <c r="Y239" s="393"/>
      <c r="Z239" s="393"/>
      <c r="AA239" s="393"/>
      <c r="AB239" s="393"/>
      <c r="AC239" s="393"/>
      <c r="AD239" s="393"/>
      <c r="AE239" s="393"/>
      <c r="AF239" s="393"/>
      <c r="AG239" s="393"/>
      <c r="AH239" s="393"/>
    </row>
    <row r="240" spans="1:34" ht="18" customHeight="1" thickBot="1" x14ac:dyDescent="0.3">
      <c r="A240" s="424">
        <v>40</v>
      </c>
      <c r="B240" s="424">
        <v>2078130838</v>
      </c>
      <c r="C240" s="425" t="s">
        <v>928</v>
      </c>
      <c r="D240" s="425" t="s">
        <v>134</v>
      </c>
      <c r="E240" s="426"/>
      <c r="F240" s="427">
        <v>37499</v>
      </c>
      <c r="G240" s="426" t="s">
        <v>7572</v>
      </c>
      <c r="H240" s="426" t="s">
        <v>1174</v>
      </c>
      <c r="I240" s="426">
        <v>22202002626</v>
      </c>
      <c r="J240" s="426" t="s">
        <v>1180</v>
      </c>
      <c r="K240" s="426" t="s">
        <v>1180</v>
      </c>
      <c r="L240" s="426">
        <v>587731606</v>
      </c>
      <c r="M240" s="426">
        <v>261472982336</v>
      </c>
      <c r="N240" s="426" t="s">
        <v>1888</v>
      </c>
      <c r="O240" s="426">
        <v>6.7</v>
      </c>
      <c r="P240" s="426">
        <v>7.1</v>
      </c>
      <c r="Q240" s="426">
        <v>8</v>
      </c>
      <c r="R240" s="426">
        <v>21.8</v>
      </c>
      <c r="S240" s="426"/>
      <c r="T240" s="426"/>
      <c r="U240" s="426">
        <v>21.8</v>
      </c>
      <c r="V240" s="426" t="s">
        <v>575</v>
      </c>
      <c r="W240" s="407"/>
      <c r="X240" s="393"/>
      <c r="Y240" s="393"/>
      <c r="Z240" s="393"/>
      <c r="AA240" s="393"/>
      <c r="AB240" s="393"/>
      <c r="AC240" s="393"/>
      <c r="AD240" s="393"/>
      <c r="AE240" s="393"/>
      <c r="AF240" s="393"/>
      <c r="AG240" s="393"/>
      <c r="AH240" s="393"/>
    </row>
    <row r="241" spans="1:34" ht="18" customHeight="1" thickBot="1" x14ac:dyDescent="0.3">
      <c r="A241" s="424">
        <v>41</v>
      </c>
      <c r="B241" s="424">
        <v>2078130839</v>
      </c>
      <c r="C241" s="425" t="s">
        <v>903</v>
      </c>
      <c r="D241" s="425" t="s">
        <v>134</v>
      </c>
      <c r="E241" s="426" t="s">
        <v>5</v>
      </c>
      <c r="F241" s="427">
        <v>37501</v>
      </c>
      <c r="G241" s="426" t="s">
        <v>7572</v>
      </c>
      <c r="H241" s="426" t="s">
        <v>1173</v>
      </c>
      <c r="I241" s="426">
        <v>1202019265</v>
      </c>
      <c r="J241" s="426" t="s">
        <v>1180</v>
      </c>
      <c r="K241" s="426" t="s">
        <v>1181</v>
      </c>
      <c r="L241" s="426">
        <v>913549802</v>
      </c>
      <c r="M241" s="426">
        <v>254944086398</v>
      </c>
      <c r="N241" s="426" t="s">
        <v>1928</v>
      </c>
      <c r="O241" s="426">
        <v>5.3</v>
      </c>
      <c r="P241" s="426">
        <v>8.6</v>
      </c>
      <c r="Q241" s="426">
        <v>8</v>
      </c>
      <c r="R241" s="426">
        <v>21.9</v>
      </c>
      <c r="S241" s="426"/>
      <c r="T241" s="426"/>
      <c r="U241" s="426">
        <v>21.9</v>
      </c>
      <c r="V241" s="426" t="s">
        <v>575</v>
      </c>
      <c r="W241" s="412"/>
      <c r="X241" s="393"/>
      <c r="Y241" s="393"/>
      <c r="Z241" s="393"/>
      <c r="AA241" s="393"/>
      <c r="AB241" s="393"/>
      <c r="AC241" s="393"/>
      <c r="AD241" s="393"/>
      <c r="AE241" s="393"/>
      <c r="AF241" s="393"/>
      <c r="AG241" s="393"/>
      <c r="AH241" s="393"/>
    </row>
    <row r="242" spans="1:34" ht="18" customHeight="1" thickBot="1" x14ac:dyDescent="0.3">
      <c r="A242" s="424">
        <v>42</v>
      </c>
      <c r="B242" s="424">
        <v>2078130866</v>
      </c>
      <c r="C242" s="425" t="s">
        <v>999</v>
      </c>
      <c r="D242" s="425" t="s">
        <v>134</v>
      </c>
      <c r="E242" s="426"/>
      <c r="F242" s="427">
        <v>37401</v>
      </c>
      <c r="G242" s="426" t="s">
        <v>7572</v>
      </c>
      <c r="H242" s="426" t="s">
        <v>1173</v>
      </c>
      <c r="I242" s="426">
        <v>1202006904</v>
      </c>
      <c r="J242" s="426" t="s">
        <v>1180</v>
      </c>
      <c r="K242" s="426" t="s">
        <v>1180</v>
      </c>
      <c r="L242" s="426">
        <v>398534576</v>
      </c>
      <c r="M242" s="426">
        <v>258248294660</v>
      </c>
      <c r="N242" s="426" t="s">
        <v>1888</v>
      </c>
      <c r="O242" s="426">
        <v>6.3</v>
      </c>
      <c r="P242" s="426">
        <v>7.3</v>
      </c>
      <c r="Q242" s="426">
        <v>7.6</v>
      </c>
      <c r="R242" s="426">
        <v>21.2</v>
      </c>
      <c r="S242" s="426"/>
      <c r="T242" s="426"/>
      <c r="U242" s="426"/>
      <c r="V242" s="426" t="s">
        <v>575</v>
      </c>
      <c r="W242" s="407"/>
      <c r="X242" s="393"/>
      <c r="Y242" s="393"/>
      <c r="Z242" s="393"/>
      <c r="AA242" s="393"/>
      <c r="AB242" s="393"/>
      <c r="AC242" s="393"/>
      <c r="AD242" s="393"/>
      <c r="AE242" s="393"/>
      <c r="AF242" s="393"/>
      <c r="AG242" s="393"/>
      <c r="AH242" s="393"/>
    </row>
    <row r="243" spans="1:34" ht="18" customHeight="1" thickBot="1" x14ac:dyDescent="0.3">
      <c r="A243" s="424">
        <v>43</v>
      </c>
      <c r="B243" s="424">
        <v>2078130691</v>
      </c>
      <c r="C243" s="425" t="s">
        <v>975</v>
      </c>
      <c r="D243" s="425" t="s">
        <v>976</v>
      </c>
      <c r="E243" s="426" t="s">
        <v>4</v>
      </c>
      <c r="F243" s="427">
        <v>37609</v>
      </c>
      <c r="G243" s="426" t="s">
        <v>7572</v>
      </c>
      <c r="H243" s="426" t="s">
        <v>1174</v>
      </c>
      <c r="I243" s="426">
        <v>36302011353</v>
      </c>
      <c r="J243" s="426" t="s">
        <v>1180</v>
      </c>
      <c r="K243" s="426" t="s">
        <v>1180</v>
      </c>
      <c r="L243" s="426">
        <v>976310163</v>
      </c>
      <c r="M243" s="426">
        <v>257077480430</v>
      </c>
      <c r="N243" s="426" t="s">
        <v>1888</v>
      </c>
      <c r="O243" s="426">
        <v>8.4</v>
      </c>
      <c r="P243" s="426">
        <v>9</v>
      </c>
      <c r="Q243" s="426">
        <v>9.1999999999999993</v>
      </c>
      <c r="R243" s="426">
        <v>26.6</v>
      </c>
      <c r="S243" s="426"/>
      <c r="T243" s="426" t="s">
        <v>1879</v>
      </c>
      <c r="U243" s="426">
        <v>27.1</v>
      </c>
      <c r="V243" s="426" t="s">
        <v>575</v>
      </c>
      <c r="W243" s="412"/>
      <c r="X243" s="393"/>
      <c r="Y243" s="393"/>
      <c r="Z243" s="393"/>
      <c r="AA243" s="393"/>
      <c r="AB243" s="393"/>
      <c r="AC243" s="393"/>
      <c r="AD243" s="393"/>
      <c r="AE243" s="393"/>
      <c r="AF243" s="393"/>
      <c r="AG243" s="393"/>
      <c r="AH243" s="393"/>
    </row>
    <row r="244" spans="1:34" ht="18" customHeight="1" thickBot="1" x14ac:dyDescent="0.3">
      <c r="A244" s="424">
        <v>44</v>
      </c>
      <c r="B244" s="424">
        <v>2078131235</v>
      </c>
      <c r="C244" s="425" t="s">
        <v>1016</v>
      </c>
      <c r="D244" s="425" t="s">
        <v>976</v>
      </c>
      <c r="E244" s="426" t="s">
        <v>4</v>
      </c>
      <c r="F244" s="424" t="s">
        <v>710</v>
      </c>
      <c r="G244" s="426" t="s">
        <v>7572</v>
      </c>
      <c r="H244" s="426" t="s">
        <v>1175</v>
      </c>
      <c r="I244" s="426">
        <v>36302010522</v>
      </c>
      <c r="J244" s="426" t="s">
        <v>1180</v>
      </c>
      <c r="K244" s="426" t="s">
        <v>1180</v>
      </c>
      <c r="L244" s="426">
        <v>946760577</v>
      </c>
      <c r="M244" s="426">
        <v>250139817392</v>
      </c>
      <c r="N244" s="426"/>
      <c r="O244" s="426"/>
      <c r="P244" s="426"/>
      <c r="Q244" s="426"/>
      <c r="R244" s="426">
        <v>0</v>
      </c>
      <c r="S244" s="426"/>
      <c r="T244" s="426"/>
      <c r="U244" s="426"/>
      <c r="V244" s="426" t="s">
        <v>9077</v>
      </c>
      <c r="W244" s="407"/>
      <c r="X244" s="393"/>
      <c r="Y244" s="393"/>
      <c r="Z244" s="393"/>
      <c r="AA244" s="393"/>
      <c r="AB244" s="393"/>
      <c r="AC244" s="393"/>
      <c r="AD244" s="393"/>
      <c r="AE244" s="393"/>
      <c r="AF244" s="393"/>
      <c r="AG244" s="393"/>
      <c r="AH244" s="393"/>
    </row>
    <row r="245" spans="1:34" ht="18" customHeight="1" thickBot="1" x14ac:dyDescent="0.3">
      <c r="A245" s="424">
        <v>45</v>
      </c>
      <c r="B245" s="424">
        <v>2078131237</v>
      </c>
      <c r="C245" s="425" t="s">
        <v>1018</v>
      </c>
      <c r="D245" s="425" t="s">
        <v>1713</v>
      </c>
      <c r="E245" s="426" t="s">
        <v>4</v>
      </c>
      <c r="F245" s="427">
        <v>37381</v>
      </c>
      <c r="G245" s="426" t="s">
        <v>7572</v>
      </c>
      <c r="H245" s="426" t="s">
        <v>1175</v>
      </c>
      <c r="I245" s="426">
        <v>37302001819</v>
      </c>
      <c r="J245" s="426" t="s">
        <v>1181</v>
      </c>
      <c r="K245" s="426" t="s">
        <v>1180</v>
      </c>
      <c r="L245" s="426">
        <v>389645202</v>
      </c>
      <c r="M245" s="426">
        <v>251414180858</v>
      </c>
      <c r="N245" s="426"/>
      <c r="O245" s="426"/>
      <c r="P245" s="426"/>
      <c r="Q245" s="426"/>
      <c r="R245" s="426">
        <v>0</v>
      </c>
      <c r="S245" s="426"/>
      <c r="T245" s="426"/>
      <c r="U245" s="426"/>
      <c r="V245" s="426" t="s">
        <v>9077</v>
      </c>
      <c r="W245" s="412"/>
      <c r="X245" s="393"/>
      <c r="Y245" s="393"/>
      <c r="Z245" s="393"/>
      <c r="AA245" s="393"/>
      <c r="AB245" s="393"/>
      <c r="AC245" s="393"/>
      <c r="AD245" s="393"/>
      <c r="AE245" s="393"/>
      <c r="AF245" s="393"/>
      <c r="AG245" s="393"/>
      <c r="AH245" s="393"/>
    </row>
    <row r="246" spans="1:34" ht="18" customHeight="1" thickBot="1" x14ac:dyDescent="0.3">
      <c r="A246" s="424">
        <v>46</v>
      </c>
      <c r="B246" s="424">
        <v>2078130812</v>
      </c>
      <c r="C246" s="425" t="s">
        <v>937</v>
      </c>
      <c r="D246" s="425" t="s">
        <v>938</v>
      </c>
      <c r="E246" s="426" t="s">
        <v>5</v>
      </c>
      <c r="F246" s="424" t="s">
        <v>10</v>
      </c>
      <c r="G246" s="426" t="s">
        <v>7572</v>
      </c>
      <c r="H246" s="426" t="s">
        <v>1174</v>
      </c>
      <c r="I246" s="426">
        <v>120023422</v>
      </c>
      <c r="J246" s="426" t="s">
        <v>1180</v>
      </c>
      <c r="K246" s="426" t="s">
        <v>1180</v>
      </c>
      <c r="L246" s="426">
        <v>929069223</v>
      </c>
      <c r="M246" s="426">
        <v>255253657816</v>
      </c>
      <c r="N246" s="426" t="s">
        <v>1888</v>
      </c>
      <c r="O246" s="426">
        <v>6.3</v>
      </c>
      <c r="P246" s="426">
        <v>8</v>
      </c>
      <c r="Q246" s="426">
        <v>7.9</v>
      </c>
      <c r="R246" s="426">
        <v>22.2</v>
      </c>
      <c r="S246" s="426"/>
      <c r="T246" s="426"/>
      <c r="U246" s="426">
        <v>22.2</v>
      </c>
      <c r="V246" s="426" t="s">
        <v>575</v>
      </c>
      <c r="W246" s="407"/>
      <c r="X246" s="393"/>
      <c r="Y246" s="393"/>
      <c r="Z246" s="393"/>
      <c r="AA246" s="393"/>
      <c r="AB246" s="393"/>
      <c r="AC246" s="393"/>
      <c r="AD246" s="393"/>
      <c r="AE246" s="393"/>
      <c r="AF246" s="393"/>
      <c r="AG246" s="393"/>
      <c r="AH246" s="393"/>
    </row>
    <row r="247" spans="1:34" ht="18" customHeight="1" thickBot="1" x14ac:dyDescent="0.3">
      <c r="A247" s="424">
        <v>47</v>
      </c>
      <c r="B247" s="424">
        <v>2078130871</v>
      </c>
      <c r="C247" s="425" t="s">
        <v>1002</v>
      </c>
      <c r="D247" s="425" t="s">
        <v>1342</v>
      </c>
      <c r="E247" s="426"/>
      <c r="F247" s="427">
        <v>37514</v>
      </c>
      <c r="G247" s="426" t="s">
        <v>7572</v>
      </c>
      <c r="H247" s="426" t="s">
        <v>1173</v>
      </c>
      <c r="I247" s="426">
        <v>1202018088</v>
      </c>
      <c r="J247" s="426" t="s">
        <v>1180</v>
      </c>
      <c r="K247" s="426" t="s">
        <v>1180</v>
      </c>
      <c r="L247" s="426">
        <v>838948999</v>
      </c>
      <c r="M247" s="426">
        <v>247896103236</v>
      </c>
      <c r="N247" s="426" t="s">
        <v>2058</v>
      </c>
      <c r="O247" s="426">
        <v>5.2</v>
      </c>
      <c r="P247" s="426">
        <v>6.5</v>
      </c>
      <c r="Q247" s="426">
        <v>7.2</v>
      </c>
      <c r="R247" s="426">
        <v>18.899999999999999</v>
      </c>
      <c r="S247" s="426"/>
      <c r="T247" s="426"/>
      <c r="U247" s="426"/>
      <c r="V247" s="426" t="s">
        <v>575</v>
      </c>
      <c r="W247" s="407"/>
      <c r="X247" s="393"/>
      <c r="Y247" s="393"/>
      <c r="Z247" s="393"/>
      <c r="AA247" s="393"/>
      <c r="AB247" s="393"/>
      <c r="AC247" s="393"/>
      <c r="AD247" s="393"/>
      <c r="AE247" s="393"/>
      <c r="AF247" s="393"/>
      <c r="AG247" s="393"/>
      <c r="AH247" s="393"/>
    </row>
    <row r="248" spans="1:34" ht="18" customHeight="1" thickBot="1" x14ac:dyDescent="0.3">
      <c r="A248" s="424">
        <v>48</v>
      </c>
      <c r="B248" s="424">
        <v>2078130810</v>
      </c>
      <c r="C248" s="425" t="s">
        <v>945</v>
      </c>
      <c r="D248" s="425" t="s">
        <v>69</v>
      </c>
      <c r="E248" s="426" t="s">
        <v>5</v>
      </c>
      <c r="F248" s="427">
        <v>37493</v>
      </c>
      <c r="G248" s="426" t="s">
        <v>7572</v>
      </c>
      <c r="H248" s="426" t="s">
        <v>1174</v>
      </c>
      <c r="I248" s="426">
        <v>1202003390</v>
      </c>
      <c r="J248" s="426" t="s">
        <v>1180</v>
      </c>
      <c r="K248" s="426" t="s">
        <v>1180</v>
      </c>
      <c r="L248" s="426">
        <v>388148432</v>
      </c>
      <c r="M248" s="426">
        <v>256840634104</v>
      </c>
      <c r="N248" s="426" t="s">
        <v>1888</v>
      </c>
      <c r="O248" s="426">
        <v>6.9</v>
      </c>
      <c r="P248" s="426">
        <v>8.1</v>
      </c>
      <c r="Q248" s="426">
        <v>8.1</v>
      </c>
      <c r="R248" s="426">
        <v>23.1</v>
      </c>
      <c r="S248" s="426"/>
      <c r="T248" s="426"/>
      <c r="U248" s="426">
        <v>23.1</v>
      </c>
      <c r="V248" s="426" t="s">
        <v>575</v>
      </c>
      <c r="W248" s="412"/>
      <c r="X248" s="393"/>
      <c r="Y248" s="393"/>
      <c r="Z248" s="393"/>
      <c r="AA248" s="393"/>
      <c r="AB248" s="393"/>
      <c r="AC248" s="393"/>
      <c r="AD248" s="393"/>
      <c r="AE248" s="393"/>
      <c r="AF248" s="393"/>
      <c r="AG248" s="393"/>
      <c r="AH248" s="393"/>
    </row>
    <row r="249" spans="1:34" ht="18" customHeight="1" thickBot="1" x14ac:dyDescent="0.3">
      <c r="A249" s="424">
        <v>49</v>
      </c>
      <c r="B249" s="424">
        <v>2078130824</v>
      </c>
      <c r="C249" s="425" t="s">
        <v>912</v>
      </c>
      <c r="D249" s="425" t="s">
        <v>69</v>
      </c>
      <c r="E249" s="426" t="s">
        <v>5</v>
      </c>
      <c r="F249" s="427">
        <v>37247</v>
      </c>
      <c r="G249" s="426" t="s">
        <v>7572</v>
      </c>
      <c r="H249" s="426" t="s">
        <v>1174</v>
      </c>
      <c r="I249" s="426">
        <v>82387464</v>
      </c>
      <c r="J249" s="426" t="s">
        <v>1180</v>
      </c>
      <c r="K249" s="426" t="s">
        <v>1181</v>
      </c>
      <c r="L249" s="426">
        <v>965474628</v>
      </c>
      <c r="M249" s="426" t="s">
        <v>9080</v>
      </c>
      <c r="N249" s="426" t="s">
        <v>1888</v>
      </c>
      <c r="O249" s="426">
        <v>6.2</v>
      </c>
      <c r="P249" s="426">
        <v>8.9</v>
      </c>
      <c r="Q249" s="426">
        <v>7.9</v>
      </c>
      <c r="R249" s="426">
        <v>23</v>
      </c>
      <c r="S249" s="426"/>
      <c r="T249" s="426" t="s">
        <v>1897</v>
      </c>
      <c r="U249" s="426">
        <v>23.75</v>
      </c>
      <c r="V249" s="426" t="s">
        <v>575</v>
      </c>
      <c r="W249" s="407"/>
      <c r="X249" s="393"/>
      <c r="Y249" s="393"/>
      <c r="Z249" s="393"/>
      <c r="AA249" s="393"/>
      <c r="AB249" s="393"/>
      <c r="AC249" s="393"/>
      <c r="AD249" s="393"/>
      <c r="AE249" s="393"/>
      <c r="AF249" s="393"/>
      <c r="AG249" s="393"/>
      <c r="AH249" s="393"/>
    </row>
    <row r="250" spans="1:34" ht="18" customHeight="1" thickBot="1" x14ac:dyDescent="0.3">
      <c r="A250" s="424">
        <v>50</v>
      </c>
      <c r="B250" s="424">
        <v>2078130484</v>
      </c>
      <c r="C250" s="425" t="s">
        <v>915</v>
      </c>
      <c r="D250" s="425" t="s">
        <v>53</v>
      </c>
      <c r="E250" s="426" t="s">
        <v>5</v>
      </c>
      <c r="F250" s="427">
        <v>37210</v>
      </c>
      <c r="G250" s="426" t="s">
        <v>7572</v>
      </c>
      <c r="H250" s="426" t="s">
        <v>1174</v>
      </c>
      <c r="I250" s="426">
        <v>1201017795</v>
      </c>
      <c r="J250" s="426" t="s">
        <v>1180</v>
      </c>
      <c r="K250" s="426" t="s">
        <v>1181</v>
      </c>
      <c r="L250" s="426">
        <v>326642586</v>
      </c>
      <c r="M250" s="426" t="s">
        <v>9080</v>
      </c>
      <c r="N250" s="426" t="s">
        <v>1888</v>
      </c>
      <c r="O250" s="426">
        <v>7.9</v>
      </c>
      <c r="P250" s="426">
        <v>7.8</v>
      </c>
      <c r="Q250" s="426">
        <v>8.1999999999999993</v>
      </c>
      <c r="R250" s="426">
        <v>23.9</v>
      </c>
      <c r="S250" s="426"/>
      <c r="T250" s="426" t="s">
        <v>1933</v>
      </c>
      <c r="U250" s="426">
        <v>24.15</v>
      </c>
      <c r="V250" s="426" t="s">
        <v>575</v>
      </c>
      <c r="W250" s="412"/>
      <c r="X250" s="393"/>
      <c r="Y250" s="393"/>
      <c r="Z250" s="393"/>
      <c r="AA250" s="393"/>
      <c r="AB250" s="393"/>
      <c r="AC250" s="393"/>
      <c r="AD250" s="393"/>
      <c r="AE250" s="393"/>
      <c r="AF250" s="393"/>
      <c r="AG250" s="393"/>
      <c r="AH250" s="393"/>
    </row>
    <row r="251" spans="1:34" ht="18" customHeight="1" thickBot="1" x14ac:dyDescent="0.3">
      <c r="A251" s="424">
        <v>51</v>
      </c>
      <c r="B251" s="424">
        <v>2078130720</v>
      </c>
      <c r="C251" s="425" t="s">
        <v>9016</v>
      </c>
      <c r="D251" s="425" t="s">
        <v>53</v>
      </c>
      <c r="E251" s="426" t="s">
        <v>4</v>
      </c>
      <c r="F251" s="427">
        <v>37591</v>
      </c>
      <c r="G251" s="426" t="s">
        <v>7572</v>
      </c>
      <c r="H251" s="426" t="s">
        <v>1174</v>
      </c>
      <c r="I251" s="426">
        <v>1302012362</v>
      </c>
      <c r="J251" s="426" t="s">
        <v>1181</v>
      </c>
      <c r="K251" s="426" t="s">
        <v>1180</v>
      </c>
      <c r="L251" s="426">
        <v>948197608</v>
      </c>
      <c r="M251" s="426">
        <v>249807653680</v>
      </c>
      <c r="N251" s="426" t="s">
        <v>1888</v>
      </c>
      <c r="O251" s="426">
        <v>7.6</v>
      </c>
      <c r="P251" s="426">
        <v>7.8</v>
      </c>
      <c r="Q251" s="426">
        <v>7.9</v>
      </c>
      <c r="R251" s="426">
        <v>23.3</v>
      </c>
      <c r="S251" s="426"/>
      <c r="T251" s="426" t="s">
        <v>1869</v>
      </c>
      <c r="U251" s="426">
        <v>24</v>
      </c>
      <c r="V251" s="426" t="s">
        <v>575</v>
      </c>
      <c r="W251" s="407"/>
      <c r="X251" s="393"/>
      <c r="Y251" s="393"/>
      <c r="Z251" s="393"/>
      <c r="AA251" s="393"/>
      <c r="AB251" s="393"/>
      <c r="AC251" s="393"/>
      <c r="AD251" s="393"/>
      <c r="AE251" s="393"/>
      <c r="AF251" s="393"/>
      <c r="AG251" s="393"/>
      <c r="AH251" s="393"/>
    </row>
    <row r="252" spans="1:34" ht="18" customHeight="1" thickBot="1" x14ac:dyDescent="0.3">
      <c r="A252" s="424">
        <v>52</v>
      </c>
      <c r="B252" s="424">
        <v>2078131242</v>
      </c>
      <c r="C252" s="425" t="s">
        <v>1021</v>
      </c>
      <c r="D252" s="425" t="s">
        <v>53</v>
      </c>
      <c r="E252" s="426" t="s">
        <v>4</v>
      </c>
      <c r="F252" s="424" t="s">
        <v>618</v>
      </c>
      <c r="G252" s="426" t="s">
        <v>7572</v>
      </c>
      <c r="H252" s="426" t="s">
        <v>1175</v>
      </c>
      <c r="I252" s="426">
        <v>1302001999</v>
      </c>
      <c r="J252" s="426" t="s">
        <v>1180</v>
      </c>
      <c r="K252" s="426" t="s">
        <v>1180</v>
      </c>
      <c r="L252" s="426">
        <v>924141685</v>
      </c>
      <c r="M252" s="426">
        <v>256533406690</v>
      </c>
      <c r="N252" s="426"/>
      <c r="O252" s="426"/>
      <c r="P252" s="426"/>
      <c r="Q252" s="426"/>
      <c r="R252" s="426">
        <v>0</v>
      </c>
      <c r="S252" s="426"/>
      <c r="T252" s="426"/>
      <c r="U252" s="426"/>
      <c r="V252" s="426" t="s">
        <v>9077</v>
      </c>
      <c r="W252" s="412"/>
      <c r="X252" s="393"/>
      <c r="Y252" s="393"/>
      <c r="Z252" s="393"/>
      <c r="AA252" s="393"/>
      <c r="AB252" s="393"/>
      <c r="AC252" s="393"/>
      <c r="AD252" s="393"/>
      <c r="AE252" s="393"/>
      <c r="AF252" s="393"/>
      <c r="AG252" s="393"/>
      <c r="AH252" s="393"/>
    </row>
    <row r="253" spans="1:34" ht="18" customHeight="1" thickBot="1" x14ac:dyDescent="0.3">
      <c r="A253" s="424">
        <v>53</v>
      </c>
      <c r="B253" s="424">
        <v>2078130816</v>
      </c>
      <c r="C253" s="425" t="s">
        <v>883</v>
      </c>
      <c r="D253" s="425" t="s">
        <v>82</v>
      </c>
      <c r="E253" s="426" t="s">
        <v>4</v>
      </c>
      <c r="F253" s="427">
        <v>36832</v>
      </c>
      <c r="G253" s="426" t="s">
        <v>7572</v>
      </c>
      <c r="H253" s="426" t="s">
        <v>1174</v>
      </c>
      <c r="I253" s="426">
        <v>22300002579</v>
      </c>
      <c r="J253" s="426" t="s">
        <v>1181</v>
      </c>
      <c r="K253" s="426" t="s">
        <v>1181</v>
      </c>
      <c r="L253" s="426">
        <v>368785822</v>
      </c>
      <c r="M253" s="426" t="s">
        <v>9082</v>
      </c>
      <c r="N253" s="426" t="s">
        <v>1888</v>
      </c>
      <c r="O253" s="426">
        <v>6.7</v>
      </c>
      <c r="P253" s="426">
        <v>6.9</v>
      </c>
      <c r="Q253" s="426">
        <v>8.1</v>
      </c>
      <c r="R253" s="426">
        <v>21.7</v>
      </c>
      <c r="S253" s="426"/>
      <c r="T253" s="426"/>
      <c r="U253" s="426">
        <v>21.7</v>
      </c>
      <c r="V253" s="426" t="s">
        <v>575</v>
      </c>
      <c r="W253" s="412"/>
      <c r="X253" s="393"/>
      <c r="Y253" s="393"/>
      <c r="Z253" s="393"/>
      <c r="AA253" s="393"/>
      <c r="AB253" s="393"/>
      <c r="AC253" s="393"/>
      <c r="AD253" s="393"/>
      <c r="AE253" s="393"/>
      <c r="AF253" s="393"/>
      <c r="AG253" s="393"/>
      <c r="AH253" s="393"/>
    </row>
    <row r="254" spans="1:34" ht="18" customHeight="1" thickBot="1" x14ac:dyDescent="0.3">
      <c r="A254" s="424">
        <v>54</v>
      </c>
      <c r="B254" s="424">
        <v>2078130471</v>
      </c>
      <c r="C254" s="425" t="s">
        <v>964</v>
      </c>
      <c r="D254" s="425" t="s">
        <v>39</v>
      </c>
      <c r="E254" s="426" t="s">
        <v>4</v>
      </c>
      <c r="F254" s="427">
        <v>37542</v>
      </c>
      <c r="G254" s="426" t="s">
        <v>7572</v>
      </c>
      <c r="H254" s="426" t="s">
        <v>1174</v>
      </c>
      <c r="I254" s="426">
        <v>73568940</v>
      </c>
      <c r="J254" s="426" t="s">
        <v>1180</v>
      </c>
      <c r="K254" s="426" t="s">
        <v>1180</v>
      </c>
      <c r="L254" s="426">
        <v>868734778</v>
      </c>
      <c r="M254" s="426">
        <v>249598693228</v>
      </c>
      <c r="N254" s="426" t="s">
        <v>1888</v>
      </c>
      <c r="O254" s="426">
        <v>6.9</v>
      </c>
      <c r="P254" s="426">
        <v>8.1</v>
      </c>
      <c r="Q254" s="426">
        <v>6.7</v>
      </c>
      <c r="R254" s="426">
        <v>21.7</v>
      </c>
      <c r="S254" s="426">
        <v>1</v>
      </c>
      <c r="T254" s="426" t="s">
        <v>1897</v>
      </c>
      <c r="U254" s="426">
        <v>24.45</v>
      </c>
      <c r="V254" s="426" t="s">
        <v>575</v>
      </c>
      <c r="W254" s="407"/>
      <c r="X254" s="393"/>
      <c r="Y254" s="393"/>
      <c r="Z254" s="393"/>
      <c r="AA254" s="393"/>
      <c r="AB254" s="393"/>
      <c r="AC254" s="393"/>
      <c r="AD254" s="393"/>
      <c r="AE254" s="393"/>
      <c r="AF254" s="393"/>
      <c r="AG254" s="393"/>
      <c r="AH254" s="393"/>
    </row>
    <row r="255" spans="1:34" ht="18" customHeight="1" thickBot="1" x14ac:dyDescent="0.3">
      <c r="A255" s="424">
        <v>55</v>
      </c>
      <c r="B255" s="424">
        <v>2078130786</v>
      </c>
      <c r="C255" s="425" t="s">
        <v>882</v>
      </c>
      <c r="D255" s="425" t="s">
        <v>39</v>
      </c>
      <c r="E255" s="426" t="s">
        <v>4</v>
      </c>
      <c r="F255" s="427">
        <v>37019</v>
      </c>
      <c r="G255" s="426" t="s">
        <v>7572</v>
      </c>
      <c r="H255" s="426" t="s">
        <v>1174</v>
      </c>
      <c r="I255" s="426">
        <v>1301005820</v>
      </c>
      <c r="J255" s="426" t="s">
        <v>1181</v>
      </c>
      <c r="K255" s="426" t="s">
        <v>1181</v>
      </c>
      <c r="L255" s="426">
        <v>867080501</v>
      </c>
      <c r="M255" s="426">
        <v>270228670236</v>
      </c>
      <c r="N255" s="426" t="s">
        <v>2058</v>
      </c>
      <c r="O255" s="426">
        <v>8.1</v>
      </c>
      <c r="P255" s="426">
        <v>7.1</v>
      </c>
      <c r="Q255" s="426">
        <v>5.3</v>
      </c>
      <c r="R255" s="426">
        <v>20.5</v>
      </c>
      <c r="S255" s="426"/>
      <c r="T255" s="426" t="s">
        <v>1869</v>
      </c>
      <c r="U255" s="426">
        <v>20.5</v>
      </c>
      <c r="V255" s="426" t="s">
        <v>575</v>
      </c>
      <c r="W255" s="407"/>
      <c r="X255" s="393"/>
      <c r="Y255" s="393"/>
      <c r="Z255" s="393"/>
      <c r="AA255" s="393"/>
      <c r="AB255" s="393"/>
      <c r="AC255" s="393"/>
      <c r="AD255" s="393"/>
      <c r="AE255" s="393"/>
      <c r="AF255" s="393"/>
      <c r="AG255" s="393"/>
      <c r="AH255" s="393"/>
    </row>
    <row r="256" spans="1:34" ht="18" customHeight="1" thickBot="1" x14ac:dyDescent="0.3">
      <c r="A256" s="424">
        <v>56</v>
      </c>
      <c r="B256" s="424">
        <v>2078130833</v>
      </c>
      <c r="C256" s="425" t="s">
        <v>901</v>
      </c>
      <c r="D256" s="425" t="s">
        <v>39</v>
      </c>
      <c r="E256" s="426" t="s">
        <v>4</v>
      </c>
      <c r="F256" s="427">
        <v>37251</v>
      </c>
      <c r="G256" s="426" t="s">
        <v>7572</v>
      </c>
      <c r="H256" s="426" t="s">
        <v>1174</v>
      </c>
      <c r="I256" s="426">
        <v>22301005257</v>
      </c>
      <c r="J256" s="426" t="s">
        <v>1180</v>
      </c>
      <c r="K256" s="426" t="s">
        <v>1181</v>
      </c>
      <c r="L256" s="426">
        <v>973475127</v>
      </c>
      <c r="M256" s="426" t="s">
        <v>9080</v>
      </c>
      <c r="N256" s="426" t="s">
        <v>1888</v>
      </c>
      <c r="O256" s="426">
        <v>7.8</v>
      </c>
      <c r="P256" s="426">
        <v>8.1</v>
      </c>
      <c r="Q256" s="426">
        <v>8.4</v>
      </c>
      <c r="R256" s="426">
        <v>24.3</v>
      </c>
      <c r="S256" s="426"/>
      <c r="T256" s="426"/>
      <c r="U256" s="426">
        <v>24.3</v>
      </c>
      <c r="V256" s="426" t="s">
        <v>575</v>
      </c>
      <c r="W256" s="412"/>
      <c r="X256" s="393"/>
      <c r="Y256" s="393"/>
      <c r="Z256" s="393"/>
      <c r="AA256" s="393"/>
      <c r="AB256" s="393"/>
      <c r="AC256" s="393"/>
      <c r="AD256" s="393"/>
      <c r="AE256" s="393"/>
      <c r="AF256" s="393"/>
      <c r="AG256" s="393"/>
      <c r="AH256" s="393"/>
    </row>
    <row r="257" spans="1:34" ht="18" customHeight="1" thickBot="1" x14ac:dyDescent="0.3">
      <c r="A257" s="424">
        <v>57</v>
      </c>
      <c r="B257" s="424">
        <v>2078130876</v>
      </c>
      <c r="C257" s="425" t="s">
        <v>586</v>
      </c>
      <c r="D257" s="425" t="s">
        <v>39</v>
      </c>
      <c r="E257" s="426" t="s">
        <v>4</v>
      </c>
      <c r="F257" s="427">
        <v>37348</v>
      </c>
      <c r="G257" s="426" t="s">
        <v>7572</v>
      </c>
      <c r="H257" s="426" t="s">
        <v>1173</v>
      </c>
      <c r="I257" s="426">
        <v>126000835</v>
      </c>
      <c r="J257" s="426" t="s">
        <v>1181</v>
      </c>
      <c r="K257" s="426" t="s">
        <v>1180</v>
      </c>
      <c r="L257" s="426">
        <v>374843966</v>
      </c>
      <c r="M257" s="426">
        <v>247665872154</v>
      </c>
      <c r="N257" s="426"/>
      <c r="O257" s="426"/>
      <c r="P257" s="426"/>
      <c r="Q257" s="426"/>
      <c r="R257" s="426">
        <v>0</v>
      </c>
      <c r="S257" s="426"/>
      <c r="T257" s="426"/>
      <c r="U257" s="426"/>
      <c r="V257" s="426" t="s">
        <v>575</v>
      </c>
      <c r="W257" s="411"/>
      <c r="X257" s="397"/>
      <c r="Y257" s="397"/>
      <c r="Z257" s="397"/>
      <c r="AA257" s="397"/>
      <c r="AB257" s="397"/>
      <c r="AC257" s="397"/>
      <c r="AD257" s="397"/>
      <c r="AE257" s="397"/>
      <c r="AF257" s="397"/>
      <c r="AG257" s="397"/>
      <c r="AH257" s="397"/>
    </row>
    <row r="258" spans="1:34" ht="18" customHeight="1" thickBot="1" x14ac:dyDescent="0.3">
      <c r="A258" s="424">
        <v>58</v>
      </c>
      <c r="B258" s="424">
        <v>2078130710</v>
      </c>
      <c r="C258" s="425" t="s">
        <v>966</v>
      </c>
      <c r="D258" s="425" t="s">
        <v>967</v>
      </c>
      <c r="E258" s="426" t="s">
        <v>4</v>
      </c>
      <c r="F258" s="427">
        <v>37315</v>
      </c>
      <c r="G258" s="426" t="s">
        <v>7572</v>
      </c>
      <c r="H258" s="426" t="s">
        <v>1174</v>
      </c>
      <c r="I258" s="426">
        <v>1302029951</v>
      </c>
      <c r="J258" s="426" t="s">
        <v>1180</v>
      </c>
      <c r="K258" s="426" t="s">
        <v>1180</v>
      </c>
      <c r="L258" s="426">
        <v>358308118</v>
      </c>
      <c r="M258" s="426">
        <v>261616201202</v>
      </c>
      <c r="N258" s="426" t="s">
        <v>1888</v>
      </c>
      <c r="O258" s="426">
        <v>8.1</v>
      </c>
      <c r="P258" s="426">
        <v>7.9</v>
      </c>
      <c r="Q258" s="426">
        <v>8.6999999999999993</v>
      </c>
      <c r="R258" s="426">
        <v>24.7</v>
      </c>
      <c r="S258" s="426"/>
      <c r="T258" s="426" t="s">
        <v>1933</v>
      </c>
      <c r="U258" s="426">
        <v>24.95</v>
      </c>
      <c r="V258" s="426" t="s">
        <v>575</v>
      </c>
      <c r="W258" s="412"/>
      <c r="X258" s="393"/>
      <c r="Y258" s="393"/>
      <c r="Z258" s="393"/>
      <c r="AA258" s="393"/>
      <c r="AB258" s="393"/>
      <c r="AC258" s="393"/>
      <c r="AD258" s="393"/>
      <c r="AE258" s="393"/>
      <c r="AF258" s="393"/>
      <c r="AG258" s="393"/>
      <c r="AH258" s="393"/>
    </row>
    <row r="259" spans="1:34" ht="18" customHeight="1" thickBot="1" x14ac:dyDescent="0.3">
      <c r="A259" s="424">
        <v>59</v>
      </c>
      <c r="B259" s="424">
        <v>2078130127</v>
      </c>
      <c r="C259" s="425" t="s">
        <v>977</v>
      </c>
      <c r="D259" s="425" t="s">
        <v>792</v>
      </c>
      <c r="E259" s="426" t="s">
        <v>4</v>
      </c>
      <c r="F259" s="427">
        <v>37396</v>
      </c>
      <c r="G259" s="426" t="s">
        <v>7572</v>
      </c>
      <c r="H259" s="426" t="s">
        <v>1174</v>
      </c>
      <c r="I259" s="426">
        <v>187835943</v>
      </c>
      <c r="J259" s="426" t="s">
        <v>1180</v>
      </c>
      <c r="K259" s="426" t="s">
        <v>1180</v>
      </c>
      <c r="L259" s="426">
        <v>386088304</v>
      </c>
      <c r="M259" s="426">
        <v>252416178306</v>
      </c>
      <c r="N259" s="426" t="s">
        <v>1888</v>
      </c>
      <c r="O259" s="426">
        <v>8.1999999999999993</v>
      </c>
      <c r="P259" s="426">
        <v>8.1</v>
      </c>
      <c r="Q259" s="426">
        <v>8.6</v>
      </c>
      <c r="R259" s="426">
        <v>24.9</v>
      </c>
      <c r="S259" s="426">
        <v>1</v>
      </c>
      <c r="T259" s="426" t="s">
        <v>1897</v>
      </c>
      <c r="U259" s="426">
        <v>27.65</v>
      </c>
      <c r="V259" s="426" t="s">
        <v>575</v>
      </c>
      <c r="W259" s="412"/>
      <c r="X259" s="393"/>
      <c r="Y259" s="393"/>
      <c r="Z259" s="393"/>
      <c r="AA259" s="393"/>
      <c r="AB259" s="393"/>
      <c r="AC259" s="393"/>
      <c r="AD259" s="393"/>
      <c r="AE259" s="393"/>
      <c r="AF259" s="393"/>
      <c r="AG259" s="393"/>
      <c r="AH259" s="393"/>
    </row>
    <row r="260" spans="1:34" ht="18" customHeight="1" thickBot="1" x14ac:dyDescent="0.3">
      <c r="A260" s="424">
        <v>60</v>
      </c>
      <c r="B260" s="424">
        <v>2078130713</v>
      </c>
      <c r="C260" s="425" t="s">
        <v>593</v>
      </c>
      <c r="D260" s="425" t="s">
        <v>24</v>
      </c>
      <c r="E260" s="426" t="s">
        <v>4</v>
      </c>
      <c r="F260" s="427">
        <v>37590</v>
      </c>
      <c r="G260" s="426" t="s">
        <v>7572</v>
      </c>
      <c r="H260" s="426" t="s">
        <v>1174</v>
      </c>
      <c r="I260" s="426">
        <v>22302003703</v>
      </c>
      <c r="J260" s="426" t="s">
        <v>1180</v>
      </c>
      <c r="K260" s="426" t="s">
        <v>1180</v>
      </c>
      <c r="L260" s="426">
        <v>966472155</v>
      </c>
      <c r="M260" s="426">
        <v>251165410146</v>
      </c>
      <c r="N260" s="426" t="s">
        <v>1888</v>
      </c>
      <c r="O260" s="426">
        <v>7.8</v>
      </c>
      <c r="P260" s="426">
        <v>8.3000000000000007</v>
      </c>
      <c r="Q260" s="426">
        <v>8</v>
      </c>
      <c r="R260" s="426">
        <v>24.1</v>
      </c>
      <c r="S260" s="426"/>
      <c r="T260" s="426" t="s">
        <v>1897</v>
      </c>
      <c r="U260" s="426">
        <v>24.75</v>
      </c>
      <c r="V260" s="426" t="s">
        <v>575</v>
      </c>
      <c r="W260" s="407"/>
      <c r="X260" s="393"/>
      <c r="Y260" s="393"/>
      <c r="Z260" s="393"/>
      <c r="AA260" s="393"/>
      <c r="AB260" s="393"/>
      <c r="AC260" s="393"/>
      <c r="AD260" s="393"/>
      <c r="AE260" s="393"/>
      <c r="AF260" s="393"/>
      <c r="AG260" s="393"/>
      <c r="AH260" s="393"/>
    </row>
    <row r="261" spans="1:34" ht="18" customHeight="1" thickBot="1" x14ac:dyDescent="0.3">
      <c r="A261" s="424">
        <v>61</v>
      </c>
      <c r="B261" s="424">
        <v>2078131263</v>
      </c>
      <c r="C261" s="425" t="s">
        <v>1023</v>
      </c>
      <c r="D261" s="425" t="s">
        <v>24</v>
      </c>
      <c r="E261" s="426" t="s">
        <v>4</v>
      </c>
      <c r="F261" s="427">
        <v>37449</v>
      </c>
      <c r="G261" s="426" t="s">
        <v>7572</v>
      </c>
      <c r="H261" s="426" t="s">
        <v>1175</v>
      </c>
      <c r="I261" s="426">
        <v>1302021368</v>
      </c>
      <c r="J261" s="426" t="s">
        <v>1180</v>
      </c>
      <c r="K261" s="426" t="s">
        <v>1180</v>
      </c>
      <c r="L261" s="426">
        <v>398535019</v>
      </c>
      <c r="M261" s="426">
        <v>261785429956</v>
      </c>
      <c r="N261" s="426"/>
      <c r="O261" s="426"/>
      <c r="P261" s="426"/>
      <c r="Q261" s="426"/>
      <c r="R261" s="426">
        <v>0</v>
      </c>
      <c r="S261" s="426"/>
      <c r="T261" s="426"/>
      <c r="U261" s="426"/>
      <c r="V261" s="426" t="s">
        <v>9077</v>
      </c>
      <c r="W261" s="407"/>
      <c r="X261" s="393"/>
      <c r="Y261" s="393"/>
      <c r="Z261" s="393"/>
      <c r="AA261" s="393"/>
      <c r="AB261" s="393"/>
      <c r="AC261" s="393"/>
      <c r="AD261" s="393"/>
      <c r="AE261" s="393"/>
      <c r="AF261" s="393"/>
      <c r="AG261" s="393"/>
      <c r="AH261" s="393"/>
    </row>
    <row r="262" spans="1:34" ht="18" customHeight="1" thickBot="1" x14ac:dyDescent="0.3">
      <c r="A262" s="424">
        <v>62</v>
      </c>
      <c r="B262" s="424">
        <v>2078131264</v>
      </c>
      <c r="C262" s="425" t="s">
        <v>1118</v>
      </c>
      <c r="D262" s="425" t="s">
        <v>24</v>
      </c>
      <c r="E262" s="426" t="s">
        <v>4</v>
      </c>
      <c r="F262" s="424" t="s">
        <v>879</v>
      </c>
      <c r="G262" s="426" t="s">
        <v>7572</v>
      </c>
      <c r="H262" s="426" t="s">
        <v>1175</v>
      </c>
      <c r="I262" s="426">
        <v>35302004529</v>
      </c>
      <c r="J262" s="426" t="s">
        <v>1180</v>
      </c>
      <c r="K262" s="426" t="s">
        <v>1180</v>
      </c>
      <c r="L262" s="426">
        <v>913534309</v>
      </c>
      <c r="M262" s="426">
        <v>255239646254</v>
      </c>
      <c r="N262" s="426" t="s">
        <v>1928</v>
      </c>
      <c r="O262" s="426">
        <v>7.3</v>
      </c>
      <c r="P262" s="426">
        <v>6.9</v>
      </c>
      <c r="Q262" s="426">
        <v>7.7</v>
      </c>
      <c r="R262" s="426">
        <v>21.9</v>
      </c>
      <c r="S262" s="426"/>
      <c r="T262" s="426"/>
      <c r="U262" s="426"/>
      <c r="V262" s="426" t="s">
        <v>9077</v>
      </c>
      <c r="W262" s="407"/>
      <c r="X262" s="393"/>
      <c r="Y262" s="393"/>
      <c r="Z262" s="393"/>
      <c r="AA262" s="393"/>
      <c r="AB262" s="393"/>
      <c r="AC262" s="393"/>
      <c r="AD262" s="393"/>
      <c r="AE262" s="393"/>
      <c r="AF262" s="393"/>
      <c r="AG262" s="393"/>
      <c r="AH262" s="393"/>
    </row>
    <row r="263" spans="1:34" ht="18" customHeight="1" thickBot="1" x14ac:dyDescent="0.3">
      <c r="A263" s="424">
        <v>63</v>
      </c>
      <c r="B263" s="424">
        <v>2078130844</v>
      </c>
      <c r="C263" s="425" t="s">
        <v>135</v>
      </c>
      <c r="D263" s="425" t="s">
        <v>125</v>
      </c>
      <c r="E263" s="426"/>
      <c r="F263" s="427">
        <v>37171</v>
      </c>
      <c r="G263" s="426" t="s">
        <v>7572</v>
      </c>
      <c r="H263" s="426" t="s">
        <v>1173</v>
      </c>
      <c r="I263" s="426"/>
      <c r="J263" s="426" t="s">
        <v>1180</v>
      </c>
      <c r="K263" s="426" t="s">
        <v>1181</v>
      </c>
      <c r="L263" s="426">
        <v>337050930</v>
      </c>
      <c r="M263" s="426" t="s">
        <v>9080</v>
      </c>
      <c r="N263" s="426" t="s">
        <v>1888</v>
      </c>
      <c r="O263" s="426">
        <v>7.5</v>
      </c>
      <c r="P263" s="426">
        <v>9.1999999999999993</v>
      </c>
      <c r="Q263" s="426">
        <v>8.3000000000000007</v>
      </c>
      <c r="R263" s="426">
        <v>25</v>
      </c>
      <c r="S263" s="426"/>
      <c r="T263" s="426"/>
      <c r="U263" s="426"/>
      <c r="V263" s="426" t="s">
        <v>575</v>
      </c>
      <c r="W263" s="407"/>
      <c r="X263" s="397"/>
      <c r="Y263" s="397"/>
      <c r="Z263" s="397"/>
      <c r="AA263" s="397"/>
      <c r="AB263" s="397"/>
      <c r="AC263" s="397"/>
      <c r="AD263" s="397"/>
      <c r="AE263" s="397"/>
      <c r="AF263" s="397"/>
      <c r="AG263" s="397"/>
      <c r="AH263" s="397"/>
    </row>
    <row r="264" spans="1:34" ht="18" customHeight="1" thickBot="1" x14ac:dyDescent="0.3">
      <c r="A264" s="424">
        <v>64</v>
      </c>
      <c r="B264" s="424">
        <v>2078130846</v>
      </c>
      <c r="C264" s="425" t="s">
        <v>981</v>
      </c>
      <c r="D264" s="425" t="s">
        <v>125</v>
      </c>
      <c r="E264" s="426" t="s">
        <v>5</v>
      </c>
      <c r="F264" s="427">
        <v>37600</v>
      </c>
      <c r="G264" s="426" t="s">
        <v>7572</v>
      </c>
      <c r="H264" s="426" t="s">
        <v>1173</v>
      </c>
      <c r="I264" s="426">
        <v>1202008365</v>
      </c>
      <c r="J264" s="426" t="s">
        <v>1180</v>
      </c>
      <c r="K264" s="426" t="s">
        <v>1180</v>
      </c>
      <c r="L264" s="426">
        <v>385785093</v>
      </c>
      <c r="M264" s="426">
        <v>252187374454</v>
      </c>
      <c r="N264" s="426" t="s">
        <v>2058</v>
      </c>
      <c r="O264" s="426">
        <v>7.8</v>
      </c>
      <c r="P264" s="426">
        <v>7.3</v>
      </c>
      <c r="Q264" s="426">
        <v>8.9</v>
      </c>
      <c r="R264" s="426">
        <v>24</v>
      </c>
      <c r="S264" s="426"/>
      <c r="T264" s="426"/>
      <c r="U264" s="426"/>
      <c r="V264" s="426" t="s">
        <v>575</v>
      </c>
      <c r="W264" s="407"/>
      <c r="X264" s="393"/>
      <c r="Y264" s="393"/>
      <c r="Z264" s="393"/>
      <c r="AA264" s="393"/>
      <c r="AB264" s="393"/>
      <c r="AC264" s="393"/>
      <c r="AD264" s="393"/>
      <c r="AE264" s="393"/>
      <c r="AF264" s="393"/>
      <c r="AG264" s="393"/>
      <c r="AH264" s="393"/>
    </row>
    <row r="265" spans="1:34" ht="18" customHeight="1" thickBot="1" x14ac:dyDescent="0.3">
      <c r="A265" s="424">
        <v>65</v>
      </c>
      <c r="B265" s="424">
        <v>2078130163</v>
      </c>
      <c r="C265" s="425" t="s">
        <v>936</v>
      </c>
      <c r="D265" s="425" t="s">
        <v>327</v>
      </c>
      <c r="E265" s="426" t="s">
        <v>4</v>
      </c>
      <c r="F265" s="427">
        <v>37573</v>
      </c>
      <c r="G265" s="426" t="s">
        <v>7572</v>
      </c>
      <c r="H265" s="426" t="s">
        <v>1174</v>
      </c>
      <c r="I265" s="426">
        <v>132433318</v>
      </c>
      <c r="J265" s="426" t="s">
        <v>1180</v>
      </c>
      <c r="K265" s="426" t="s">
        <v>1180</v>
      </c>
      <c r="L265" s="426">
        <v>399212718</v>
      </c>
      <c r="M265" s="426">
        <v>251486791432</v>
      </c>
      <c r="N265" s="426" t="s">
        <v>1888</v>
      </c>
      <c r="O265" s="426">
        <v>6.9</v>
      </c>
      <c r="P265" s="426">
        <v>5.9</v>
      </c>
      <c r="Q265" s="426">
        <v>7.1</v>
      </c>
      <c r="R265" s="426">
        <v>19.899999999999999</v>
      </c>
      <c r="S265" s="426">
        <v>1</v>
      </c>
      <c r="T265" s="426" t="s">
        <v>1869</v>
      </c>
      <c r="U265" s="426">
        <v>22</v>
      </c>
      <c r="V265" s="426" t="s">
        <v>575</v>
      </c>
      <c r="W265" s="412"/>
      <c r="X265" s="393"/>
      <c r="Y265" s="393"/>
      <c r="Z265" s="393"/>
      <c r="AA265" s="393"/>
      <c r="AB265" s="393"/>
      <c r="AC265" s="393"/>
      <c r="AD265" s="393"/>
      <c r="AE265" s="393"/>
      <c r="AF265" s="393"/>
      <c r="AG265" s="393"/>
      <c r="AH265" s="393"/>
    </row>
    <row r="266" spans="1:34" ht="18" customHeight="1" thickBot="1" x14ac:dyDescent="0.3">
      <c r="A266" s="424">
        <v>66</v>
      </c>
      <c r="B266" s="424">
        <v>2078131266</v>
      </c>
      <c r="C266" s="425" t="s">
        <v>1091</v>
      </c>
      <c r="D266" s="425" t="s">
        <v>1250</v>
      </c>
      <c r="E266" s="426" t="s">
        <v>4</v>
      </c>
      <c r="F266" s="424" t="s">
        <v>611</v>
      </c>
      <c r="G266" s="426" t="s">
        <v>7572</v>
      </c>
      <c r="H266" s="426" t="s">
        <v>1175</v>
      </c>
      <c r="I266" s="426">
        <v>34302008974</v>
      </c>
      <c r="J266" s="426" t="s">
        <v>1180</v>
      </c>
      <c r="K266" s="426" t="s">
        <v>1180</v>
      </c>
      <c r="L266" s="426">
        <v>349813661</v>
      </c>
      <c r="M266" s="426">
        <v>255011669768</v>
      </c>
      <c r="N266" s="426"/>
      <c r="O266" s="426"/>
      <c r="P266" s="426"/>
      <c r="Q266" s="426"/>
      <c r="R266" s="426">
        <v>0</v>
      </c>
      <c r="S266" s="426"/>
      <c r="T266" s="426"/>
      <c r="U266" s="426"/>
      <c r="V266" s="426" t="s">
        <v>9077</v>
      </c>
      <c r="W266" s="407"/>
      <c r="X266" s="393"/>
      <c r="Y266" s="393"/>
      <c r="Z266" s="393"/>
      <c r="AA266" s="393"/>
      <c r="AB266" s="393"/>
      <c r="AC266" s="393"/>
      <c r="AD266" s="393"/>
      <c r="AE266" s="393"/>
      <c r="AF266" s="393"/>
      <c r="AG266" s="393"/>
      <c r="AH266" s="393"/>
    </row>
    <row r="267" spans="1:34" ht="18" customHeight="1" thickBot="1" x14ac:dyDescent="0.3">
      <c r="A267" s="424">
        <v>67</v>
      </c>
      <c r="B267" s="424">
        <v>2078130873</v>
      </c>
      <c r="C267" s="425" t="s">
        <v>1004</v>
      </c>
      <c r="D267" s="425" t="s">
        <v>1223</v>
      </c>
      <c r="E267" s="426"/>
      <c r="F267" s="427">
        <v>37402</v>
      </c>
      <c r="G267" s="426" t="s">
        <v>7572</v>
      </c>
      <c r="H267" s="426" t="s">
        <v>1173</v>
      </c>
      <c r="I267" s="426">
        <v>130201621</v>
      </c>
      <c r="J267" s="426" t="s">
        <v>1180</v>
      </c>
      <c r="K267" s="426" t="s">
        <v>1180</v>
      </c>
      <c r="L267" s="426">
        <v>354814969</v>
      </c>
      <c r="M267" s="426">
        <v>254242528222</v>
      </c>
      <c r="N267" s="426" t="s">
        <v>1888</v>
      </c>
      <c r="O267" s="426">
        <v>7</v>
      </c>
      <c r="P267" s="426">
        <v>8.9</v>
      </c>
      <c r="Q267" s="426">
        <v>8.4</v>
      </c>
      <c r="R267" s="426">
        <v>24.3</v>
      </c>
      <c r="S267" s="426"/>
      <c r="T267" s="426"/>
      <c r="U267" s="426"/>
      <c r="V267" s="426" t="s">
        <v>575</v>
      </c>
      <c r="W267" s="407"/>
      <c r="X267" s="393"/>
      <c r="Y267" s="393"/>
      <c r="Z267" s="393"/>
      <c r="AA267" s="393"/>
      <c r="AB267" s="393"/>
      <c r="AC267" s="393"/>
      <c r="AD267" s="393"/>
      <c r="AE267" s="393"/>
      <c r="AF267" s="393"/>
      <c r="AG267" s="393"/>
      <c r="AH267" s="393"/>
    </row>
    <row r="268" spans="1:34" ht="18" customHeight="1" thickBot="1" x14ac:dyDescent="0.3">
      <c r="A268" s="424">
        <v>68</v>
      </c>
      <c r="B268" s="424">
        <v>2078130823</v>
      </c>
      <c r="C268" s="425" t="s">
        <v>962</v>
      </c>
      <c r="D268" s="425" t="s">
        <v>56</v>
      </c>
      <c r="E268" s="426" t="s">
        <v>4</v>
      </c>
      <c r="F268" s="427">
        <v>37266</v>
      </c>
      <c r="G268" s="426" t="s">
        <v>7572</v>
      </c>
      <c r="H268" s="426" t="s">
        <v>1174</v>
      </c>
      <c r="I268" s="426">
        <v>51217042</v>
      </c>
      <c r="J268" s="426" t="s">
        <v>1180</v>
      </c>
      <c r="K268" s="426" t="s">
        <v>1180</v>
      </c>
      <c r="L268" s="426">
        <v>398785208</v>
      </c>
      <c r="M268" s="426">
        <v>258110117760</v>
      </c>
      <c r="N268" s="426" t="s">
        <v>2058</v>
      </c>
      <c r="O268" s="426">
        <v>8</v>
      </c>
      <c r="P268" s="426">
        <v>7.6</v>
      </c>
      <c r="Q268" s="426">
        <v>8</v>
      </c>
      <c r="R268" s="426">
        <v>23.6</v>
      </c>
      <c r="S268" s="426"/>
      <c r="T268" s="426" t="s">
        <v>1897</v>
      </c>
      <c r="U268" s="426">
        <v>24.35</v>
      </c>
      <c r="V268" s="426" t="s">
        <v>575</v>
      </c>
      <c r="W268" s="407"/>
      <c r="X268" s="393"/>
      <c r="Y268" s="393"/>
      <c r="Z268" s="393"/>
      <c r="AA268" s="393"/>
      <c r="AB268" s="393"/>
      <c r="AC268" s="393"/>
      <c r="AD268" s="393"/>
      <c r="AE268" s="393"/>
      <c r="AF268" s="393"/>
      <c r="AG268" s="393"/>
      <c r="AH268" s="393"/>
    </row>
    <row r="269" spans="1:34" ht="18" customHeight="1" thickBot="1" x14ac:dyDescent="0.3">
      <c r="A269" s="424">
        <v>69</v>
      </c>
      <c r="B269" s="424">
        <v>2078130850</v>
      </c>
      <c r="C269" s="425" t="s">
        <v>985</v>
      </c>
      <c r="D269" s="425" t="s">
        <v>56</v>
      </c>
      <c r="E269" s="426"/>
      <c r="F269" s="427">
        <v>37474</v>
      </c>
      <c r="G269" s="426" t="s">
        <v>7572</v>
      </c>
      <c r="H269" s="426" t="s">
        <v>1173</v>
      </c>
      <c r="I269" s="426">
        <v>132481835</v>
      </c>
      <c r="J269" s="426" t="s">
        <v>1180</v>
      </c>
      <c r="K269" s="426" t="s">
        <v>1180</v>
      </c>
      <c r="L269" s="426">
        <v>364097597</v>
      </c>
      <c r="M269" s="426">
        <v>256534981226</v>
      </c>
      <c r="N269" s="426" t="s">
        <v>1888</v>
      </c>
      <c r="O269" s="426">
        <v>7.1</v>
      </c>
      <c r="P269" s="426">
        <v>8</v>
      </c>
      <c r="Q269" s="426">
        <v>8.6</v>
      </c>
      <c r="R269" s="426">
        <v>23.7</v>
      </c>
      <c r="S269" s="426"/>
      <c r="T269" s="426"/>
      <c r="U269" s="426"/>
      <c r="V269" s="426" t="s">
        <v>9077</v>
      </c>
      <c r="W269" s="407"/>
      <c r="X269" s="393"/>
      <c r="Y269" s="393"/>
      <c r="Z269" s="393"/>
      <c r="AA269" s="393"/>
      <c r="AB269" s="393"/>
      <c r="AC269" s="393"/>
      <c r="AD269" s="393"/>
      <c r="AE269" s="393"/>
      <c r="AF269" s="393"/>
      <c r="AG269" s="393"/>
      <c r="AH269" s="393"/>
    </row>
    <row r="270" spans="1:34" ht="18" customHeight="1" thickBot="1" x14ac:dyDescent="0.3">
      <c r="A270" s="424">
        <v>70</v>
      </c>
      <c r="B270" s="424">
        <v>2078130869</v>
      </c>
      <c r="C270" s="425" t="s">
        <v>1001</v>
      </c>
      <c r="D270" s="425" t="s">
        <v>56</v>
      </c>
      <c r="E270" s="426" t="s">
        <v>4</v>
      </c>
      <c r="F270" s="427">
        <v>37467</v>
      </c>
      <c r="G270" s="426" t="s">
        <v>7572</v>
      </c>
      <c r="H270" s="426" t="s">
        <v>1173</v>
      </c>
      <c r="I270" s="426">
        <v>113778629</v>
      </c>
      <c r="J270" s="426" t="s">
        <v>1180</v>
      </c>
      <c r="K270" s="426" t="s">
        <v>1180</v>
      </c>
      <c r="L270" s="426">
        <v>888818371</v>
      </c>
      <c r="M270" s="426">
        <v>253431088102</v>
      </c>
      <c r="N270" s="426" t="s">
        <v>1888</v>
      </c>
      <c r="O270" s="426">
        <v>7.3</v>
      </c>
      <c r="P270" s="426">
        <v>8</v>
      </c>
      <c r="Q270" s="426">
        <v>8.4</v>
      </c>
      <c r="R270" s="426">
        <v>23.7</v>
      </c>
      <c r="S270" s="426"/>
      <c r="T270" s="426"/>
      <c r="U270" s="426"/>
      <c r="V270" s="426" t="s">
        <v>575</v>
      </c>
      <c r="W270" s="407"/>
      <c r="X270" s="393"/>
      <c r="Y270" s="393"/>
      <c r="Z270" s="393"/>
      <c r="AA270" s="393"/>
      <c r="AB270" s="393"/>
      <c r="AC270" s="393"/>
      <c r="AD270" s="393"/>
      <c r="AE270" s="393"/>
      <c r="AF270" s="393"/>
      <c r="AG270" s="393"/>
      <c r="AH270" s="393"/>
    </row>
    <row r="271" spans="1:34" ht="18" customHeight="1" thickBot="1" x14ac:dyDescent="0.3">
      <c r="A271" s="424">
        <v>72</v>
      </c>
      <c r="B271" s="424">
        <v>2078130792</v>
      </c>
      <c r="C271" s="425" t="s">
        <v>894</v>
      </c>
      <c r="D271" s="425" t="s">
        <v>253</v>
      </c>
      <c r="E271" s="426" t="s">
        <v>4</v>
      </c>
      <c r="F271" s="427">
        <v>37452</v>
      </c>
      <c r="G271" s="426" t="s">
        <v>7572</v>
      </c>
      <c r="H271" s="426" t="s">
        <v>1174</v>
      </c>
      <c r="I271" s="426">
        <v>36302001491</v>
      </c>
      <c r="J271" s="426" t="s">
        <v>1181</v>
      </c>
      <c r="K271" s="426" t="s">
        <v>1180</v>
      </c>
      <c r="L271" s="426">
        <v>857996193</v>
      </c>
      <c r="M271" s="426">
        <v>261084451834</v>
      </c>
      <c r="N271" s="426" t="s">
        <v>1888</v>
      </c>
      <c r="O271" s="426">
        <v>8.4</v>
      </c>
      <c r="P271" s="426">
        <v>8.4</v>
      </c>
      <c r="Q271" s="426">
        <v>8.6999999999999993</v>
      </c>
      <c r="R271" s="426">
        <v>25.5</v>
      </c>
      <c r="S271" s="426"/>
      <c r="T271" s="426" t="s">
        <v>1869</v>
      </c>
      <c r="U271" s="426">
        <v>25.5</v>
      </c>
      <c r="V271" s="426" t="s">
        <v>575</v>
      </c>
      <c r="W271" s="407"/>
      <c r="X271" s="393"/>
      <c r="Y271" s="393"/>
      <c r="Z271" s="393"/>
      <c r="AA271" s="393"/>
      <c r="AB271" s="393"/>
      <c r="AC271" s="393"/>
      <c r="AD271" s="393"/>
      <c r="AE271" s="393"/>
      <c r="AF271" s="393"/>
      <c r="AG271" s="393"/>
      <c r="AH271" s="393"/>
    </row>
    <row r="272" spans="1:34" ht="18" customHeight="1" thickBot="1" x14ac:dyDescent="0.3">
      <c r="A272" s="424">
        <v>73</v>
      </c>
      <c r="B272" s="424">
        <v>2078130822</v>
      </c>
      <c r="C272" s="425" t="s">
        <v>970</v>
      </c>
      <c r="D272" s="425" t="s">
        <v>253</v>
      </c>
      <c r="E272" s="426" t="s">
        <v>4</v>
      </c>
      <c r="F272" s="427">
        <v>37518</v>
      </c>
      <c r="G272" s="426" t="s">
        <v>7572</v>
      </c>
      <c r="H272" s="426" t="s">
        <v>1174</v>
      </c>
      <c r="I272" s="426">
        <v>51122940</v>
      </c>
      <c r="J272" s="426" t="s">
        <v>1180</v>
      </c>
      <c r="K272" s="426" t="s">
        <v>1180</v>
      </c>
      <c r="L272" s="426">
        <v>367667442</v>
      </c>
      <c r="M272" s="426">
        <v>252546635884</v>
      </c>
      <c r="N272" s="426" t="s">
        <v>1928</v>
      </c>
      <c r="O272" s="426">
        <v>7.4</v>
      </c>
      <c r="P272" s="426">
        <v>7.3</v>
      </c>
      <c r="Q272" s="426">
        <v>8.5</v>
      </c>
      <c r="R272" s="426">
        <v>23.2</v>
      </c>
      <c r="S272" s="426">
        <v>1</v>
      </c>
      <c r="T272" s="426" t="s">
        <v>1897</v>
      </c>
      <c r="U272" s="426">
        <v>25.95</v>
      </c>
      <c r="V272" s="426" t="s">
        <v>575</v>
      </c>
      <c r="W272" s="412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3"/>
      <c r="AH272" s="393"/>
    </row>
    <row r="273" spans="1:34" ht="18" customHeight="1" thickBot="1" x14ac:dyDescent="0.3">
      <c r="A273" s="424">
        <v>74</v>
      </c>
      <c r="B273" s="424">
        <v>2078130827</v>
      </c>
      <c r="C273" s="425" t="s">
        <v>954</v>
      </c>
      <c r="D273" s="425" t="s">
        <v>253</v>
      </c>
      <c r="E273" s="426" t="s">
        <v>4</v>
      </c>
      <c r="F273" s="427">
        <v>37277</v>
      </c>
      <c r="G273" s="426" t="s">
        <v>7572</v>
      </c>
      <c r="H273" s="426" t="s">
        <v>1174</v>
      </c>
      <c r="I273" s="426">
        <v>36302008247</v>
      </c>
      <c r="J273" s="426" t="s">
        <v>1180</v>
      </c>
      <c r="K273" s="426" t="s">
        <v>1180</v>
      </c>
      <c r="L273" s="426">
        <v>394000424</v>
      </c>
      <c r="M273" s="426">
        <v>251110657538</v>
      </c>
      <c r="N273" s="426" t="s">
        <v>1928</v>
      </c>
      <c r="O273" s="426">
        <v>5.7</v>
      </c>
      <c r="P273" s="426">
        <v>9</v>
      </c>
      <c r="Q273" s="426">
        <v>8.9</v>
      </c>
      <c r="R273" s="426">
        <v>23.6</v>
      </c>
      <c r="S273" s="426"/>
      <c r="T273" s="426" t="s">
        <v>1933</v>
      </c>
      <c r="U273" s="426">
        <v>23.85</v>
      </c>
      <c r="V273" s="426" t="s">
        <v>575</v>
      </c>
      <c r="W273" s="412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3"/>
      <c r="AH273" s="393"/>
    </row>
    <row r="274" spans="1:34" ht="18" customHeight="1" thickBot="1" x14ac:dyDescent="0.3">
      <c r="A274" s="424">
        <v>75</v>
      </c>
      <c r="B274" s="424">
        <v>2078130832</v>
      </c>
      <c r="C274" s="425" t="s">
        <v>925</v>
      </c>
      <c r="D274" s="425" t="s">
        <v>253</v>
      </c>
      <c r="E274" s="426" t="s">
        <v>4</v>
      </c>
      <c r="F274" s="427">
        <v>36785</v>
      </c>
      <c r="G274" s="426" t="s">
        <v>7572</v>
      </c>
      <c r="H274" s="426" t="s">
        <v>1174</v>
      </c>
      <c r="I274" s="426">
        <v>164668971</v>
      </c>
      <c r="J274" s="426" t="s">
        <v>1180</v>
      </c>
      <c r="K274" s="426" t="s">
        <v>1180</v>
      </c>
      <c r="L274" s="426">
        <v>967299610</v>
      </c>
      <c r="M274" s="426" t="s">
        <v>9079</v>
      </c>
      <c r="N274" s="426" t="s">
        <v>1888</v>
      </c>
      <c r="O274" s="426">
        <v>7.8</v>
      </c>
      <c r="P274" s="426">
        <v>6.1</v>
      </c>
      <c r="Q274" s="426">
        <v>8.1999999999999993</v>
      </c>
      <c r="R274" s="426">
        <v>22.1</v>
      </c>
      <c r="S274" s="426"/>
      <c r="T274" s="426"/>
      <c r="U274" s="426">
        <v>22.1</v>
      </c>
      <c r="V274" s="426" t="s">
        <v>575</v>
      </c>
      <c r="W274" s="412"/>
      <c r="X274" s="393"/>
      <c r="Y274" s="393"/>
      <c r="Z274" s="393"/>
      <c r="AA274" s="393"/>
      <c r="AB274" s="393"/>
      <c r="AC274" s="393"/>
      <c r="AD274" s="393"/>
      <c r="AE274" s="393"/>
      <c r="AF274" s="393"/>
      <c r="AG274" s="393"/>
      <c r="AH274" s="393"/>
    </row>
    <row r="275" spans="1:34" ht="18" customHeight="1" thickBot="1" x14ac:dyDescent="0.3">
      <c r="A275" s="424">
        <v>76</v>
      </c>
      <c r="B275" s="424">
        <v>2078130877</v>
      </c>
      <c r="C275" s="425" t="s">
        <v>1006</v>
      </c>
      <c r="D275" s="425" t="s">
        <v>253</v>
      </c>
      <c r="E275" s="426" t="s">
        <v>4</v>
      </c>
      <c r="F275" s="427">
        <v>37523</v>
      </c>
      <c r="G275" s="426" t="s">
        <v>7572</v>
      </c>
      <c r="H275" s="426" t="s">
        <v>1173</v>
      </c>
      <c r="I275" s="426">
        <v>36302001993</v>
      </c>
      <c r="J275" s="426" t="s">
        <v>1180</v>
      </c>
      <c r="K275" s="426" t="s">
        <v>1180</v>
      </c>
      <c r="L275" s="426">
        <v>374924726</v>
      </c>
      <c r="M275" s="426">
        <v>260193018446</v>
      </c>
      <c r="N275" s="426" t="s">
        <v>1928</v>
      </c>
      <c r="O275" s="426">
        <v>8.1999999999999993</v>
      </c>
      <c r="P275" s="426">
        <v>7.3</v>
      </c>
      <c r="Q275" s="426">
        <v>9</v>
      </c>
      <c r="R275" s="426">
        <v>24.5</v>
      </c>
      <c r="S275" s="426"/>
      <c r="T275" s="426"/>
      <c r="U275" s="426"/>
      <c r="V275" s="426" t="s">
        <v>575</v>
      </c>
      <c r="W275" s="412"/>
      <c r="X275" s="393"/>
      <c r="Y275" s="393"/>
      <c r="Z275" s="393"/>
      <c r="AA275" s="393"/>
      <c r="AB275" s="393"/>
      <c r="AC275" s="393"/>
      <c r="AD275" s="393"/>
      <c r="AE275" s="393"/>
      <c r="AF275" s="393"/>
      <c r="AG275" s="393"/>
      <c r="AH275" s="393"/>
    </row>
    <row r="276" spans="1:34" ht="18" customHeight="1" thickBot="1" x14ac:dyDescent="0.3">
      <c r="A276" s="424">
        <v>77</v>
      </c>
      <c r="B276" s="424">
        <v>2078131280</v>
      </c>
      <c r="C276" s="425" t="s">
        <v>1095</v>
      </c>
      <c r="D276" s="425" t="s">
        <v>253</v>
      </c>
      <c r="E276" s="426" t="s">
        <v>4</v>
      </c>
      <c r="F276" s="427">
        <v>37386</v>
      </c>
      <c r="G276" s="426" t="s">
        <v>7572</v>
      </c>
      <c r="H276" s="426" t="s">
        <v>1175</v>
      </c>
      <c r="I276" s="426">
        <v>51234082</v>
      </c>
      <c r="J276" s="426" t="s">
        <v>1181</v>
      </c>
      <c r="K276" s="426" t="s">
        <v>1180</v>
      </c>
      <c r="L276" s="426">
        <v>962892900</v>
      </c>
      <c r="M276" s="426">
        <v>248889007808</v>
      </c>
      <c r="N276" s="426"/>
      <c r="O276" s="426"/>
      <c r="P276" s="426"/>
      <c r="Q276" s="426"/>
      <c r="R276" s="426">
        <v>0</v>
      </c>
      <c r="S276" s="426"/>
      <c r="T276" s="426"/>
      <c r="U276" s="426"/>
      <c r="V276" s="426" t="s">
        <v>9077</v>
      </c>
      <c r="W276" s="411"/>
      <c r="X276" s="397"/>
      <c r="Y276" s="397"/>
      <c r="Z276" s="397"/>
      <c r="AA276" s="397"/>
      <c r="AB276" s="397"/>
      <c r="AC276" s="397"/>
      <c r="AD276" s="397"/>
      <c r="AE276" s="397"/>
      <c r="AF276" s="397"/>
      <c r="AG276" s="397"/>
      <c r="AH276" s="397"/>
    </row>
    <row r="277" spans="1:34" ht="18" customHeight="1" thickBot="1" x14ac:dyDescent="0.3">
      <c r="A277" s="424">
        <v>78</v>
      </c>
      <c r="B277" s="424">
        <v>2078131283</v>
      </c>
      <c r="C277" s="425" t="s">
        <v>1025</v>
      </c>
      <c r="D277" s="425" t="s">
        <v>253</v>
      </c>
      <c r="E277" s="426" t="s">
        <v>4</v>
      </c>
      <c r="F277" s="424" t="s">
        <v>1026</v>
      </c>
      <c r="G277" s="426" t="s">
        <v>7572</v>
      </c>
      <c r="H277" s="426" t="s">
        <v>1175</v>
      </c>
      <c r="I277" s="426">
        <v>37302004052</v>
      </c>
      <c r="J277" s="426" t="s">
        <v>1180</v>
      </c>
      <c r="K277" s="426" t="s">
        <v>1180</v>
      </c>
      <c r="L277" s="426">
        <v>384588156</v>
      </c>
      <c r="M277" s="426">
        <v>255458064748</v>
      </c>
      <c r="N277" s="426"/>
      <c r="O277" s="426"/>
      <c r="P277" s="426"/>
      <c r="Q277" s="426"/>
      <c r="R277" s="426">
        <v>0</v>
      </c>
      <c r="S277" s="426"/>
      <c r="T277" s="426"/>
      <c r="U277" s="426"/>
      <c r="V277" s="426" t="s">
        <v>9077</v>
      </c>
      <c r="W277" s="407"/>
      <c r="X277" s="393"/>
      <c r="Y277" s="393"/>
      <c r="Z277" s="393"/>
      <c r="AA277" s="393"/>
      <c r="AB277" s="393"/>
      <c r="AC277" s="393"/>
      <c r="AD277" s="393"/>
      <c r="AE277" s="393"/>
      <c r="AF277" s="393"/>
      <c r="AG277" s="393"/>
      <c r="AH277" s="393"/>
    </row>
    <row r="278" spans="1:34" ht="18" customHeight="1" thickBot="1" x14ac:dyDescent="0.3">
      <c r="A278" s="424">
        <v>79</v>
      </c>
      <c r="B278" s="424">
        <v>2078130848</v>
      </c>
      <c r="C278" s="425" t="s">
        <v>983</v>
      </c>
      <c r="D278" s="425" t="s">
        <v>1276</v>
      </c>
      <c r="E278" s="426"/>
      <c r="F278" s="427">
        <v>37324</v>
      </c>
      <c r="G278" s="426" t="s">
        <v>7572</v>
      </c>
      <c r="H278" s="426" t="s">
        <v>1173</v>
      </c>
      <c r="I278" s="426">
        <v>75202000190</v>
      </c>
      <c r="J278" s="426" t="s">
        <v>1180</v>
      </c>
      <c r="K278" s="426" t="s">
        <v>1180</v>
      </c>
      <c r="L278" s="426">
        <v>963127965</v>
      </c>
      <c r="M278" s="426">
        <v>255421020824</v>
      </c>
      <c r="N278" s="426" t="s">
        <v>2058</v>
      </c>
      <c r="O278" s="426">
        <v>7.5</v>
      </c>
      <c r="P278" s="426">
        <v>6.9</v>
      </c>
      <c r="Q278" s="426">
        <v>7.4</v>
      </c>
      <c r="R278" s="426">
        <v>21.8</v>
      </c>
      <c r="S278" s="426"/>
      <c r="T278" s="426"/>
      <c r="U278" s="426"/>
      <c r="V278" s="426" t="s">
        <v>575</v>
      </c>
      <c r="W278" s="407"/>
      <c r="X278" s="393"/>
      <c r="Y278" s="393"/>
      <c r="Z278" s="393"/>
      <c r="AA278" s="393"/>
      <c r="AB278" s="393"/>
      <c r="AC278" s="393"/>
      <c r="AD278" s="393"/>
      <c r="AE278" s="393"/>
      <c r="AF278" s="393"/>
      <c r="AG278" s="393"/>
      <c r="AH278" s="393"/>
    </row>
    <row r="279" spans="1:34" ht="18" customHeight="1" thickBot="1" x14ac:dyDescent="0.3">
      <c r="A279" s="424">
        <v>80</v>
      </c>
      <c r="B279" s="424">
        <v>2078131286</v>
      </c>
      <c r="C279" s="425" t="s">
        <v>1028</v>
      </c>
      <c r="D279" s="425" t="s">
        <v>1276</v>
      </c>
      <c r="E279" s="426" t="s">
        <v>5</v>
      </c>
      <c r="F279" s="424" t="s">
        <v>1029</v>
      </c>
      <c r="G279" s="426" t="s">
        <v>7572</v>
      </c>
      <c r="H279" s="426" t="s">
        <v>1175</v>
      </c>
      <c r="I279" s="426">
        <v>1202008784</v>
      </c>
      <c r="J279" s="426" t="s">
        <v>1180</v>
      </c>
      <c r="K279" s="426" t="s">
        <v>1180</v>
      </c>
      <c r="L279" s="426">
        <v>368378536</v>
      </c>
      <c r="M279" s="426">
        <v>254942979668</v>
      </c>
      <c r="N279" s="426"/>
      <c r="O279" s="426"/>
      <c r="P279" s="426"/>
      <c r="Q279" s="426"/>
      <c r="R279" s="426">
        <v>0</v>
      </c>
      <c r="S279" s="426"/>
      <c r="T279" s="426"/>
      <c r="U279" s="426"/>
      <c r="V279" s="426" t="s">
        <v>9077</v>
      </c>
      <c r="W279" s="407"/>
      <c r="X279" s="393"/>
      <c r="Y279" s="393"/>
      <c r="Z279" s="393"/>
      <c r="AA279" s="393"/>
      <c r="AB279" s="393"/>
      <c r="AC279" s="393"/>
      <c r="AD279" s="393"/>
      <c r="AE279" s="393"/>
      <c r="AF279" s="393"/>
      <c r="AG279" s="393"/>
      <c r="AH279" s="393"/>
    </row>
    <row r="280" spans="1:34" ht="18" customHeight="1" thickBot="1" x14ac:dyDescent="0.3">
      <c r="A280" s="424">
        <v>81</v>
      </c>
      <c r="B280" s="424">
        <v>2078130309</v>
      </c>
      <c r="C280" s="425" t="s">
        <v>896</v>
      </c>
      <c r="D280" s="425" t="s">
        <v>36</v>
      </c>
      <c r="E280" s="426" t="s">
        <v>4</v>
      </c>
      <c r="F280" s="427">
        <v>35225</v>
      </c>
      <c r="G280" s="426" t="s">
        <v>7572</v>
      </c>
      <c r="H280" s="426" t="s">
        <v>1173</v>
      </c>
      <c r="I280" s="426">
        <v>17443510</v>
      </c>
      <c r="J280" s="426" t="s">
        <v>1181</v>
      </c>
      <c r="K280" s="426" t="s">
        <v>1181</v>
      </c>
      <c r="L280" s="426">
        <v>968532247</v>
      </c>
      <c r="M280" s="426" t="s">
        <v>9083</v>
      </c>
      <c r="N280" s="426" t="s">
        <v>1888</v>
      </c>
      <c r="O280" s="426">
        <v>7.4</v>
      </c>
      <c r="P280" s="426">
        <v>8.1</v>
      </c>
      <c r="Q280" s="426">
        <v>7.8</v>
      </c>
      <c r="R280" s="426">
        <v>23.3</v>
      </c>
      <c r="S280" s="426">
        <v>1</v>
      </c>
      <c r="T280" s="426" t="s">
        <v>1897</v>
      </c>
      <c r="U280" s="426">
        <v>26.05</v>
      </c>
      <c r="V280" s="426" t="s">
        <v>575</v>
      </c>
      <c r="W280" s="407"/>
      <c r="X280" s="393"/>
      <c r="Y280" s="393"/>
      <c r="Z280" s="393"/>
      <c r="AA280" s="393"/>
      <c r="AB280" s="393"/>
      <c r="AC280" s="393"/>
      <c r="AD280" s="393"/>
      <c r="AE280" s="393"/>
      <c r="AF280" s="393"/>
      <c r="AG280" s="393"/>
      <c r="AH280" s="393"/>
    </row>
    <row r="281" spans="1:34" ht="18" customHeight="1" thickBot="1" x14ac:dyDescent="0.3">
      <c r="A281" s="424">
        <v>82</v>
      </c>
      <c r="B281" s="424">
        <v>2078130361</v>
      </c>
      <c r="C281" s="425" t="s">
        <v>934</v>
      </c>
      <c r="D281" s="425" t="s">
        <v>36</v>
      </c>
      <c r="E281" s="426"/>
      <c r="F281" s="424" t="s">
        <v>775</v>
      </c>
      <c r="G281" s="426" t="s">
        <v>7572</v>
      </c>
      <c r="H281" s="426" t="s">
        <v>1174</v>
      </c>
      <c r="I281" s="426">
        <v>1302008739</v>
      </c>
      <c r="J281" s="426" t="s">
        <v>1180</v>
      </c>
      <c r="K281" s="426" t="s">
        <v>1180</v>
      </c>
      <c r="L281" s="426">
        <v>337936212</v>
      </c>
      <c r="M281" s="426">
        <v>251409761674</v>
      </c>
      <c r="N281" s="426" t="s">
        <v>2058</v>
      </c>
      <c r="O281" s="426">
        <v>7.3</v>
      </c>
      <c r="P281" s="426">
        <v>6.8</v>
      </c>
      <c r="Q281" s="426">
        <v>7.3</v>
      </c>
      <c r="R281" s="426">
        <v>21.4</v>
      </c>
      <c r="S281" s="426"/>
      <c r="T281" s="426"/>
      <c r="U281" s="426">
        <v>21.4</v>
      </c>
      <c r="V281" s="426" t="s">
        <v>575</v>
      </c>
      <c r="W281" s="407"/>
      <c r="X281" s="393"/>
      <c r="Y281" s="393"/>
      <c r="Z281" s="393"/>
      <c r="AA281" s="393"/>
      <c r="AB281" s="393"/>
      <c r="AC281" s="393"/>
      <c r="AD281" s="393"/>
      <c r="AE281" s="393"/>
      <c r="AF281" s="393"/>
      <c r="AG281" s="393"/>
      <c r="AH281" s="393"/>
    </row>
    <row r="282" spans="1:34" ht="18" customHeight="1" thickBot="1" x14ac:dyDescent="0.3">
      <c r="A282" s="424">
        <v>83</v>
      </c>
      <c r="B282" s="424">
        <v>2078130621</v>
      </c>
      <c r="C282" s="425" t="s">
        <v>562</v>
      </c>
      <c r="D282" s="425" t="s">
        <v>36</v>
      </c>
      <c r="E282" s="426" t="s">
        <v>4</v>
      </c>
      <c r="F282" s="427">
        <v>37451</v>
      </c>
      <c r="G282" s="426" t="s">
        <v>7572</v>
      </c>
      <c r="H282" s="426" t="s">
        <v>1174</v>
      </c>
      <c r="I282" s="426">
        <v>3002004718</v>
      </c>
      <c r="J282" s="426" t="s">
        <v>1180</v>
      </c>
      <c r="K282" s="426" t="s">
        <v>1180</v>
      </c>
      <c r="L282" s="426">
        <v>966316961</v>
      </c>
      <c r="M282" s="426">
        <v>254552470408</v>
      </c>
      <c r="N282" s="426" t="s">
        <v>2058</v>
      </c>
      <c r="O282" s="426">
        <v>8.5</v>
      </c>
      <c r="P282" s="426">
        <v>8.1</v>
      </c>
      <c r="Q282" s="426">
        <v>7.7</v>
      </c>
      <c r="R282" s="426">
        <v>24.3</v>
      </c>
      <c r="S282" s="426"/>
      <c r="T282" s="426" t="s">
        <v>1933</v>
      </c>
      <c r="U282" s="426">
        <v>23.35</v>
      </c>
      <c r="V282" s="426" t="s">
        <v>575</v>
      </c>
      <c r="W282" s="407"/>
      <c r="X282" s="393"/>
      <c r="Y282" s="393"/>
      <c r="Z282" s="393"/>
      <c r="AA282" s="393"/>
      <c r="AB282" s="393"/>
      <c r="AC282" s="393"/>
      <c r="AD282" s="393"/>
      <c r="AE282" s="393"/>
      <c r="AF282" s="393"/>
      <c r="AG282" s="393"/>
      <c r="AH282" s="393"/>
    </row>
    <row r="283" spans="1:34" ht="18" customHeight="1" thickBot="1" x14ac:dyDescent="0.3">
      <c r="A283" s="424">
        <v>84</v>
      </c>
      <c r="B283" s="424">
        <v>2078130625</v>
      </c>
      <c r="C283" s="425" t="s">
        <v>947</v>
      </c>
      <c r="D283" s="425" t="s">
        <v>36</v>
      </c>
      <c r="E283" s="426" t="s">
        <v>4</v>
      </c>
      <c r="F283" s="427">
        <v>37603</v>
      </c>
      <c r="G283" s="426" t="s">
        <v>7572</v>
      </c>
      <c r="H283" s="426" t="s">
        <v>1174</v>
      </c>
      <c r="I283" s="426">
        <v>19302000094</v>
      </c>
      <c r="J283" s="426" t="s">
        <v>1180</v>
      </c>
      <c r="K283" s="426" t="s">
        <v>1180</v>
      </c>
      <c r="L283" s="426">
        <v>347414097</v>
      </c>
      <c r="M283" s="426">
        <v>261085876312</v>
      </c>
      <c r="N283" s="426" t="s">
        <v>2058</v>
      </c>
      <c r="O283" s="426">
        <v>8.5</v>
      </c>
      <c r="P283" s="426">
        <v>7.2</v>
      </c>
      <c r="Q283" s="426">
        <v>7.8</v>
      </c>
      <c r="R283" s="426">
        <v>23.5</v>
      </c>
      <c r="S283" s="426">
        <v>6</v>
      </c>
      <c r="T283" s="426" t="s">
        <v>1869</v>
      </c>
      <c r="U283" s="426">
        <v>23.2</v>
      </c>
      <c r="V283" s="426" t="s">
        <v>575</v>
      </c>
      <c r="W283" s="412"/>
      <c r="X283" s="393"/>
      <c r="Y283" s="393"/>
      <c r="Z283" s="393"/>
      <c r="AA283" s="393"/>
      <c r="AB283" s="393"/>
      <c r="AC283" s="393"/>
      <c r="AD283" s="393"/>
      <c r="AE283" s="393"/>
      <c r="AF283" s="393"/>
      <c r="AG283" s="393"/>
      <c r="AH283" s="393"/>
    </row>
    <row r="284" spans="1:34" ht="18" customHeight="1" thickBot="1" x14ac:dyDescent="0.3">
      <c r="A284" s="424">
        <v>85</v>
      </c>
      <c r="B284" s="424">
        <v>2078130695</v>
      </c>
      <c r="C284" s="425" t="s">
        <v>974</v>
      </c>
      <c r="D284" s="425" t="s">
        <v>36</v>
      </c>
      <c r="E284" s="426" t="s">
        <v>4</v>
      </c>
      <c r="F284" s="427">
        <v>37355</v>
      </c>
      <c r="G284" s="426" t="s">
        <v>7572</v>
      </c>
      <c r="H284" s="426" t="s">
        <v>1174</v>
      </c>
      <c r="I284" s="426">
        <v>38302014584</v>
      </c>
      <c r="J284" s="426" t="s">
        <v>1180</v>
      </c>
      <c r="K284" s="426" t="s">
        <v>1180</v>
      </c>
      <c r="L284" s="426">
        <v>328346745</v>
      </c>
      <c r="M284" s="426">
        <v>257629825844</v>
      </c>
      <c r="N284" s="426" t="s">
        <v>1888</v>
      </c>
      <c r="O284" s="426">
        <v>7.9</v>
      </c>
      <c r="P284" s="426">
        <v>9.3000000000000007</v>
      </c>
      <c r="Q284" s="426">
        <v>8.5</v>
      </c>
      <c r="R284" s="426">
        <v>25.7</v>
      </c>
      <c r="S284" s="426"/>
      <c r="T284" s="426" t="s">
        <v>1897</v>
      </c>
      <c r="U284" s="426">
        <v>26.45</v>
      </c>
      <c r="V284" s="426" t="s">
        <v>575</v>
      </c>
      <c r="W284" s="412"/>
      <c r="X284" s="393"/>
      <c r="Y284" s="393"/>
      <c r="Z284" s="393"/>
      <c r="AA284" s="393"/>
      <c r="AB284" s="393"/>
      <c r="AC284" s="393"/>
      <c r="AD284" s="393"/>
      <c r="AE284" s="393"/>
      <c r="AF284" s="393"/>
      <c r="AG284" s="393"/>
      <c r="AH284" s="393"/>
    </row>
    <row r="285" spans="1:34" ht="18" customHeight="1" thickBot="1" x14ac:dyDescent="0.3">
      <c r="A285" s="424">
        <v>86</v>
      </c>
      <c r="B285" s="424">
        <v>2078130807</v>
      </c>
      <c r="C285" s="425" t="s">
        <v>941</v>
      </c>
      <c r="D285" s="425" t="s">
        <v>36</v>
      </c>
      <c r="E285" s="426" t="s">
        <v>4</v>
      </c>
      <c r="F285" s="427">
        <v>37610</v>
      </c>
      <c r="G285" s="426" t="s">
        <v>7572</v>
      </c>
      <c r="H285" s="426" t="s">
        <v>1174</v>
      </c>
      <c r="I285" s="426">
        <v>71088637</v>
      </c>
      <c r="J285" s="426" t="s">
        <v>1180</v>
      </c>
      <c r="K285" s="426" t="s">
        <v>1180</v>
      </c>
      <c r="L285" s="426">
        <v>332505395</v>
      </c>
      <c r="M285" s="426">
        <v>249064537878</v>
      </c>
      <c r="N285" s="426" t="s">
        <v>1888</v>
      </c>
      <c r="O285" s="426">
        <v>7.4</v>
      </c>
      <c r="P285" s="426">
        <v>7.1</v>
      </c>
      <c r="Q285" s="426">
        <v>7.5</v>
      </c>
      <c r="R285" s="426">
        <v>22</v>
      </c>
      <c r="S285" s="426"/>
      <c r="T285" s="426" t="s">
        <v>1933</v>
      </c>
      <c r="U285" s="426">
        <v>22.25</v>
      </c>
      <c r="V285" s="426" t="s">
        <v>575</v>
      </c>
      <c r="W285" s="407"/>
      <c r="X285" s="393"/>
      <c r="Y285" s="393"/>
      <c r="Z285" s="393"/>
      <c r="AA285" s="393"/>
      <c r="AB285" s="393"/>
      <c r="AC285" s="393"/>
      <c r="AD285" s="393"/>
      <c r="AE285" s="393"/>
      <c r="AF285" s="393"/>
      <c r="AG285" s="393"/>
      <c r="AH285" s="393"/>
    </row>
    <row r="286" spans="1:34" ht="18" customHeight="1" thickBot="1" x14ac:dyDescent="0.3">
      <c r="A286" s="424">
        <v>87</v>
      </c>
      <c r="B286" s="424">
        <v>2078130825</v>
      </c>
      <c r="C286" s="425" t="s">
        <v>944</v>
      </c>
      <c r="D286" s="425" t="s">
        <v>36</v>
      </c>
      <c r="E286" s="426" t="s">
        <v>4</v>
      </c>
      <c r="F286" s="427">
        <v>37305</v>
      </c>
      <c r="G286" s="426" t="s">
        <v>7572</v>
      </c>
      <c r="H286" s="426" t="s">
        <v>1174</v>
      </c>
      <c r="I286" s="426">
        <v>38302011902</v>
      </c>
      <c r="J286" s="426" t="s">
        <v>1180</v>
      </c>
      <c r="K286" s="426" t="s">
        <v>1180</v>
      </c>
      <c r="L286" s="426">
        <v>374740460</v>
      </c>
      <c r="M286" s="426">
        <v>252422199064</v>
      </c>
      <c r="N286" s="426" t="s">
        <v>1888</v>
      </c>
      <c r="O286" s="426">
        <v>8.1</v>
      </c>
      <c r="P286" s="426">
        <v>7.3</v>
      </c>
      <c r="Q286" s="426">
        <v>7.6</v>
      </c>
      <c r="R286" s="426">
        <v>23</v>
      </c>
      <c r="S286" s="426"/>
      <c r="T286" s="426"/>
      <c r="U286" s="426">
        <v>23</v>
      </c>
      <c r="V286" s="426" t="s">
        <v>575</v>
      </c>
      <c r="W286" s="412"/>
      <c r="X286" s="393"/>
      <c r="Y286" s="393"/>
      <c r="Z286" s="393"/>
      <c r="AA286" s="393"/>
      <c r="AB286" s="393"/>
      <c r="AC286" s="393"/>
      <c r="AD286" s="393"/>
      <c r="AE286" s="393"/>
      <c r="AF286" s="393"/>
      <c r="AG286" s="393"/>
      <c r="AH286" s="393"/>
    </row>
    <row r="287" spans="1:34" ht="18" customHeight="1" thickBot="1" x14ac:dyDescent="0.3">
      <c r="A287" s="424">
        <v>88</v>
      </c>
      <c r="B287" s="424">
        <v>2078130836</v>
      </c>
      <c r="C287" s="425" t="s">
        <v>927</v>
      </c>
      <c r="D287" s="425" t="s">
        <v>36</v>
      </c>
      <c r="E287" s="426"/>
      <c r="F287" s="427">
        <v>37345</v>
      </c>
      <c r="G287" s="426" t="s">
        <v>7572</v>
      </c>
      <c r="H287" s="426" t="s">
        <v>1174</v>
      </c>
      <c r="I287" s="426">
        <v>63550530</v>
      </c>
      <c r="J287" s="426" t="s">
        <v>1180</v>
      </c>
      <c r="K287" s="426" t="s">
        <v>1180</v>
      </c>
      <c r="L287" s="426">
        <v>363222276</v>
      </c>
      <c r="M287" s="426">
        <v>249181479776</v>
      </c>
      <c r="N287" s="426" t="s">
        <v>2058</v>
      </c>
      <c r="O287" s="426">
        <v>6.1</v>
      </c>
      <c r="P287" s="426">
        <v>6.6</v>
      </c>
      <c r="Q287" s="426">
        <v>7.7</v>
      </c>
      <c r="R287" s="426">
        <v>20.399999999999999</v>
      </c>
      <c r="S287" s="426"/>
      <c r="T287" s="426"/>
      <c r="U287" s="426">
        <v>20.399999999999999</v>
      </c>
      <c r="V287" s="426" t="s">
        <v>575</v>
      </c>
      <c r="W287" s="407"/>
      <c r="X287" s="393"/>
      <c r="Y287" s="393"/>
      <c r="Z287" s="393"/>
      <c r="AA287" s="393"/>
      <c r="AB287" s="393"/>
      <c r="AC287" s="393"/>
      <c r="AD287" s="393"/>
      <c r="AE287" s="393"/>
      <c r="AF287" s="393"/>
      <c r="AG287" s="393"/>
      <c r="AH287" s="393"/>
    </row>
    <row r="288" spans="1:34" ht="18" customHeight="1" thickBot="1" x14ac:dyDescent="0.3">
      <c r="A288" s="424">
        <v>89</v>
      </c>
      <c r="B288" s="424">
        <v>2078130879</v>
      </c>
      <c r="C288" s="425" t="s">
        <v>1008</v>
      </c>
      <c r="D288" s="425" t="s">
        <v>36</v>
      </c>
      <c r="E288" s="426" t="s">
        <v>4</v>
      </c>
      <c r="F288" s="427">
        <v>37316</v>
      </c>
      <c r="G288" s="426" t="s">
        <v>7572</v>
      </c>
      <c r="H288" s="426" t="s">
        <v>1173</v>
      </c>
      <c r="I288" s="426">
        <v>363022003645</v>
      </c>
      <c r="J288" s="426" t="s">
        <v>1180</v>
      </c>
      <c r="K288" s="426" t="s">
        <v>1180</v>
      </c>
      <c r="L288" s="426">
        <v>787011683</v>
      </c>
      <c r="M288" s="426">
        <v>251126959878</v>
      </c>
      <c r="N288" s="426" t="s">
        <v>1888</v>
      </c>
      <c r="O288" s="426">
        <v>8.4</v>
      </c>
      <c r="P288" s="426">
        <v>8.6999999999999993</v>
      </c>
      <c r="Q288" s="426">
        <v>8.5</v>
      </c>
      <c r="R288" s="426">
        <v>25.6</v>
      </c>
      <c r="S288" s="426"/>
      <c r="T288" s="426"/>
      <c r="U288" s="426"/>
      <c r="V288" s="426" t="s">
        <v>575</v>
      </c>
      <c r="W288" s="412"/>
      <c r="X288" s="393"/>
      <c r="Y288" s="393"/>
      <c r="Z288" s="393"/>
      <c r="AA288" s="393"/>
      <c r="AB288" s="393"/>
      <c r="AC288" s="393"/>
      <c r="AD288" s="393"/>
      <c r="AE288" s="393"/>
      <c r="AF288" s="393"/>
      <c r="AG288" s="393"/>
      <c r="AH288" s="393"/>
    </row>
    <row r="289" spans="1:34" ht="18" customHeight="1" thickBot="1" x14ac:dyDescent="0.3">
      <c r="A289" s="424">
        <v>90</v>
      </c>
      <c r="B289" s="424">
        <v>2078131291</v>
      </c>
      <c r="C289" s="425" t="s">
        <v>1031</v>
      </c>
      <c r="D289" s="425" t="s">
        <v>36</v>
      </c>
      <c r="E289" s="426" t="s">
        <v>4</v>
      </c>
      <c r="F289" s="424" t="s">
        <v>1026</v>
      </c>
      <c r="G289" s="426" t="s">
        <v>7572</v>
      </c>
      <c r="H289" s="426" t="s">
        <v>1175</v>
      </c>
      <c r="I289" s="426">
        <v>73614978</v>
      </c>
      <c r="J289" s="426" t="s">
        <v>1180</v>
      </c>
      <c r="K289" s="426" t="s">
        <v>1180</v>
      </c>
      <c r="L289" s="426">
        <v>969657903</v>
      </c>
      <c r="M289" s="426">
        <v>259932174256</v>
      </c>
      <c r="N289" s="426"/>
      <c r="O289" s="426"/>
      <c r="P289" s="426"/>
      <c r="Q289" s="426"/>
      <c r="R289" s="426">
        <v>0</v>
      </c>
      <c r="S289" s="426"/>
      <c r="T289" s="426"/>
      <c r="U289" s="426"/>
      <c r="V289" s="426" t="s">
        <v>9077</v>
      </c>
      <c r="W289" s="407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</row>
    <row r="290" spans="1:34" ht="18" customHeight="1" thickBot="1" x14ac:dyDescent="0.3">
      <c r="A290" s="424">
        <v>91</v>
      </c>
      <c r="B290" s="424">
        <v>2078131292</v>
      </c>
      <c r="C290" s="425" t="s">
        <v>1033</v>
      </c>
      <c r="D290" s="425" t="s">
        <v>36</v>
      </c>
      <c r="E290" s="426" t="s">
        <v>4</v>
      </c>
      <c r="F290" s="424" t="s">
        <v>1034</v>
      </c>
      <c r="G290" s="426" t="s">
        <v>7572</v>
      </c>
      <c r="H290" s="426" t="s">
        <v>1175</v>
      </c>
      <c r="I290" s="426">
        <v>122440784</v>
      </c>
      <c r="J290" s="426" t="s">
        <v>1180</v>
      </c>
      <c r="K290" s="426" t="s">
        <v>1180</v>
      </c>
      <c r="L290" s="426">
        <v>977484335</v>
      </c>
      <c r="M290" s="426">
        <v>250675098228</v>
      </c>
      <c r="N290" s="426"/>
      <c r="O290" s="426"/>
      <c r="P290" s="426"/>
      <c r="Q290" s="426"/>
      <c r="R290" s="426">
        <v>0</v>
      </c>
      <c r="S290" s="426"/>
      <c r="T290" s="426"/>
      <c r="U290" s="426"/>
      <c r="V290" s="426" t="s">
        <v>9077</v>
      </c>
      <c r="W290" s="407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</row>
    <row r="291" spans="1:34" ht="18" customHeight="1" thickBot="1" x14ac:dyDescent="0.3">
      <c r="A291" s="424">
        <v>92</v>
      </c>
      <c r="B291" s="424">
        <v>2078131294</v>
      </c>
      <c r="C291" s="425" t="s">
        <v>1036</v>
      </c>
      <c r="D291" s="425" t="s">
        <v>36</v>
      </c>
      <c r="E291" s="426" t="s">
        <v>4</v>
      </c>
      <c r="F291" s="424" t="s">
        <v>1037</v>
      </c>
      <c r="G291" s="426" t="s">
        <v>7572</v>
      </c>
      <c r="H291" s="426" t="s">
        <v>1175</v>
      </c>
      <c r="I291" s="426">
        <v>36302002879</v>
      </c>
      <c r="J291" s="426" t="s">
        <v>1181</v>
      </c>
      <c r="K291" s="426" t="s">
        <v>1180</v>
      </c>
      <c r="L291" s="426">
        <v>378336318</v>
      </c>
      <c r="M291" s="426">
        <v>258703452146</v>
      </c>
      <c r="N291" s="426"/>
      <c r="O291" s="426"/>
      <c r="P291" s="426"/>
      <c r="Q291" s="426"/>
      <c r="R291" s="426">
        <v>0</v>
      </c>
      <c r="S291" s="426"/>
      <c r="T291" s="426"/>
      <c r="U291" s="426"/>
      <c r="V291" s="426" t="s">
        <v>9077</v>
      </c>
      <c r="W291" s="407"/>
      <c r="X291" s="393"/>
      <c r="Y291" s="393"/>
      <c r="Z291" s="393"/>
      <c r="AA291" s="393"/>
      <c r="AB291" s="393"/>
      <c r="AC291" s="393"/>
      <c r="AD291" s="393"/>
      <c r="AE291" s="393"/>
      <c r="AF291" s="393"/>
      <c r="AG291" s="393"/>
      <c r="AH291" s="393"/>
    </row>
    <row r="292" spans="1:34" ht="18" customHeight="1" thickBot="1" x14ac:dyDescent="0.3">
      <c r="A292" s="424">
        <v>93</v>
      </c>
      <c r="B292" s="424">
        <v>2078130473</v>
      </c>
      <c r="C292" s="425" t="s">
        <v>963</v>
      </c>
      <c r="D292" s="425" t="s">
        <v>106</v>
      </c>
      <c r="E292" s="426" t="s">
        <v>4</v>
      </c>
      <c r="F292" s="427">
        <v>37267</v>
      </c>
      <c r="G292" s="426" t="s">
        <v>7572</v>
      </c>
      <c r="H292" s="426" t="s">
        <v>1174</v>
      </c>
      <c r="I292" s="426">
        <v>22302001251</v>
      </c>
      <c r="J292" s="426" t="s">
        <v>1180</v>
      </c>
      <c r="K292" s="426" t="s">
        <v>1180</v>
      </c>
      <c r="L292" s="426">
        <v>974936264</v>
      </c>
      <c r="M292" s="426">
        <v>250775087466</v>
      </c>
      <c r="N292" s="426" t="s">
        <v>1888</v>
      </c>
      <c r="O292" s="426">
        <v>7.5</v>
      </c>
      <c r="P292" s="426">
        <v>7.7</v>
      </c>
      <c r="Q292" s="426">
        <v>7.2</v>
      </c>
      <c r="R292" s="426">
        <v>22.4</v>
      </c>
      <c r="S292" s="426">
        <v>1</v>
      </c>
      <c r="T292" s="426" t="s">
        <v>1869</v>
      </c>
      <c r="U292" s="426">
        <v>24.4</v>
      </c>
      <c r="V292" s="426" t="s">
        <v>575</v>
      </c>
      <c r="W292" s="407"/>
      <c r="X292" s="393"/>
      <c r="Y292" s="393"/>
      <c r="Z292" s="393"/>
      <c r="AA292" s="393"/>
      <c r="AB292" s="393"/>
      <c r="AC292" s="393"/>
      <c r="AD292" s="393"/>
      <c r="AE292" s="393"/>
      <c r="AF292" s="393"/>
      <c r="AG292" s="393"/>
      <c r="AH292" s="393"/>
    </row>
    <row r="293" spans="1:34" ht="18" customHeight="1" thickBot="1" x14ac:dyDescent="0.3">
      <c r="A293" s="424">
        <v>94</v>
      </c>
      <c r="B293" s="424">
        <v>2078130717</v>
      </c>
      <c r="C293" s="425" t="s">
        <v>917</v>
      </c>
      <c r="D293" s="425" t="s">
        <v>120</v>
      </c>
      <c r="E293" s="426" t="s">
        <v>4</v>
      </c>
      <c r="F293" s="427">
        <v>37224</v>
      </c>
      <c r="G293" s="426" t="s">
        <v>7572</v>
      </c>
      <c r="H293" s="426" t="s">
        <v>1174</v>
      </c>
      <c r="I293" s="426">
        <v>1301017948</v>
      </c>
      <c r="J293" s="426" t="s">
        <v>1180</v>
      </c>
      <c r="K293" s="426" t="s">
        <v>1181</v>
      </c>
      <c r="L293" s="426">
        <v>382961215</v>
      </c>
      <c r="M293" s="426" t="s">
        <v>9080</v>
      </c>
      <c r="N293" s="426" t="s">
        <v>1888</v>
      </c>
      <c r="O293" s="426">
        <v>7.9</v>
      </c>
      <c r="P293" s="426">
        <v>8.4</v>
      </c>
      <c r="Q293" s="426">
        <v>8.3000000000000007</v>
      </c>
      <c r="R293" s="426">
        <v>24.6</v>
      </c>
      <c r="S293" s="426"/>
      <c r="T293" s="426" t="s">
        <v>1869</v>
      </c>
      <c r="U293" s="426">
        <v>24.4</v>
      </c>
      <c r="V293" s="426" t="s">
        <v>575</v>
      </c>
      <c r="W293" s="407"/>
      <c r="X293" s="393"/>
      <c r="Y293" s="393"/>
      <c r="Z293" s="393"/>
      <c r="AA293" s="393"/>
      <c r="AB293" s="393"/>
      <c r="AC293" s="393"/>
      <c r="AD293" s="393"/>
      <c r="AE293" s="393"/>
      <c r="AF293" s="393"/>
      <c r="AG293" s="393"/>
      <c r="AH293" s="393"/>
    </row>
    <row r="294" spans="1:34" ht="18" customHeight="1" thickBot="1" x14ac:dyDescent="0.3">
      <c r="A294" s="424">
        <v>95</v>
      </c>
      <c r="B294" s="424">
        <v>2078130425</v>
      </c>
      <c r="C294" s="425" t="s">
        <v>971</v>
      </c>
      <c r="D294" s="425" t="s">
        <v>494</v>
      </c>
      <c r="E294" s="426" t="s">
        <v>4</v>
      </c>
      <c r="F294" s="427">
        <v>37369</v>
      </c>
      <c r="G294" s="426" t="s">
        <v>7572</v>
      </c>
      <c r="H294" s="426" t="s">
        <v>1174</v>
      </c>
      <c r="I294" s="426">
        <v>82364892</v>
      </c>
      <c r="J294" s="426" t="s">
        <v>1180</v>
      </c>
      <c r="K294" s="426" t="s">
        <v>1180</v>
      </c>
      <c r="L294" s="426">
        <v>349109206</v>
      </c>
      <c r="M294" s="426">
        <v>249572363068</v>
      </c>
      <c r="N294" s="426" t="s">
        <v>1888</v>
      </c>
      <c r="O294" s="426">
        <v>8.6999999999999993</v>
      </c>
      <c r="P294" s="426">
        <v>7.1</v>
      </c>
      <c r="Q294" s="426">
        <v>7.6</v>
      </c>
      <c r="R294" s="426">
        <v>23.4</v>
      </c>
      <c r="S294" s="426">
        <v>1</v>
      </c>
      <c r="T294" s="426" t="s">
        <v>1897</v>
      </c>
      <c r="U294" s="426">
        <v>26.15</v>
      </c>
      <c r="V294" s="426" t="s">
        <v>575</v>
      </c>
      <c r="W294" s="407"/>
      <c r="X294" s="393"/>
      <c r="Y294" s="393"/>
      <c r="Z294" s="393"/>
      <c r="AA294" s="393"/>
      <c r="AB294" s="393"/>
      <c r="AC294" s="393"/>
      <c r="AD294" s="393"/>
      <c r="AE294" s="393"/>
      <c r="AF294" s="393"/>
      <c r="AG294" s="393"/>
      <c r="AH294" s="393"/>
    </row>
    <row r="295" spans="1:34" ht="18" customHeight="1" thickBot="1" x14ac:dyDescent="0.3">
      <c r="A295" s="424">
        <v>96</v>
      </c>
      <c r="B295" s="424">
        <v>2078130104</v>
      </c>
      <c r="C295" s="425" t="s">
        <v>9014</v>
      </c>
      <c r="D295" s="425" t="s">
        <v>20</v>
      </c>
      <c r="E295" s="426" t="s">
        <v>4</v>
      </c>
      <c r="F295" s="427">
        <v>37613</v>
      </c>
      <c r="G295" s="426" t="s">
        <v>7572</v>
      </c>
      <c r="H295" s="426" t="s">
        <v>1174</v>
      </c>
      <c r="I295" s="426">
        <v>51202234</v>
      </c>
      <c r="J295" s="426" t="s">
        <v>1180</v>
      </c>
      <c r="K295" s="426" t="s">
        <v>1180</v>
      </c>
      <c r="L295" s="426">
        <v>376954880</v>
      </c>
      <c r="M295" s="426">
        <v>258110073024</v>
      </c>
      <c r="N295" s="426" t="s">
        <v>1888</v>
      </c>
      <c r="O295" s="426">
        <v>7.9</v>
      </c>
      <c r="P295" s="426">
        <v>7.6</v>
      </c>
      <c r="Q295" s="426">
        <v>6.4</v>
      </c>
      <c r="R295" s="426">
        <v>21.9</v>
      </c>
      <c r="S295" s="426">
        <v>1</v>
      </c>
      <c r="T295" s="426" t="s">
        <v>1897</v>
      </c>
      <c r="U295" s="426">
        <v>24.65</v>
      </c>
      <c r="V295" s="426" t="s">
        <v>575</v>
      </c>
      <c r="W295" s="412"/>
      <c r="X295" s="393"/>
      <c r="Y295" s="393"/>
      <c r="Z295" s="393"/>
      <c r="AA295" s="393"/>
      <c r="AB295" s="393"/>
      <c r="AC295" s="393"/>
      <c r="AD295" s="393"/>
      <c r="AE295" s="393"/>
      <c r="AF295" s="393"/>
      <c r="AG295" s="393"/>
      <c r="AH295" s="393"/>
    </row>
    <row r="296" spans="1:34" ht="18" customHeight="1" thickBot="1" x14ac:dyDescent="0.3">
      <c r="A296" s="424">
        <v>97</v>
      </c>
      <c r="B296" s="424">
        <v>2078130488</v>
      </c>
      <c r="C296" s="425" t="s">
        <v>913</v>
      </c>
      <c r="D296" s="425" t="s">
        <v>20</v>
      </c>
      <c r="E296" s="426" t="s">
        <v>4</v>
      </c>
      <c r="F296" s="427">
        <v>36770</v>
      </c>
      <c r="G296" s="426" t="s">
        <v>7572</v>
      </c>
      <c r="H296" s="426" t="s">
        <v>1174</v>
      </c>
      <c r="I296" s="426">
        <v>19300000030</v>
      </c>
      <c r="J296" s="426" t="s">
        <v>1180</v>
      </c>
      <c r="K296" s="426" t="s">
        <v>1181</v>
      </c>
      <c r="L296" s="426">
        <v>969598998</v>
      </c>
      <c r="M296" s="426" t="s">
        <v>9079</v>
      </c>
      <c r="N296" s="426" t="s">
        <v>1888</v>
      </c>
      <c r="O296" s="426">
        <v>5.6</v>
      </c>
      <c r="P296" s="426">
        <v>7.9</v>
      </c>
      <c r="Q296" s="426">
        <v>7.8</v>
      </c>
      <c r="R296" s="426">
        <v>21.3</v>
      </c>
      <c r="S296" s="426">
        <v>1</v>
      </c>
      <c r="T296" s="426" t="s">
        <v>1897</v>
      </c>
      <c r="U296" s="426">
        <v>24.05</v>
      </c>
      <c r="V296" s="426" t="s">
        <v>575</v>
      </c>
      <c r="W296" s="412"/>
      <c r="X296" s="393"/>
      <c r="Y296" s="393"/>
      <c r="Z296" s="393"/>
      <c r="AA296" s="393"/>
      <c r="AB296" s="393"/>
      <c r="AC296" s="393"/>
      <c r="AD296" s="393"/>
      <c r="AE296" s="393"/>
      <c r="AF296" s="393"/>
      <c r="AG296" s="393"/>
      <c r="AH296" s="393"/>
    </row>
    <row r="297" spans="1:34" ht="18" customHeight="1" thickBot="1" x14ac:dyDescent="0.3">
      <c r="A297" s="424">
        <v>98</v>
      </c>
      <c r="B297" s="424">
        <v>2078130563</v>
      </c>
      <c r="C297" s="425" t="s">
        <v>92</v>
      </c>
      <c r="D297" s="425" t="s">
        <v>20</v>
      </c>
      <c r="E297" s="426" t="s">
        <v>4</v>
      </c>
      <c r="F297" s="427">
        <v>37542</v>
      </c>
      <c r="G297" s="426" t="s">
        <v>7572</v>
      </c>
      <c r="H297" s="426" t="s">
        <v>1174</v>
      </c>
      <c r="I297" s="426">
        <v>1302015295</v>
      </c>
      <c r="J297" s="426" t="s">
        <v>1180</v>
      </c>
      <c r="K297" s="426" t="s">
        <v>1180</v>
      </c>
      <c r="L297" s="426">
        <v>936862200</v>
      </c>
      <c r="M297" s="426">
        <v>254946294274</v>
      </c>
      <c r="N297" s="426" t="s">
        <v>1888</v>
      </c>
      <c r="O297" s="426">
        <v>7.3</v>
      </c>
      <c r="P297" s="426">
        <v>6.9</v>
      </c>
      <c r="Q297" s="426">
        <v>7.1</v>
      </c>
      <c r="R297" s="426">
        <v>21.3</v>
      </c>
      <c r="S297" s="426"/>
      <c r="T297" s="426" t="s">
        <v>1869</v>
      </c>
      <c r="U297" s="426">
        <v>21.3</v>
      </c>
      <c r="V297" s="426" t="s">
        <v>575</v>
      </c>
      <c r="W297" s="412"/>
      <c r="X297" s="393"/>
      <c r="Y297" s="393"/>
      <c r="Z297" s="393"/>
      <c r="AA297" s="393"/>
      <c r="AB297" s="393"/>
      <c r="AC297" s="393"/>
      <c r="AD297" s="393"/>
      <c r="AE297" s="393"/>
      <c r="AF297" s="393"/>
      <c r="AG297" s="393"/>
      <c r="AH297" s="393"/>
    </row>
    <row r="298" spans="1:34" ht="18" customHeight="1" thickBot="1" x14ac:dyDescent="0.3">
      <c r="A298" s="424">
        <v>99</v>
      </c>
      <c r="B298" s="424">
        <v>2078130814</v>
      </c>
      <c r="C298" s="425" t="s">
        <v>935</v>
      </c>
      <c r="D298" s="425" t="s">
        <v>20</v>
      </c>
      <c r="E298" s="426" t="s">
        <v>4</v>
      </c>
      <c r="F298" s="427">
        <v>37426</v>
      </c>
      <c r="G298" s="426" t="s">
        <v>7572</v>
      </c>
      <c r="H298" s="426" t="s">
        <v>1174</v>
      </c>
      <c r="I298" s="426">
        <v>31112308</v>
      </c>
      <c r="J298" s="426" t="s">
        <v>1180</v>
      </c>
      <c r="K298" s="426" t="s">
        <v>1180</v>
      </c>
      <c r="L298" s="426">
        <v>986652440</v>
      </c>
      <c r="M298" s="426">
        <v>256539719292</v>
      </c>
      <c r="N298" s="426" t="s">
        <v>1888</v>
      </c>
      <c r="O298" s="426">
        <v>6.6</v>
      </c>
      <c r="P298" s="426">
        <v>7.1</v>
      </c>
      <c r="Q298" s="426">
        <v>8.1</v>
      </c>
      <c r="R298" s="426">
        <v>21.8</v>
      </c>
      <c r="S298" s="426"/>
      <c r="T298" s="426"/>
      <c r="U298" s="426">
        <v>21.8</v>
      </c>
      <c r="V298" s="426" t="s">
        <v>575</v>
      </c>
      <c r="W298" s="407"/>
      <c r="X298" s="393"/>
      <c r="Y298" s="393"/>
      <c r="Z298" s="393"/>
      <c r="AA298" s="393"/>
      <c r="AB298" s="393"/>
      <c r="AC298" s="393"/>
      <c r="AD298" s="393"/>
      <c r="AE298" s="393"/>
      <c r="AF298" s="393"/>
      <c r="AG298" s="393"/>
      <c r="AH298" s="393"/>
    </row>
    <row r="299" spans="1:34" ht="18" customHeight="1" thickBot="1" x14ac:dyDescent="0.3">
      <c r="A299" s="424">
        <v>100</v>
      </c>
      <c r="B299" s="424">
        <v>2078130817</v>
      </c>
      <c r="C299" s="425" t="s">
        <v>9018</v>
      </c>
      <c r="D299" s="425" t="s">
        <v>20</v>
      </c>
      <c r="E299" s="426" t="s">
        <v>4</v>
      </c>
      <c r="F299" s="427">
        <v>37316</v>
      </c>
      <c r="G299" s="426" t="s">
        <v>7572</v>
      </c>
      <c r="H299" s="426" t="s">
        <v>1173</v>
      </c>
      <c r="I299" s="426">
        <v>1302017369</v>
      </c>
      <c r="J299" s="426" t="s">
        <v>1180</v>
      </c>
      <c r="K299" s="426" t="s">
        <v>1180</v>
      </c>
      <c r="L299" s="426">
        <v>348267937</v>
      </c>
      <c r="M299" s="426">
        <v>257972923166</v>
      </c>
      <c r="N299" s="426" t="s">
        <v>1888</v>
      </c>
      <c r="O299" s="426">
        <v>7</v>
      </c>
      <c r="P299" s="426">
        <v>7.7</v>
      </c>
      <c r="Q299" s="426">
        <v>7.4</v>
      </c>
      <c r="R299" s="426">
        <v>22.1</v>
      </c>
      <c r="S299" s="426"/>
      <c r="T299" s="426" t="s">
        <v>1933</v>
      </c>
      <c r="U299" s="426">
        <v>22.35</v>
      </c>
      <c r="V299" s="426" t="s">
        <v>575</v>
      </c>
      <c r="W299" s="407"/>
      <c r="X299" s="393"/>
      <c r="Y299" s="393"/>
      <c r="Z299" s="393"/>
      <c r="AA299" s="393"/>
      <c r="AB299" s="393"/>
      <c r="AC299" s="393"/>
      <c r="AD299" s="393"/>
      <c r="AE299" s="393"/>
      <c r="AF299" s="393"/>
      <c r="AG299" s="393"/>
      <c r="AH299" s="393"/>
    </row>
    <row r="300" spans="1:34" ht="18" customHeight="1" thickBot="1" x14ac:dyDescent="0.3">
      <c r="A300" s="424">
        <v>101</v>
      </c>
      <c r="B300" s="424">
        <v>2078130840</v>
      </c>
      <c r="C300" s="425" t="s">
        <v>9019</v>
      </c>
      <c r="D300" s="425" t="s">
        <v>20</v>
      </c>
      <c r="E300" s="426" t="s">
        <v>4</v>
      </c>
      <c r="F300" s="427">
        <v>37614</v>
      </c>
      <c r="G300" s="426" t="s">
        <v>7572</v>
      </c>
      <c r="H300" s="426" t="s">
        <v>1173</v>
      </c>
      <c r="I300" s="426">
        <v>31302002185</v>
      </c>
      <c r="J300" s="426" t="s">
        <v>1180</v>
      </c>
      <c r="K300" s="426" t="s">
        <v>1181</v>
      </c>
      <c r="L300" s="426">
        <v>888022409</v>
      </c>
      <c r="M300" s="426">
        <v>254037619806</v>
      </c>
      <c r="N300" s="426" t="s">
        <v>1888</v>
      </c>
      <c r="O300" s="426">
        <v>7.5</v>
      </c>
      <c r="P300" s="426">
        <v>7.9</v>
      </c>
      <c r="Q300" s="426">
        <v>8.6</v>
      </c>
      <c r="R300" s="426">
        <v>24</v>
      </c>
      <c r="S300" s="426"/>
      <c r="T300" s="426"/>
      <c r="U300" s="426">
        <v>24</v>
      </c>
      <c r="V300" s="426" t="s">
        <v>575</v>
      </c>
      <c r="W300" s="412"/>
      <c r="X300" s="393"/>
      <c r="Y300" s="393"/>
      <c r="Z300" s="393"/>
      <c r="AA300" s="393"/>
      <c r="AB300" s="393"/>
      <c r="AC300" s="393"/>
      <c r="AD300" s="393"/>
      <c r="AE300" s="393"/>
      <c r="AF300" s="393"/>
      <c r="AG300" s="393"/>
      <c r="AH300" s="393"/>
    </row>
    <row r="301" spans="1:34" ht="18" customHeight="1" thickBot="1" x14ac:dyDescent="0.3">
      <c r="A301" s="424">
        <v>102</v>
      </c>
      <c r="B301" s="424">
        <v>2078130852</v>
      </c>
      <c r="C301" s="425" t="s">
        <v>987</v>
      </c>
      <c r="D301" s="425" t="s">
        <v>20</v>
      </c>
      <c r="E301" s="426"/>
      <c r="F301" s="427">
        <v>37351</v>
      </c>
      <c r="G301" s="426" t="s">
        <v>7572</v>
      </c>
      <c r="H301" s="426" t="s">
        <v>1173</v>
      </c>
      <c r="I301" s="426">
        <v>1302015295</v>
      </c>
      <c r="J301" s="426" t="s">
        <v>1180</v>
      </c>
      <c r="K301" s="426" t="s">
        <v>1180</v>
      </c>
      <c r="L301" s="426">
        <v>936862200</v>
      </c>
      <c r="M301" s="426">
        <v>254946294274</v>
      </c>
      <c r="N301" s="426" t="s">
        <v>1888</v>
      </c>
      <c r="O301" s="426">
        <v>7.3</v>
      </c>
      <c r="P301" s="426">
        <v>6.9</v>
      </c>
      <c r="Q301" s="426">
        <v>7.4</v>
      </c>
      <c r="R301" s="426">
        <v>21.6</v>
      </c>
      <c r="S301" s="426"/>
      <c r="T301" s="426"/>
      <c r="U301" s="426"/>
      <c r="V301" s="426" t="s">
        <v>575</v>
      </c>
      <c r="W301" s="412"/>
      <c r="X301" s="393"/>
      <c r="Y301" s="393"/>
      <c r="Z301" s="393"/>
      <c r="AA301" s="393"/>
      <c r="AB301" s="393"/>
      <c r="AC301" s="393"/>
      <c r="AD301" s="393"/>
      <c r="AE301" s="393"/>
      <c r="AF301" s="393"/>
      <c r="AG301" s="393"/>
      <c r="AH301" s="393"/>
    </row>
    <row r="302" spans="1:34" ht="18" customHeight="1" thickBot="1" x14ac:dyDescent="0.3">
      <c r="A302" s="424">
        <v>103</v>
      </c>
      <c r="B302" s="424">
        <v>2078130859</v>
      </c>
      <c r="C302" s="425" t="s">
        <v>993</v>
      </c>
      <c r="D302" s="425" t="s">
        <v>20</v>
      </c>
      <c r="E302" s="426"/>
      <c r="F302" s="427">
        <v>37580</v>
      </c>
      <c r="G302" s="426" t="s">
        <v>7572</v>
      </c>
      <c r="H302" s="426" t="s">
        <v>1173</v>
      </c>
      <c r="I302" s="426">
        <v>1302013646</v>
      </c>
      <c r="J302" s="426" t="s">
        <v>1180</v>
      </c>
      <c r="K302" s="426" t="s">
        <v>1180</v>
      </c>
      <c r="L302" s="426">
        <v>398005006</v>
      </c>
      <c r="M302" s="426">
        <v>254024836104</v>
      </c>
      <c r="N302" s="426" t="s">
        <v>2058</v>
      </c>
      <c r="O302" s="426">
        <v>8.1999999999999993</v>
      </c>
      <c r="P302" s="426">
        <v>8.1999999999999993</v>
      </c>
      <c r="Q302" s="426">
        <v>9</v>
      </c>
      <c r="R302" s="426">
        <v>25.4</v>
      </c>
      <c r="S302" s="426"/>
      <c r="T302" s="426"/>
      <c r="U302" s="426"/>
      <c r="V302" s="426" t="s">
        <v>575</v>
      </c>
      <c r="W302" s="412"/>
      <c r="X302" s="393"/>
      <c r="Y302" s="393"/>
      <c r="Z302" s="393"/>
      <c r="AA302" s="393"/>
      <c r="AB302" s="393"/>
      <c r="AC302" s="393"/>
      <c r="AD302" s="393"/>
      <c r="AE302" s="393"/>
      <c r="AF302" s="393"/>
      <c r="AG302" s="393"/>
      <c r="AH302" s="393"/>
    </row>
    <row r="303" spans="1:34" ht="18" customHeight="1" thickBot="1" x14ac:dyDescent="0.3">
      <c r="A303" s="424">
        <v>104</v>
      </c>
      <c r="B303" s="424">
        <v>2078130875</v>
      </c>
      <c r="C303" s="425" t="s">
        <v>870</v>
      </c>
      <c r="D303" s="425" t="s">
        <v>20</v>
      </c>
      <c r="E303" s="426"/>
      <c r="F303" s="427">
        <v>37450</v>
      </c>
      <c r="G303" s="426" t="s">
        <v>7572</v>
      </c>
      <c r="H303" s="426" t="s">
        <v>1173</v>
      </c>
      <c r="I303" s="426">
        <v>1302013964</v>
      </c>
      <c r="J303" s="426" t="s">
        <v>1180</v>
      </c>
      <c r="K303" s="426" t="s">
        <v>1180</v>
      </c>
      <c r="L303" s="426">
        <v>966601236</v>
      </c>
      <c r="M303" s="426">
        <v>247232009100</v>
      </c>
      <c r="N303" s="426" t="s">
        <v>1928</v>
      </c>
      <c r="O303" s="426">
        <v>8.3000000000000007</v>
      </c>
      <c r="P303" s="426">
        <v>8</v>
      </c>
      <c r="Q303" s="426">
        <v>7.7</v>
      </c>
      <c r="R303" s="426">
        <v>24</v>
      </c>
      <c r="S303" s="426"/>
      <c r="T303" s="426"/>
      <c r="U303" s="426"/>
      <c r="V303" s="426" t="s">
        <v>575</v>
      </c>
      <c r="W303" s="407"/>
      <c r="X303" s="393"/>
      <c r="Y303" s="393"/>
      <c r="Z303" s="393"/>
      <c r="AA303" s="393"/>
      <c r="AB303" s="393"/>
      <c r="AC303" s="393"/>
      <c r="AD303" s="393"/>
      <c r="AE303" s="393"/>
      <c r="AF303" s="393"/>
      <c r="AG303" s="393"/>
      <c r="AH303" s="393"/>
    </row>
    <row r="304" spans="1:34" ht="18" customHeight="1" thickBot="1" x14ac:dyDescent="0.3">
      <c r="A304" s="424">
        <v>105</v>
      </c>
      <c r="B304" s="424">
        <v>2078131302</v>
      </c>
      <c r="C304" s="425" t="s">
        <v>1039</v>
      </c>
      <c r="D304" s="425" t="s">
        <v>20</v>
      </c>
      <c r="E304" s="426" t="s">
        <v>4</v>
      </c>
      <c r="F304" s="427">
        <v>37299</v>
      </c>
      <c r="G304" s="426" t="s">
        <v>7572</v>
      </c>
      <c r="H304" s="426" t="s">
        <v>1175</v>
      </c>
      <c r="I304" s="426">
        <v>1302026801</v>
      </c>
      <c r="J304" s="426" t="s">
        <v>1180</v>
      </c>
      <c r="K304" s="426" t="s">
        <v>1180</v>
      </c>
      <c r="L304" s="426">
        <v>905865885</v>
      </c>
      <c r="M304" s="426">
        <v>256533586862</v>
      </c>
      <c r="N304" s="426"/>
      <c r="O304" s="426"/>
      <c r="P304" s="426"/>
      <c r="Q304" s="426"/>
      <c r="R304" s="426">
        <v>0</v>
      </c>
      <c r="S304" s="426"/>
      <c r="T304" s="426"/>
      <c r="U304" s="426"/>
      <c r="V304" s="426" t="s">
        <v>9077</v>
      </c>
      <c r="W304" s="407"/>
      <c r="X304" s="393"/>
      <c r="Y304" s="393"/>
      <c r="Z304" s="393"/>
      <c r="AA304" s="393"/>
      <c r="AB304" s="393"/>
      <c r="AC304" s="393"/>
      <c r="AD304" s="393"/>
      <c r="AE304" s="393"/>
      <c r="AF304" s="393"/>
      <c r="AG304" s="393"/>
      <c r="AH304" s="393"/>
    </row>
    <row r="305" spans="1:34" ht="18" customHeight="1" thickBot="1" x14ac:dyDescent="0.3">
      <c r="A305" s="424">
        <v>106</v>
      </c>
      <c r="B305" s="424">
        <v>2078131303</v>
      </c>
      <c r="C305" s="425" t="s">
        <v>183</v>
      </c>
      <c r="D305" s="425" t="s">
        <v>20</v>
      </c>
      <c r="E305" s="426" t="s">
        <v>4</v>
      </c>
      <c r="F305" s="424" t="s">
        <v>243</v>
      </c>
      <c r="G305" s="426" t="s">
        <v>7572</v>
      </c>
      <c r="H305" s="426" t="s">
        <v>1175</v>
      </c>
      <c r="I305" s="426">
        <v>1302033174</v>
      </c>
      <c r="J305" s="426" t="s">
        <v>1180</v>
      </c>
      <c r="K305" s="426" t="s">
        <v>1180</v>
      </c>
      <c r="L305" s="426">
        <v>962479253</v>
      </c>
      <c r="M305" s="426">
        <v>247896738072</v>
      </c>
      <c r="N305" s="426"/>
      <c r="O305" s="426"/>
      <c r="P305" s="426"/>
      <c r="Q305" s="426"/>
      <c r="R305" s="426">
        <v>0</v>
      </c>
      <c r="S305" s="426"/>
      <c r="T305" s="426"/>
      <c r="U305" s="426"/>
      <c r="V305" s="426" t="s">
        <v>9077</v>
      </c>
      <c r="W305" s="407"/>
      <c r="X305" s="393"/>
      <c r="Y305" s="393"/>
      <c r="Z305" s="393"/>
      <c r="AA305" s="393"/>
      <c r="AB305" s="393"/>
      <c r="AC305" s="393"/>
      <c r="AD305" s="393"/>
      <c r="AE305" s="393"/>
      <c r="AF305" s="393"/>
      <c r="AG305" s="393"/>
      <c r="AH305" s="393"/>
    </row>
    <row r="306" spans="1:34" ht="18" customHeight="1" thickBot="1" x14ac:dyDescent="0.3">
      <c r="A306" s="424">
        <v>107</v>
      </c>
      <c r="B306" s="424">
        <v>2078131304</v>
      </c>
      <c r="C306" s="425" t="s">
        <v>920</v>
      </c>
      <c r="D306" s="425" t="s">
        <v>20</v>
      </c>
      <c r="E306" s="426" t="s">
        <v>4</v>
      </c>
      <c r="F306" s="424" t="s">
        <v>921</v>
      </c>
      <c r="G306" s="426" t="s">
        <v>7572</v>
      </c>
      <c r="H306" s="426" t="s">
        <v>1173</v>
      </c>
      <c r="I306" s="426">
        <v>1302002672</v>
      </c>
      <c r="J306" s="426" t="s">
        <v>1180</v>
      </c>
      <c r="K306" s="426" t="s">
        <v>1180</v>
      </c>
      <c r="L306" s="426">
        <v>967504792</v>
      </c>
      <c r="M306" s="426">
        <v>255167960564</v>
      </c>
      <c r="N306" s="426"/>
      <c r="O306" s="426"/>
      <c r="P306" s="426"/>
      <c r="Q306" s="426"/>
      <c r="R306" s="426">
        <v>0</v>
      </c>
      <c r="S306" s="426"/>
      <c r="T306" s="426"/>
      <c r="U306" s="426"/>
      <c r="V306" s="426" t="s">
        <v>9077</v>
      </c>
      <c r="W306" s="412"/>
      <c r="X306" s="393"/>
      <c r="Y306" s="393"/>
      <c r="Z306" s="393"/>
      <c r="AA306" s="393"/>
      <c r="AB306" s="393"/>
      <c r="AC306" s="393"/>
      <c r="AD306" s="393"/>
      <c r="AE306" s="393"/>
      <c r="AF306" s="393"/>
      <c r="AG306" s="393"/>
      <c r="AH306" s="393"/>
    </row>
    <row r="307" spans="1:34" ht="18" customHeight="1" thickBot="1" x14ac:dyDescent="0.3">
      <c r="A307" s="424">
        <v>108</v>
      </c>
      <c r="B307" s="424">
        <v>2078131305</v>
      </c>
      <c r="C307" s="425" t="s">
        <v>1120</v>
      </c>
      <c r="D307" s="425" t="s">
        <v>20</v>
      </c>
      <c r="E307" s="426" t="s">
        <v>4</v>
      </c>
      <c r="F307" s="427">
        <v>37319</v>
      </c>
      <c r="G307" s="426" t="s">
        <v>7572</v>
      </c>
      <c r="H307" s="426" t="s">
        <v>1175</v>
      </c>
      <c r="I307" s="426">
        <v>15302000071</v>
      </c>
      <c r="J307" s="426" t="s">
        <v>1180</v>
      </c>
      <c r="K307" s="426" t="s">
        <v>1180</v>
      </c>
      <c r="L307" s="426">
        <v>961823489</v>
      </c>
      <c r="M307" s="426">
        <v>254991378034</v>
      </c>
      <c r="N307" s="426"/>
      <c r="O307" s="426"/>
      <c r="P307" s="426"/>
      <c r="Q307" s="426"/>
      <c r="R307" s="426">
        <v>0</v>
      </c>
      <c r="S307" s="426"/>
      <c r="T307" s="426"/>
      <c r="U307" s="426"/>
      <c r="V307" s="426" t="s">
        <v>9077</v>
      </c>
      <c r="W307" s="407"/>
      <c r="X307" s="393"/>
      <c r="Y307" s="393"/>
      <c r="Z307" s="393"/>
      <c r="AA307" s="393"/>
      <c r="AB307" s="393"/>
      <c r="AC307" s="393"/>
      <c r="AD307" s="393"/>
      <c r="AE307" s="393"/>
      <c r="AF307" s="393"/>
      <c r="AG307" s="393"/>
      <c r="AH307" s="393"/>
    </row>
    <row r="308" spans="1:34" ht="18" customHeight="1" thickBot="1" x14ac:dyDescent="0.3">
      <c r="A308" s="424">
        <v>109</v>
      </c>
      <c r="B308" s="424">
        <v>2078131310</v>
      </c>
      <c r="C308" s="425" t="s">
        <v>1042</v>
      </c>
      <c r="D308" s="425" t="s">
        <v>20</v>
      </c>
      <c r="E308" s="426" t="s">
        <v>4</v>
      </c>
      <c r="F308" s="424" t="s">
        <v>1043</v>
      </c>
      <c r="G308" s="426" t="s">
        <v>7572</v>
      </c>
      <c r="H308" s="426" t="s">
        <v>1175</v>
      </c>
      <c r="I308" s="426">
        <v>1302037184</v>
      </c>
      <c r="J308" s="426" t="s">
        <v>1180</v>
      </c>
      <c r="K308" s="426" t="s">
        <v>1180</v>
      </c>
      <c r="L308" s="426">
        <v>977765228</v>
      </c>
      <c r="M308" s="426">
        <v>259712628548</v>
      </c>
      <c r="N308" s="426"/>
      <c r="O308" s="426"/>
      <c r="P308" s="426"/>
      <c r="Q308" s="426"/>
      <c r="R308" s="426">
        <v>0</v>
      </c>
      <c r="S308" s="426"/>
      <c r="T308" s="426"/>
      <c r="U308" s="426"/>
      <c r="V308" s="426" t="s">
        <v>9077</v>
      </c>
      <c r="W308" s="407"/>
      <c r="X308" s="393"/>
      <c r="Y308" s="393"/>
      <c r="Z308" s="393"/>
      <c r="AA308" s="393"/>
      <c r="AB308" s="393"/>
      <c r="AC308" s="393"/>
      <c r="AD308" s="393"/>
      <c r="AE308" s="393"/>
      <c r="AF308" s="393"/>
      <c r="AG308" s="393"/>
      <c r="AH308" s="393"/>
    </row>
    <row r="309" spans="1:34" ht="18" customHeight="1" thickBot="1" x14ac:dyDescent="0.3">
      <c r="A309" s="424">
        <v>110</v>
      </c>
      <c r="B309" s="424">
        <v>2078131313</v>
      </c>
      <c r="C309" s="425" t="s">
        <v>1141</v>
      </c>
      <c r="D309" s="425" t="s">
        <v>20</v>
      </c>
      <c r="E309" s="426" t="s">
        <v>4</v>
      </c>
      <c r="F309" s="427">
        <v>37288</v>
      </c>
      <c r="G309" s="426" t="s">
        <v>7572</v>
      </c>
      <c r="H309" s="426" t="s">
        <v>1175</v>
      </c>
      <c r="I309" s="426">
        <v>36302011781</v>
      </c>
      <c r="J309" s="426" t="s">
        <v>1180</v>
      </c>
      <c r="K309" s="426" t="s">
        <v>1180</v>
      </c>
      <c r="L309" s="426">
        <v>382174751</v>
      </c>
      <c r="M309" s="426">
        <v>252171333286</v>
      </c>
      <c r="N309" s="426"/>
      <c r="O309" s="426"/>
      <c r="P309" s="426"/>
      <c r="Q309" s="426"/>
      <c r="R309" s="426">
        <v>0</v>
      </c>
      <c r="S309" s="426"/>
      <c r="T309" s="426"/>
      <c r="U309" s="426"/>
      <c r="V309" s="426" t="s">
        <v>9077</v>
      </c>
      <c r="W309" s="407"/>
      <c r="X309" s="393"/>
      <c r="Y309" s="393"/>
      <c r="Z309" s="393"/>
      <c r="AA309" s="393"/>
      <c r="AB309" s="393"/>
      <c r="AC309" s="393"/>
      <c r="AD309" s="393"/>
      <c r="AE309" s="393"/>
      <c r="AF309" s="393"/>
      <c r="AG309" s="393"/>
      <c r="AH309" s="393"/>
    </row>
    <row r="310" spans="1:34" ht="18" customHeight="1" thickBot="1" x14ac:dyDescent="0.3">
      <c r="A310" s="424">
        <v>111</v>
      </c>
      <c r="B310" s="424">
        <v>2078130828</v>
      </c>
      <c r="C310" s="425" t="s">
        <v>931</v>
      </c>
      <c r="D310" s="425" t="s">
        <v>58</v>
      </c>
      <c r="E310" s="426"/>
      <c r="F310" s="427">
        <v>37483</v>
      </c>
      <c r="G310" s="426" t="s">
        <v>7572</v>
      </c>
      <c r="H310" s="426" t="s">
        <v>1174</v>
      </c>
      <c r="I310" s="426">
        <v>37302003551</v>
      </c>
      <c r="J310" s="426" t="s">
        <v>1180</v>
      </c>
      <c r="K310" s="426" t="s">
        <v>1180</v>
      </c>
      <c r="L310" s="426">
        <v>966940018</v>
      </c>
      <c r="M310" s="426">
        <v>249810351106</v>
      </c>
      <c r="N310" s="426" t="s">
        <v>1928</v>
      </c>
      <c r="O310" s="426">
        <v>6.8</v>
      </c>
      <c r="P310" s="426">
        <v>8.5</v>
      </c>
      <c r="Q310" s="426">
        <v>8.5</v>
      </c>
      <c r="R310" s="426">
        <v>23.8</v>
      </c>
      <c r="S310" s="426"/>
      <c r="T310" s="426"/>
      <c r="U310" s="426"/>
      <c r="V310" s="426" t="s">
        <v>575</v>
      </c>
      <c r="W310" s="407"/>
      <c r="X310" s="393"/>
      <c r="Y310" s="393"/>
      <c r="Z310" s="393"/>
      <c r="AA310" s="393"/>
      <c r="AB310" s="393"/>
      <c r="AC310" s="393"/>
      <c r="AD310" s="393"/>
      <c r="AE310" s="393"/>
      <c r="AF310" s="393"/>
      <c r="AG310" s="393"/>
      <c r="AH310" s="393"/>
    </row>
    <row r="311" spans="1:34" ht="18" customHeight="1" thickBot="1" x14ac:dyDescent="0.3">
      <c r="A311" s="424">
        <v>112</v>
      </c>
      <c r="B311" s="424">
        <v>2078130638</v>
      </c>
      <c r="C311" s="425" t="s">
        <v>887</v>
      </c>
      <c r="D311" s="425" t="s">
        <v>98</v>
      </c>
      <c r="E311" s="426" t="s">
        <v>4</v>
      </c>
      <c r="F311" s="427">
        <v>37538</v>
      </c>
      <c r="G311" s="426" t="s">
        <v>7572</v>
      </c>
      <c r="H311" s="426" t="s">
        <v>1173</v>
      </c>
      <c r="I311" s="426">
        <v>1302038412</v>
      </c>
      <c r="J311" s="426" t="s">
        <v>1181</v>
      </c>
      <c r="K311" s="426" t="s">
        <v>1181</v>
      </c>
      <c r="L311" s="426">
        <v>989134051</v>
      </c>
      <c r="M311" s="426"/>
      <c r="N311" s="426" t="s">
        <v>2058</v>
      </c>
      <c r="O311" s="426">
        <v>7.6</v>
      </c>
      <c r="P311" s="426">
        <v>7.2</v>
      </c>
      <c r="Q311" s="426">
        <v>7.6</v>
      </c>
      <c r="R311" s="426">
        <v>22.4</v>
      </c>
      <c r="S311" s="426"/>
      <c r="T311" s="426" t="s">
        <v>1933</v>
      </c>
      <c r="U311" s="426">
        <v>22.65</v>
      </c>
      <c r="V311" s="426" t="s">
        <v>575</v>
      </c>
      <c r="W311" s="411"/>
      <c r="X311" s="397"/>
      <c r="Y311" s="397"/>
      <c r="Z311" s="397"/>
      <c r="AA311" s="397"/>
      <c r="AB311" s="397"/>
      <c r="AC311" s="397"/>
      <c r="AD311" s="397"/>
      <c r="AE311" s="397"/>
      <c r="AF311" s="397"/>
      <c r="AG311" s="397"/>
      <c r="AH311" s="397"/>
    </row>
    <row r="312" spans="1:34" ht="18" customHeight="1" thickBot="1" x14ac:dyDescent="0.3">
      <c r="A312" s="424">
        <v>113</v>
      </c>
      <c r="B312" s="424">
        <v>2078130787</v>
      </c>
      <c r="C312" s="425" t="s">
        <v>932</v>
      </c>
      <c r="D312" s="425" t="s">
        <v>98</v>
      </c>
      <c r="E312" s="426" t="s">
        <v>4</v>
      </c>
      <c r="F312" s="427">
        <v>37571</v>
      </c>
      <c r="G312" s="426" t="s">
        <v>7572</v>
      </c>
      <c r="H312" s="426" t="s">
        <v>1174</v>
      </c>
      <c r="I312" s="426">
        <v>132483080</v>
      </c>
      <c r="J312" s="426" t="s">
        <v>1180</v>
      </c>
      <c r="K312" s="426" t="s">
        <v>1180</v>
      </c>
      <c r="L312" s="426">
        <v>367607641</v>
      </c>
      <c r="M312" s="426">
        <v>247754957524</v>
      </c>
      <c r="N312" s="426" t="s">
        <v>2058</v>
      </c>
      <c r="O312" s="426">
        <v>6</v>
      </c>
      <c r="P312" s="426">
        <v>6.5</v>
      </c>
      <c r="Q312" s="426">
        <v>6.5</v>
      </c>
      <c r="R312" s="426">
        <v>19</v>
      </c>
      <c r="S312" s="426"/>
      <c r="T312" s="426" t="s">
        <v>1897</v>
      </c>
      <c r="U312" s="426">
        <v>19.850000000000001</v>
      </c>
      <c r="V312" s="426" t="s">
        <v>575</v>
      </c>
      <c r="W312" s="412"/>
      <c r="X312" s="393"/>
      <c r="Y312" s="393"/>
      <c r="Z312" s="393"/>
      <c r="AA312" s="393"/>
      <c r="AB312" s="393"/>
      <c r="AC312" s="393"/>
      <c r="AD312" s="393"/>
      <c r="AE312" s="393"/>
      <c r="AF312" s="393"/>
      <c r="AG312" s="393"/>
      <c r="AH312" s="393"/>
    </row>
    <row r="313" spans="1:34" ht="18" customHeight="1" thickBot="1" x14ac:dyDescent="0.3">
      <c r="A313" s="424">
        <v>114</v>
      </c>
      <c r="B313" s="424">
        <v>2078131323</v>
      </c>
      <c r="C313" s="425" t="s">
        <v>1045</v>
      </c>
      <c r="D313" s="425" t="s">
        <v>240</v>
      </c>
      <c r="E313" s="426" t="s">
        <v>4</v>
      </c>
      <c r="F313" s="424" t="s">
        <v>1046</v>
      </c>
      <c r="G313" s="426" t="s">
        <v>7572</v>
      </c>
      <c r="H313" s="426" t="s">
        <v>1175</v>
      </c>
      <c r="I313" s="426">
        <v>245388593</v>
      </c>
      <c r="J313" s="426" t="s">
        <v>1180</v>
      </c>
      <c r="K313" s="426" t="s">
        <v>1180</v>
      </c>
      <c r="L313" s="426">
        <v>865413202</v>
      </c>
      <c r="M313" s="426">
        <v>261496458126</v>
      </c>
      <c r="N313" s="426"/>
      <c r="O313" s="426"/>
      <c r="P313" s="426"/>
      <c r="Q313" s="426"/>
      <c r="R313" s="426">
        <v>0</v>
      </c>
      <c r="S313" s="426"/>
      <c r="T313" s="426"/>
      <c r="U313" s="426"/>
      <c r="V313" s="426" t="s">
        <v>9077</v>
      </c>
      <c r="W313" s="407"/>
      <c r="X313" s="393"/>
      <c r="Y313" s="393"/>
      <c r="Z313" s="393"/>
      <c r="AA313" s="393"/>
      <c r="AB313" s="393"/>
      <c r="AC313" s="393"/>
      <c r="AD313" s="393"/>
      <c r="AE313" s="393"/>
      <c r="AF313" s="393"/>
      <c r="AG313" s="393"/>
      <c r="AH313" s="393"/>
    </row>
    <row r="314" spans="1:34" ht="18" customHeight="1" thickBot="1" x14ac:dyDescent="0.3">
      <c r="A314" s="424">
        <v>115</v>
      </c>
      <c r="B314" s="424">
        <v>2078130808</v>
      </c>
      <c r="C314" s="425" t="s">
        <v>952</v>
      </c>
      <c r="D314" s="425" t="s">
        <v>953</v>
      </c>
      <c r="E314" s="426" t="s">
        <v>4</v>
      </c>
      <c r="F314" s="427">
        <v>37285</v>
      </c>
      <c r="G314" s="426" t="s">
        <v>7572</v>
      </c>
      <c r="H314" s="426" t="s">
        <v>1174</v>
      </c>
      <c r="I314" s="426">
        <v>34302011315</v>
      </c>
      <c r="J314" s="426" t="s">
        <v>1180</v>
      </c>
      <c r="K314" s="426" t="s">
        <v>1180</v>
      </c>
      <c r="L314" s="426">
        <v>865267963</v>
      </c>
      <c r="M314" s="426">
        <v>253543200666</v>
      </c>
      <c r="N314" s="426" t="s">
        <v>2058</v>
      </c>
      <c r="O314" s="426">
        <v>7.3</v>
      </c>
      <c r="P314" s="426">
        <v>8</v>
      </c>
      <c r="Q314" s="426">
        <v>8.1999999999999993</v>
      </c>
      <c r="R314" s="426">
        <v>23.5</v>
      </c>
      <c r="S314" s="426"/>
      <c r="T314" s="426" t="s">
        <v>1933</v>
      </c>
      <c r="U314" s="426">
        <v>23.75</v>
      </c>
      <c r="V314" s="426" t="s">
        <v>575</v>
      </c>
      <c r="W314" s="412"/>
      <c r="X314" s="393"/>
      <c r="Y314" s="393"/>
      <c r="Z314" s="393"/>
      <c r="AA314" s="393"/>
      <c r="AB314" s="393"/>
      <c r="AC314" s="393"/>
      <c r="AD314" s="393"/>
      <c r="AE314" s="393"/>
      <c r="AF314" s="393"/>
      <c r="AG314" s="393"/>
      <c r="AH314" s="393"/>
    </row>
    <row r="315" spans="1:34" ht="18" customHeight="1" thickBot="1" x14ac:dyDescent="0.3">
      <c r="A315" s="424">
        <v>116</v>
      </c>
      <c r="B315" s="424">
        <v>2078130006</v>
      </c>
      <c r="C315" s="425" t="s">
        <v>904</v>
      </c>
      <c r="D315" s="425" t="s">
        <v>72</v>
      </c>
      <c r="E315" s="426" t="s">
        <v>5</v>
      </c>
      <c r="F315" s="427">
        <v>36818</v>
      </c>
      <c r="G315" s="426" t="s">
        <v>7572</v>
      </c>
      <c r="H315" s="426" t="s">
        <v>1174</v>
      </c>
      <c r="I315" s="426">
        <v>2233795</v>
      </c>
      <c r="J315" s="426" t="s">
        <v>1180</v>
      </c>
      <c r="K315" s="426" t="s">
        <v>1181</v>
      </c>
      <c r="L315" s="426">
        <v>326536825</v>
      </c>
      <c r="M315" s="426" t="s">
        <v>9079</v>
      </c>
      <c r="N315" s="426" t="s">
        <v>1888</v>
      </c>
      <c r="O315" s="426">
        <v>6.5</v>
      </c>
      <c r="P315" s="426">
        <v>6.9</v>
      </c>
      <c r="Q315" s="426">
        <v>7.3</v>
      </c>
      <c r="R315" s="426">
        <v>20.7</v>
      </c>
      <c r="S315" s="426"/>
      <c r="T315" s="426" t="s">
        <v>1869</v>
      </c>
      <c r="U315" s="426">
        <v>20.5</v>
      </c>
      <c r="V315" s="426" t="s">
        <v>575</v>
      </c>
      <c r="W315" s="412"/>
      <c r="X315" s="393"/>
      <c r="Y315" s="393"/>
      <c r="Z315" s="393"/>
      <c r="AA315" s="393"/>
      <c r="AB315" s="393"/>
      <c r="AC315" s="393"/>
      <c r="AD315" s="393"/>
      <c r="AE315" s="393"/>
      <c r="AF315" s="393"/>
      <c r="AG315" s="393"/>
      <c r="AH315" s="393"/>
    </row>
    <row r="316" spans="1:34" ht="18" customHeight="1" thickBot="1" x14ac:dyDescent="0.3">
      <c r="A316" s="424">
        <v>117</v>
      </c>
      <c r="B316" s="424">
        <v>2078130864</v>
      </c>
      <c r="C316" s="425" t="s">
        <v>998</v>
      </c>
      <c r="D316" s="425" t="s">
        <v>72</v>
      </c>
      <c r="E316" s="426"/>
      <c r="F316" s="427">
        <v>37364</v>
      </c>
      <c r="G316" s="426" t="s">
        <v>7572</v>
      </c>
      <c r="H316" s="426" t="s">
        <v>1173</v>
      </c>
      <c r="I316" s="426">
        <v>1302009458</v>
      </c>
      <c r="J316" s="426" t="s">
        <v>1180</v>
      </c>
      <c r="K316" s="426" t="s">
        <v>1180</v>
      </c>
      <c r="L316" s="426">
        <v>366980846</v>
      </c>
      <c r="M316" s="426">
        <v>254788497440</v>
      </c>
      <c r="N316" s="426" t="s">
        <v>1888</v>
      </c>
      <c r="O316" s="426">
        <v>7.4</v>
      </c>
      <c r="P316" s="426">
        <v>8.9</v>
      </c>
      <c r="Q316" s="426">
        <v>7.3</v>
      </c>
      <c r="R316" s="426">
        <v>23.6</v>
      </c>
      <c r="S316" s="426"/>
      <c r="T316" s="426"/>
      <c r="U316" s="426"/>
      <c r="V316" s="426" t="s">
        <v>575</v>
      </c>
      <c r="W316" s="407"/>
      <c r="X316" s="393"/>
      <c r="Y316" s="393"/>
      <c r="Z316" s="393"/>
      <c r="AA316" s="393"/>
      <c r="AB316" s="393"/>
      <c r="AC316" s="393"/>
      <c r="AD316" s="393"/>
      <c r="AE316" s="393"/>
      <c r="AF316" s="393"/>
      <c r="AG316" s="393"/>
      <c r="AH316" s="393"/>
    </row>
    <row r="317" spans="1:34" ht="18" customHeight="1" thickBot="1" x14ac:dyDescent="0.3">
      <c r="A317" s="424">
        <v>118</v>
      </c>
      <c r="B317" s="424">
        <v>2078131328</v>
      </c>
      <c r="C317" s="425" t="s">
        <v>1048</v>
      </c>
      <c r="D317" s="425" t="s">
        <v>1382</v>
      </c>
      <c r="E317" s="426" t="s">
        <v>5</v>
      </c>
      <c r="F317" s="424" t="s">
        <v>351</v>
      </c>
      <c r="G317" s="426" t="s">
        <v>7572</v>
      </c>
      <c r="H317" s="426" t="s">
        <v>1175</v>
      </c>
      <c r="I317" s="426">
        <v>1202007219</v>
      </c>
      <c r="J317" s="426" t="s">
        <v>1180</v>
      </c>
      <c r="K317" s="426" t="s">
        <v>1180</v>
      </c>
      <c r="L317" s="426">
        <v>981158050</v>
      </c>
      <c r="M317" s="426">
        <v>261084625322</v>
      </c>
      <c r="N317" s="426"/>
      <c r="O317" s="426"/>
      <c r="P317" s="426"/>
      <c r="Q317" s="426"/>
      <c r="R317" s="426">
        <v>0</v>
      </c>
      <c r="S317" s="426"/>
      <c r="T317" s="426"/>
      <c r="U317" s="426"/>
      <c r="V317" s="426" t="s">
        <v>9077</v>
      </c>
      <c r="W317" s="412"/>
      <c r="X317" s="393"/>
      <c r="Y317" s="393"/>
      <c r="Z317" s="393"/>
      <c r="AA317" s="393"/>
      <c r="AB317" s="393"/>
      <c r="AC317" s="393"/>
      <c r="AD317" s="393"/>
      <c r="AE317" s="393"/>
      <c r="AF317" s="393"/>
      <c r="AG317" s="393"/>
      <c r="AH317" s="393"/>
    </row>
    <row r="318" spans="1:34" ht="18" customHeight="1" thickBot="1" x14ac:dyDescent="0.3">
      <c r="A318" s="424">
        <v>119</v>
      </c>
      <c r="B318" s="424">
        <v>2078130805</v>
      </c>
      <c r="C318" s="425" t="s">
        <v>900</v>
      </c>
      <c r="D318" s="425" t="s">
        <v>364</v>
      </c>
      <c r="E318" s="426" t="s">
        <v>4</v>
      </c>
      <c r="F318" s="427">
        <v>37475</v>
      </c>
      <c r="G318" s="426" t="s">
        <v>7572</v>
      </c>
      <c r="H318" s="426" t="s">
        <v>1174</v>
      </c>
      <c r="I318" s="426">
        <v>1302004172</v>
      </c>
      <c r="J318" s="426" t="s">
        <v>1180</v>
      </c>
      <c r="K318" s="426" t="s">
        <v>1181</v>
      </c>
      <c r="L318" s="426">
        <v>346428668</v>
      </c>
      <c r="M318" s="426">
        <v>257123449036</v>
      </c>
      <c r="N318" s="426" t="s">
        <v>1888</v>
      </c>
      <c r="O318" s="426">
        <v>6.4</v>
      </c>
      <c r="P318" s="426">
        <v>8.9</v>
      </c>
      <c r="Q318" s="426">
        <v>8.8000000000000007</v>
      </c>
      <c r="R318" s="426">
        <v>24.1</v>
      </c>
      <c r="S318" s="426"/>
      <c r="T318" s="426" t="s">
        <v>1869</v>
      </c>
      <c r="U318" s="426">
        <v>24.1</v>
      </c>
      <c r="V318" s="426" t="s">
        <v>575</v>
      </c>
      <c r="W318" s="412"/>
      <c r="X318" s="393"/>
      <c r="Y318" s="393"/>
      <c r="Z318" s="393"/>
      <c r="AA318" s="393"/>
      <c r="AB318" s="393"/>
      <c r="AC318" s="393"/>
      <c r="AD318" s="393"/>
      <c r="AE318" s="393"/>
      <c r="AF318" s="393"/>
      <c r="AG318" s="393"/>
      <c r="AH318" s="393"/>
    </row>
    <row r="319" spans="1:34" ht="18" customHeight="1" thickBot="1" x14ac:dyDescent="0.3">
      <c r="A319" s="424">
        <v>120</v>
      </c>
      <c r="B319" s="424">
        <v>2078130818</v>
      </c>
      <c r="C319" s="425" t="s">
        <v>891</v>
      </c>
      <c r="D319" s="425" t="s">
        <v>364</v>
      </c>
      <c r="E319" s="426" t="s">
        <v>4</v>
      </c>
      <c r="F319" s="427">
        <v>37485</v>
      </c>
      <c r="G319" s="426" t="s">
        <v>7572</v>
      </c>
      <c r="H319" s="426" t="s">
        <v>1173</v>
      </c>
      <c r="I319" s="426">
        <v>34302002311</v>
      </c>
      <c r="J319" s="426" t="s">
        <v>1181</v>
      </c>
      <c r="K319" s="426" t="s">
        <v>1181</v>
      </c>
      <c r="L319" s="426">
        <v>923952319</v>
      </c>
      <c r="M319" s="426">
        <v>256378437106</v>
      </c>
      <c r="N319" s="426" t="s">
        <v>1888</v>
      </c>
      <c r="O319" s="426">
        <v>7.5</v>
      </c>
      <c r="P319" s="426">
        <v>7.9</v>
      </c>
      <c r="Q319" s="426">
        <v>8.3000000000000007</v>
      </c>
      <c r="R319" s="426">
        <v>23.7</v>
      </c>
      <c r="S319" s="426"/>
      <c r="T319" s="426" t="s">
        <v>1933</v>
      </c>
      <c r="U319" s="426">
        <v>23.95</v>
      </c>
      <c r="V319" s="426" t="s">
        <v>575</v>
      </c>
      <c r="W319" s="412"/>
      <c r="X319" s="393"/>
      <c r="Y319" s="393"/>
      <c r="Z319" s="393"/>
      <c r="AA319" s="393"/>
      <c r="AB319" s="393"/>
      <c r="AC319" s="393"/>
      <c r="AD319" s="393"/>
      <c r="AE319" s="393"/>
      <c r="AF319" s="393"/>
      <c r="AG319" s="393"/>
      <c r="AH319" s="393"/>
    </row>
    <row r="320" spans="1:34" ht="18" customHeight="1" thickBot="1" x14ac:dyDescent="0.3">
      <c r="A320" s="424">
        <v>121</v>
      </c>
      <c r="B320" s="424">
        <v>2078131334</v>
      </c>
      <c r="C320" s="425" t="s">
        <v>1098</v>
      </c>
      <c r="D320" s="425" t="s">
        <v>145</v>
      </c>
      <c r="E320" s="426" t="s">
        <v>4</v>
      </c>
      <c r="F320" s="427">
        <v>37480</v>
      </c>
      <c r="G320" s="426" t="s">
        <v>7572</v>
      </c>
      <c r="H320" s="426" t="s">
        <v>1175</v>
      </c>
      <c r="I320" s="426">
        <v>113785584</v>
      </c>
      <c r="J320" s="426" t="s">
        <v>1180</v>
      </c>
      <c r="K320" s="426" t="s">
        <v>1180</v>
      </c>
      <c r="L320" s="426">
        <v>962102530</v>
      </c>
      <c r="M320" s="426">
        <v>255686748324</v>
      </c>
      <c r="N320" s="426"/>
      <c r="O320" s="426"/>
      <c r="P320" s="426"/>
      <c r="Q320" s="426"/>
      <c r="R320" s="426">
        <v>0</v>
      </c>
      <c r="S320" s="426"/>
      <c r="T320" s="426"/>
      <c r="U320" s="426"/>
      <c r="V320" s="426" t="s">
        <v>9077</v>
      </c>
      <c r="W320" s="411"/>
      <c r="X320" s="397"/>
      <c r="Y320" s="397"/>
      <c r="Z320" s="397"/>
      <c r="AA320" s="397"/>
      <c r="AB320" s="397"/>
      <c r="AC320" s="397"/>
      <c r="AD320" s="397"/>
      <c r="AE320" s="397"/>
      <c r="AF320" s="397"/>
      <c r="AG320" s="397"/>
      <c r="AH320" s="397"/>
    </row>
    <row r="321" spans="1:34" ht="18" customHeight="1" thickBot="1" x14ac:dyDescent="0.3">
      <c r="A321" s="424">
        <v>122</v>
      </c>
      <c r="B321" s="424">
        <v>2078130066</v>
      </c>
      <c r="C321" s="425" t="s">
        <v>951</v>
      </c>
      <c r="D321" s="425" t="s">
        <v>34</v>
      </c>
      <c r="E321" s="426" t="s">
        <v>4</v>
      </c>
      <c r="F321" s="427">
        <v>37575</v>
      </c>
      <c r="G321" s="426" t="s">
        <v>7572</v>
      </c>
      <c r="H321" s="426" t="s">
        <v>1174</v>
      </c>
      <c r="I321" s="426">
        <v>73615108</v>
      </c>
      <c r="J321" s="426" t="s">
        <v>1180</v>
      </c>
      <c r="K321" s="426" t="s">
        <v>1180</v>
      </c>
      <c r="L321" s="426">
        <v>355863216</v>
      </c>
      <c r="M321" s="426">
        <v>254004165916</v>
      </c>
      <c r="N321" s="426" t="s">
        <v>2058</v>
      </c>
      <c r="O321" s="426">
        <v>7.3</v>
      </c>
      <c r="P321" s="426">
        <v>6.3</v>
      </c>
      <c r="Q321" s="426">
        <v>7.4</v>
      </c>
      <c r="R321" s="426">
        <v>21</v>
      </c>
      <c r="S321" s="426">
        <v>1</v>
      </c>
      <c r="T321" s="426" t="s">
        <v>1897</v>
      </c>
      <c r="U321" s="426">
        <v>23.75</v>
      </c>
      <c r="V321" s="426" t="s">
        <v>575</v>
      </c>
      <c r="W321" s="412"/>
      <c r="X321" s="393"/>
      <c r="Y321" s="393"/>
      <c r="Z321" s="393"/>
      <c r="AA321" s="393"/>
      <c r="AB321" s="393"/>
      <c r="AC321" s="393"/>
      <c r="AD321" s="393"/>
      <c r="AE321" s="393"/>
      <c r="AF321" s="393"/>
      <c r="AG321" s="393"/>
      <c r="AH321" s="393"/>
    </row>
    <row r="322" spans="1:34" ht="18" customHeight="1" thickBot="1" x14ac:dyDescent="0.3">
      <c r="A322" s="424">
        <v>123</v>
      </c>
      <c r="B322" s="424">
        <v>2078130721</v>
      </c>
      <c r="C322" s="425" t="s">
        <v>955</v>
      </c>
      <c r="D322" s="425" t="s">
        <v>34</v>
      </c>
      <c r="E322" s="426" t="s">
        <v>4</v>
      </c>
      <c r="F322" s="427">
        <v>37307</v>
      </c>
      <c r="G322" s="426" t="s">
        <v>7572</v>
      </c>
      <c r="H322" s="426" t="s">
        <v>1174</v>
      </c>
      <c r="I322" s="426">
        <v>1302010121</v>
      </c>
      <c r="J322" s="426" t="s">
        <v>1180</v>
      </c>
      <c r="K322" s="426" t="s">
        <v>1180</v>
      </c>
      <c r="L322" s="426">
        <v>346463882</v>
      </c>
      <c r="M322" s="426">
        <v>254887518862</v>
      </c>
      <c r="N322" s="426" t="s">
        <v>1888</v>
      </c>
      <c r="O322" s="426">
        <v>7.3</v>
      </c>
      <c r="P322" s="426">
        <v>8.4</v>
      </c>
      <c r="Q322" s="426">
        <v>8.1999999999999993</v>
      </c>
      <c r="R322" s="426">
        <v>23.9</v>
      </c>
      <c r="S322" s="426"/>
      <c r="T322" s="426" t="s">
        <v>1869</v>
      </c>
      <c r="U322" s="426">
        <v>23.9</v>
      </c>
      <c r="V322" s="426" t="s">
        <v>575</v>
      </c>
      <c r="W322" s="407"/>
      <c r="X322" s="393"/>
      <c r="Y322" s="393"/>
      <c r="Z322" s="393"/>
      <c r="AA322" s="393"/>
      <c r="AB322" s="393"/>
      <c r="AC322" s="393"/>
      <c r="AD322" s="393"/>
      <c r="AE322" s="393"/>
      <c r="AF322" s="393"/>
      <c r="AG322" s="393"/>
      <c r="AH322" s="393"/>
    </row>
    <row r="323" spans="1:34" ht="18" customHeight="1" thickBot="1" x14ac:dyDescent="0.3">
      <c r="A323" s="424">
        <v>124</v>
      </c>
      <c r="B323" s="424">
        <v>2078130774</v>
      </c>
      <c r="C323" s="425" t="s">
        <v>9017</v>
      </c>
      <c r="D323" s="425" t="s">
        <v>34</v>
      </c>
      <c r="E323" s="426" t="s">
        <v>4</v>
      </c>
      <c r="F323" s="427">
        <v>37602</v>
      </c>
      <c r="G323" s="426" t="s">
        <v>7572</v>
      </c>
      <c r="H323" s="426" t="s">
        <v>1174</v>
      </c>
      <c r="I323" s="426">
        <v>22302000582</v>
      </c>
      <c r="J323" s="426" t="s">
        <v>1180</v>
      </c>
      <c r="K323" s="426" t="s">
        <v>1180</v>
      </c>
      <c r="L323" s="426">
        <v>793340160</v>
      </c>
      <c r="M323" s="426">
        <v>252920616104</v>
      </c>
      <c r="N323" s="426" t="s">
        <v>2058</v>
      </c>
      <c r="O323" s="426">
        <v>6.9</v>
      </c>
      <c r="P323" s="426">
        <v>7.4</v>
      </c>
      <c r="Q323" s="426">
        <v>8.6</v>
      </c>
      <c r="R323" s="426">
        <v>22.9</v>
      </c>
      <c r="S323" s="426"/>
      <c r="T323" s="426" t="s">
        <v>1933</v>
      </c>
      <c r="U323" s="426">
        <v>23.15</v>
      </c>
      <c r="V323" s="426" t="s">
        <v>575</v>
      </c>
      <c r="W323" s="407"/>
      <c r="X323" s="393"/>
      <c r="Y323" s="393"/>
      <c r="Z323" s="393"/>
      <c r="AA323" s="393"/>
      <c r="AB323" s="393"/>
      <c r="AC323" s="393"/>
      <c r="AD323" s="393"/>
      <c r="AE323" s="393"/>
      <c r="AF323" s="393"/>
      <c r="AG323" s="393"/>
      <c r="AH323" s="393"/>
    </row>
    <row r="324" spans="1:34" ht="18" customHeight="1" thickBot="1" x14ac:dyDescent="0.3">
      <c r="A324" s="424">
        <v>125</v>
      </c>
      <c r="B324" s="424">
        <v>2078130843</v>
      </c>
      <c r="C324" s="425" t="s">
        <v>979</v>
      </c>
      <c r="D324" s="425" t="s">
        <v>34</v>
      </c>
      <c r="E324" s="426" t="s">
        <v>4</v>
      </c>
      <c r="F324" s="424" t="s">
        <v>5850</v>
      </c>
      <c r="G324" s="426" t="s">
        <v>7572</v>
      </c>
      <c r="H324" s="426" t="s">
        <v>1173</v>
      </c>
      <c r="I324" s="426">
        <v>1302003840</v>
      </c>
      <c r="J324" s="426" t="s">
        <v>1180</v>
      </c>
      <c r="K324" s="426" t="s">
        <v>1180</v>
      </c>
      <c r="L324" s="426">
        <v>362966267</v>
      </c>
      <c r="M324" s="426">
        <v>257680518148</v>
      </c>
      <c r="N324" s="426" t="s">
        <v>1888</v>
      </c>
      <c r="O324" s="426">
        <v>7.5</v>
      </c>
      <c r="P324" s="426">
        <v>7.7</v>
      </c>
      <c r="Q324" s="426">
        <v>8.6</v>
      </c>
      <c r="R324" s="426">
        <v>23.8</v>
      </c>
      <c r="S324" s="426"/>
      <c r="T324" s="426"/>
      <c r="U324" s="426"/>
      <c r="V324" s="426" t="s">
        <v>575</v>
      </c>
      <c r="W324" s="407"/>
      <c r="X324" s="393"/>
      <c r="Y324" s="393"/>
      <c r="Z324" s="393"/>
      <c r="AA324" s="393"/>
      <c r="AB324" s="393"/>
      <c r="AC324" s="393"/>
      <c r="AD324" s="393"/>
      <c r="AE324" s="393"/>
      <c r="AF324" s="393"/>
      <c r="AG324" s="393"/>
      <c r="AH324" s="393"/>
    </row>
    <row r="325" spans="1:34" ht="18" customHeight="1" thickBot="1" x14ac:dyDescent="0.3">
      <c r="A325" s="424">
        <v>126</v>
      </c>
      <c r="B325" s="424">
        <v>2078130862</v>
      </c>
      <c r="C325" s="425" t="s">
        <v>996</v>
      </c>
      <c r="D325" s="425" t="s">
        <v>34</v>
      </c>
      <c r="E325" s="426"/>
      <c r="F325" s="427">
        <v>37590</v>
      </c>
      <c r="G325" s="426" t="s">
        <v>7572</v>
      </c>
      <c r="H325" s="426" t="s">
        <v>1173</v>
      </c>
      <c r="I325" s="426">
        <v>1302015285</v>
      </c>
      <c r="J325" s="426" t="s">
        <v>1180</v>
      </c>
      <c r="K325" s="426" t="s">
        <v>1180</v>
      </c>
      <c r="L325" s="426">
        <v>868336902</v>
      </c>
      <c r="M325" s="426">
        <v>254941622326</v>
      </c>
      <c r="N325" s="426" t="s">
        <v>1888</v>
      </c>
      <c r="O325" s="426">
        <v>5.6</v>
      </c>
      <c r="P325" s="426">
        <v>7.9</v>
      </c>
      <c r="Q325" s="426">
        <v>9</v>
      </c>
      <c r="R325" s="426">
        <v>22.5</v>
      </c>
      <c r="S325" s="426"/>
      <c r="T325" s="426"/>
      <c r="U325" s="426"/>
      <c r="V325" s="426" t="s">
        <v>575</v>
      </c>
      <c r="W325" s="407"/>
      <c r="X325" s="393"/>
      <c r="Y325" s="393"/>
      <c r="Z325" s="393"/>
      <c r="AA325" s="393"/>
      <c r="AB325" s="393"/>
      <c r="AC325" s="393"/>
      <c r="AD325" s="393"/>
      <c r="AE325" s="393"/>
      <c r="AF325" s="393"/>
      <c r="AG325" s="393"/>
      <c r="AH325" s="393"/>
    </row>
    <row r="326" spans="1:34" ht="18" customHeight="1" thickBot="1" x14ac:dyDescent="0.3">
      <c r="A326" s="424">
        <v>127</v>
      </c>
      <c r="B326" s="424">
        <v>2078131336</v>
      </c>
      <c r="C326" s="425" t="s">
        <v>1100</v>
      </c>
      <c r="D326" s="425" t="s">
        <v>34</v>
      </c>
      <c r="E326" s="426" t="s">
        <v>4</v>
      </c>
      <c r="F326" s="424" t="s">
        <v>308</v>
      </c>
      <c r="G326" s="426" t="s">
        <v>7572</v>
      </c>
      <c r="H326" s="426" t="s">
        <v>1175</v>
      </c>
      <c r="I326" s="426">
        <v>1302020863</v>
      </c>
      <c r="J326" s="426" t="s">
        <v>1180</v>
      </c>
      <c r="K326" s="426" t="s">
        <v>1180</v>
      </c>
      <c r="L326" s="426">
        <v>966703638</v>
      </c>
      <c r="M326" s="426">
        <v>253753029218</v>
      </c>
      <c r="N326" s="426"/>
      <c r="O326" s="426"/>
      <c r="P326" s="426"/>
      <c r="Q326" s="426"/>
      <c r="R326" s="426">
        <v>0</v>
      </c>
      <c r="S326" s="426"/>
      <c r="T326" s="426"/>
      <c r="U326" s="426"/>
      <c r="V326" s="426" t="s">
        <v>9077</v>
      </c>
      <c r="W326" s="407"/>
      <c r="X326" s="393"/>
      <c r="Y326" s="393"/>
      <c r="Z326" s="393"/>
      <c r="AA326" s="393"/>
      <c r="AB326" s="393"/>
      <c r="AC326" s="393"/>
      <c r="AD326" s="393"/>
      <c r="AE326" s="393"/>
      <c r="AF326" s="393"/>
      <c r="AG326" s="393"/>
      <c r="AH326" s="393"/>
    </row>
    <row r="327" spans="1:34" ht="18" customHeight="1" thickBot="1" x14ac:dyDescent="0.3">
      <c r="A327" s="424">
        <v>128</v>
      </c>
      <c r="B327" s="424">
        <v>2078131339</v>
      </c>
      <c r="C327" s="425" t="s">
        <v>1123</v>
      </c>
      <c r="D327" s="425" t="s">
        <v>34</v>
      </c>
      <c r="E327" s="426" t="s">
        <v>4</v>
      </c>
      <c r="F327" s="424" t="s">
        <v>877</v>
      </c>
      <c r="G327" s="426" t="s">
        <v>7572</v>
      </c>
      <c r="H327" s="426" t="s">
        <v>1175</v>
      </c>
      <c r="I327" s="426">
        <v>1302003784</v>
      </c>
      <c r="J327" s="426" t="s">
        <v>1180</v>
      </c>
      <c r="K327" s="426" t="s">
        <v>1180</v>
      </c>
      <c r="L327" s="426">
        <v>395030336</v>
      </c>
      <c r="M327" s="426">
        <v>250847091156</v>
      </c>
      <c r="N327" s="426"/>
      <c r="O327" s="426"/>
      <c r="P327" s="426"/>
      <c r="Q327" s="426"/>
      <c r="R327" s="426">
        <v>0</v>
      </c>
      <c r="S327" s="426"/>
      <c r="T327" s="426"/>
      <c r="U327" s="426"/>
      <c r="V327" s="426" t="s">
        <v>9077</v>
      </c>
      <c r="W327" s="407"/>
      <c r="X327" s="393"/>
      <c r="Y327" s="393"/>
      <c r="Z327" s="393"/>
      <c r="AA327" s="393"/>
      <c r="AB327" s="393"/>
      <c r="AC327" s="393"/>
      <c r="AD327" s="393"/>
      <c r="AE327" s="393"/>
      <c r="AF327" s="393"/>
      <c r="AG327" s="393"/>
      <c r="AH327" s="393"/>
    </row>
    <row r="328" spans="1:34" ht="18" customHeight="1" thickBot="1" x14ac:dyDescent="0.3">
      <c r="A328" s="424">
        <v>130</v>
      </c>
      <c r="B328" s="424">
        <v>2078131342</v>
      </c>
      <c r="C328" s="425" t="s">
        <v>1052</v>
      </c>
      <c r="D328" s="425" t="s">
        <v>1421</v>
      </c>
      <c r="E328" s="426" t="s">
        <v>5</v>
      </c>
      <c r="F328" s="424" t="s">
        <v>1053</v>
      </c>
      <c r="G328" s="426" t="s">
        <v>7572</v>
      </c>
      <c r="H328" s="426" t="s">
        <v>1175</v>
      </c>
      <c r="I328" s="426">
        <v>1202012948</v>
      </c>
      <c r="J328" s="426" t="s">
        <v>1180</v>
      </c>
      <c r="K328" s="426" t="s">
        <v>1180</v>
      </c>
      <c r="L328" s="426">
        <v>966885062</v>
      </c>
      <c r="M328" s="426">
        <v>259452071244</v>
      </c>
      <c r="N328" s="426"/>
      <c r="O328" s="426"/>
      <c r="P328" s="426"/>
      <c r="Q328" s="426"/>
      <c r="R328" s="426">
        <v>0</v>
      </c>
      <c r="S328" s="426"/>
      <c r="T328" s="426"/>
      <c r="U328" s="426"/>
      <c r="V328" s="426" t="s">
        <v>9077</v>
      </c>
      <c r="W328" s="407"/>
      <c r="X328" s="393"/>
      <c r="Y328" s="393"/>
      <c r="Z328" s="393"/>
      <c r="AA328" s="393"/>
      <c r="AB328" s="393"/>
      <c r="AC328" s="393"/>
      <c r="AD328" s="393"/>
      <c r="AE328" s="393"/>
      <c r="AF328" s="393"/>
      <c r="AG328" s="393"/>
      <c r="AH328" s="393"/>
    </row>
    <row r="329" spans="1:34" ht="18" customHeight="1" thickBot="1" x14ac:dyDescent="0.3">
      <c r="A329" s="424">
        <v>131</v>
      </c>
      <c r="B329" s="424">
        <v>2078131343</v>
      </c>
      <c r="C329" s="425" t="s">
        <v>1125</v>
      </c>
      <c r="D329" s="425" t="s">
        <v>1421</v>
      </c>
      <c r="E329" s="426" t="s">
        <v>5</v>
      </c>
      <c r="F329" s="427">
        <v>37298</v>
      </c>
      <c r="G329" s="426" t="s">
        <v>7572</v>
      </c>
      <c r="H329" s="426" t="s">
        <v>1175</v>
      </c>
      <c r="I329" s="426">
        <v>37202003626</v>
      </c>
      <c r="J329" s="426" t="s">
        <v>1180</v>
      </c>
      <c r="K329" s="426" t="s">
        <v>1180</v>
      </c>
      <c r="L329" s="426">
        <v>349625336</v>
      </c>
      <c r="M329" s="426">
        <v>253291035504</v>
      </c>
      <c r="N329" s="426"/>
      <c r="O329" s="426"/>
      <c r="P329" s="426"/>
      <c r="Q329" s="426"/>
      <c r="R329" s="426">
        <v>0</v>
      </c>
      <c r="S329" s="426"/>
      <c r="T329" s="426"/>
      <c r="U329" s="426"/>
      <c r="V329" s="426" t="s">
        <v>9077</v>
      </c>
      <c r="W329" s="412"/>
      <c r="X329" s="393"/>
      <c r="Y329" s="393"/>
      <c r="Z329" s="393"/>
      <c r="AA329" s="393"/>
      <c r="AB329" s="393"/>
      <c r="AC329" s="393"/>
      <c r="AD329" s="393"/>
      <c r="AE329" s="393"/>
      <c r="AF329" s="393"/>
      <c r="AG329" s="393"/>
      <c r="AH329" s="393"/>
    </row>
    <row r="330" spans="1:34" ht="18" customHeight="1" thickBot="1" x14ac:dyDescent="0.3">
      <c r="A330" s="424">
        <v>132</v>
      </c>
      <c r="B330" s="424">
        <v>2078130177</v>
      </c>
      <c r="C330" s="425" t="s">
        <v>908</v>
      </c>
      <c r="D330" s="425" t="s">
        <v>909</v>
      </c>
      <c r="E330" s="426" t="s">
        <v>4</v>
      </c>
      <c r="F330" s="427">
        <v>37409</v>
      </c>
      <c r="G330" s="426" t="s">
        <v>7572</v>
      </c>
      <c r="H330" s="426" t="s">
        <v>1174</v>
      </c>
      <c r="I330" s="426">
        <v>34302005064</v>
      </c>
      <c r="J330" s="426" t="s">
        <v>1180</v>
      </c>
      <c r="K330" s="426" t="s">
        <v>1181</v>
      </c>
      <c r="L330" s="426">
        <v>583292490</v>
      </c>
      <c r="M330" s="426"/>
      <c r="N330" s="426" t="s">
        <v>1888</v>
      </c>
      <c r="O330" s="426">
        <v>7.8</v>
      </c>
      <c r="P330" s="426">
        <v>8.1</v>
      </c>
      <c r="Q330" s="426">
        <v>6.5</v>
      </c>
      <c r="R330" s="426">
        <v>22.4</v>
      </c>
      <c r="S330" s="426"/>
      <c r="T330" s="426" t="s">
        <v>1879</v>
      </c>
      <c r="U330" s="426">
        <v>22.9</v>
      </c>
      <c r="V330" s="426" t="s">
        <v>575</v>
      </c>
      <c r="W330" s="411"/>
      <c r="X330" s="397"/>
      <c r="Y330" s="397"/>
      <c r="Z330" s="397"/>
      <c r="AA330" s="397"/>
      <c r="AB330" s="397"/>
      <c r="AC330" s="397"/>
      <c r="AD330" s="397"/>
      <c r="AE330" s="397"/>
      <c r="AF330" s="397"/>
      <c r="AG330" s="397"/>
      <c r="AH330" s="397"/>
    </row>
    <row r="331" spans="1:34" ht="18" customHeight="1" thickBot="1" x14ac:dyDescent="0.3">
      <c r="A331" s="424">
        <v>133</v>
      </c>
      <c r="B331" s="424">
        <v>2078130870</v>
      </c>
      <c r="C331" s="425" t="s">
        <v>919</v>
      </c>
      <c r="D331" s="425" t="s">
        <v>1400</v>
      </c>
      <c r="E331" s="426"/>
      <c r="F331" s="427">
        <v>36925</v>
      </c>
      <c r="G331" s="426" t="s">
        <v>7572</v>
      </c>
      <c r="H331" s="426" t="s">
        <v>1173</v>
      </c>
      <c r="I331" s="426">
        <v>31201005368</v>
      </c>
      <c r="J331" s="426" t="s">
        <v>1180</v>
      </c>
      <c r="K331" s="426" t="s">
        <v>1181</v>
      </c>
      <c r="L331" s="426">
        <v>337499541</v>
      </c>
      <c r="M331" s="426" t="s">
        <v>9080</v>
      </c>
      <c r="N331" s="426" t="s">
        <v>1888</v>
      </c>
      <c r="O331" s="426">
        <v>7.9</v>
      </c>
      <c r="P331" s="426">
        <v>8.3000000000000007</v>
      </c>
      <c r="Q331" s="426">
        <v>8.1</v>
      </c>
      <c r="R331" s="426">
        <v>24.3</v>
      </c>
      <c r="S331" s="426"/>
      <c r="T331" s="426"/>
      <c r="U331" s="426"/>
      <c r="V331" s="426" t="s">
        <v>575</v>
      </c>
      <c r="W331" s="407"/>
      <c r="X331" s="393"/>
      <c r="Y331" s="393"/>
      <c r="Z331" s="393"/>
      <c r="AA331" s="393"/>
      <c r="AB331" s="393"/>
      <c r="AC331" s="393"/>
      <c r="AD331" s="393"/>
      <c r="AE331" s="393"/>
      <c r="AF331" s="393"/>
      <c r="AG331" s="393"/>
      <c r="AH331" s="393"/>
    </row>
    <row r="332" spans="1:34" ht="18" customHeight="1" thickBot="1" x14ac:dyDescent="0.3">
      <c r="A332" s="424">
        <v>134</v>
      </c>
      <c r="B332" s="424">
        <v>2078131347</v>
      </c>
      <c r="C332" s="425" t="s">
        <v>1055</v>
      </c>
      <c r="D332" s="425" t="s">
        <v>376</v>
      </c>
      <c r="E332" s="426" t="s">
        <v>4</v>
      </c>
      <c r="F332" s="424" t="s">
        <v>576</v>
      </c>
      <c r="G332" s="426" t="s">
        <v>7572</v>
      </c>
      <c r="H332" s="426" t="s">
        <v>1175</v>
      </c>
      <c r="I332" s="426">
        <v>1302013801</v>
      </c>
      <c r="J332" s="426" t="s">
        <v>1180</v>
      </c>
      <c r="K332" s="426" t="s">
        <v>1180</v>
      </c>
      <c r="L332" s="426">
        <v>394743684</v>
      </c>
      <c r="M332" s="426">
        <v>261084312622</v>
      </c>
      <c r="N332" s="426"/>
      <c r="O332" s="426"/>
      <c r="P332" s="426"/>
      <c r="Q332" s="426"/>
      <c r="R332" s="426">
        <v>0</v>
      </c>
      <c r="S332" s="426"/>
      <c r="T332" s="426"/>
      <c r="U332" s="426"/>
      <c r="V332" s="426" t="s">
        <v>9077</v>
      </c>
      <c r="W332" s="407"/>
      <c r="X332" s="393"/>
      <c r="Y332" s="393"/>
      <c r="Z332" s="393"/>
      <c r="AA332" s="393"/>
      <c r="AB332" s="393"/>
      <c r="AC332" s="393"/>
      <c r="AD332" s="393"/>
      <c r="AE332" s="393"/>
      <c r="AF332" s="393"/>
      <c r="AG332" s="393"/>
      <c r="AH332" s="393"/>
    </row>
    <row r="333" spans="1:34" ht="18" customHeight="1" thickBot="1" x14ac:dyDescent="0.3">
      <c r="A333" s="424">
        <v>135</v>
      </c>
      <c r="B333" s="424">
        <v>2078131349</v>
      </c>
      <c r="C333" s="425" t="s">
        <v>1057</v>
      </c>
      <c r="D333" s="425" t="s">
        <v>376</v>
      </c>
      <c r="E333" s="426" t="s">
        <v>4</v>
      </c>
      <c r="F333" s="427">
        <v>37592</v>
      </c>
      <c r="G333" s="426" t="s">
        <v>7572</v>
      </c>
      <c r="H333" s="426" t="s">
        <v>1175</v>
      </c>
      <c r="I333" s="426">
        <v>1302009614</v>
      </c>
      <c r="J333" s="426" t="s">
        <v>1180</v>
      </c>
      <c r="K333" s="426" t="s">
        <v>1180</v>
      </c>
      <c r="L333" s="426">
        <v>336050417</v>
      </c>
      <c r="M333" s="426">
        <v>259582247912</v>
      </c>
      <c r="N333" s="426"/>
      <c r="O333" s="426"/>
      <c r="P333" s="426"/>
      <c r="Q333" s="426"/>
      <c r="R333" s="426">
        <v>0</v>
      </c>
      <c r="S333" s="426"/>
      <c r="T333" s="426"/>
      <c r="U333" s="426"/>
      <c r="V333" s="426" t="s">
        <v>9077</v>
      </c>
      <c r="W333" s="407"/>
      <c r="X333" s="393"/>
      <c r="Y333" s="393"/>
      <c r="Z333" s="393"/>
      <c r="AA333" s="393"/>
      <c r="AB333" s="393"/>
      <c r="AC333" s="393"/>
      <c r="AD333" s="393"/>
      <c r="AE333" s="393"/>
      <c r="AF333" s="393"/>
      <c r="AG333" s="393"/>
      <c r="AH333" s="393"/>
    </row>
    <row r="334" spans="1:34" ht="18" customHeight="1" thickBot="1" x14ac:dyDescent="0.3">
      <c r="A334" s="424">
        <v>136</v>
      </c>
      <c r="B334" s="424">
        <v>2078130772</v>
      </c>
      <c r="C334" s="425" t="s">
        <v>948</v>
      </c>
      <c r="D334" s="425" t="s">
        <v>749</v>
      </c>
      <c r="E334" s="426" t="s">
        <v>4</v>
      </c>
      <c r="F334" s="427">
        <v>37346</v>
      </c>
      <c r="G334" s="426" t="s">
        <v>7572</v>
      </c>
      <c r="H334" s="426" t="s">
        <v>1174</v>
      </c>
      <c r="I334" s="426">
        <v>40500408</v>
      </c>
      <c r="J334" s="426" t="s">
        <v>1180</v>
      </c>
      <c r="K334" s="426" t="s">
        <v>1180</v>
      </c>
      <c r="L334" s="426">
        <v>336217300</v>
      </c>
      <c r="M334" s="426">
        <v>255278639508</v>
      </c>
      <c r="N334" s="426" t="s">
        <v>1888</v>
      </c>
      <c r="O334" s="426">
        <v>7</v>
      </c>
      <c r="P334" s="426">
        <v>7.4</v>
      </c>
      <c r="Q334" s="426">
        <v>8.6</v>
      </c>
      <c r="R334" s="426">
        <v>23</v>
      </c>
      <c r="S334" s="426"/>
      <c r="T334" s="426" t="s">
        <v>1897</v>
      </c>
      <c r="U334" s="426">
        <v>23.25</v>
      </c>
      <c r="V334" s="426" t="s">
        <v>575</v>
      </c>
      <c r="W334" s="412"/>
      <c r="X334" s="393"/>
      <c r="Y334" s="393"/>
      <c r="Z334" s="393"/>
      <c r="AA334" s="393"/>
      <c r="AB334" s="393"/>
      <c r="AC334" s="393"/>
      <c r="AD334" s="393"/>
      <c r="AE334" s="393"/>
      <c r="AF334" s="393"/>
      <c r="AG334" s="393"/>
      <c r="AH334" s="393"/>
    </row>
    <row r="335" spans="1:34" ht="18" customHeight="1" thickBot="1" x14ac:dyDescent="0.3">
      <c r="A335" s="424">
        <v>137</v>
      </c>
      <c r="B335" s="424">
        <v>2078130820</v>
      </c>
      <c r="C335" s="425" t="s">
        <v>889</v>
      </c>
      <c r="D335" s="425" t="s">
        <v>30</v>
      </c>
      <c r="E335" s="426" t="s">
        <v>4</v>
      </c>
      <c r="F335" s="427">
        <v>37545</v>
      </c>
      <c r="G335" s="426" t="s">
        <v>7572</v>
      </c>
      <c r="H335" s="426" t="s">
        <v>1173</v>
      </c>
      <c r="I335" s="426">
        <v>1302004212</v>
      </c>
      <c r="J335" s="426" t="s">
        <v>1181</v>
      </c>
      <c r="K335" s="426" t="s">
        <v>1181</v>
      </c>
      <c r="L335" s="426">
        <v>912696355</v>
      </c>
      <c r="M335" s="426"/>
      <c r="N335" s="426" t="s">
        <v>1928</v>
      </c>
      <c r="O335" s="426">
        <v>7.5</v>
      </c>
      <c r="P335" s="426">
        <v>7.9</v>
      </c>
      <c r="Q335" s="426">
        <v>7.5</v>
      </c>
      <c r="R335" s="426">
        <v>22.9</v>
      </c>
      <c r="S335" s="426"/>
      <c r="T335" s="426" t="s">
        <v>1869</v>
      </c>
      <c r="U335" s="426">
        <v>22.9</v>
      </c>
      <c r="V335" s="426" t="s">
        <v>575</v>
      </c>
      <c r="W335" s="411"/>
      <c r="X335" s="397"/>
      <c r="Y335" s="397"/>
      <c r="Z335" s="397"/>
      <c r="AA335" s="397"/>
      <c r="AB335" s="397"/>
      <c r="AC335" s="397"/>
      <c r="AD335" s="397"/>
      <c r="AE335" s="397"/>
      <c r="AF335" s="397"/>
      <c r="AG335" s="397"/>
      <c r="AH335" s="397"/>
    </row>
    <row r="336" spans="1:34" ht="18" customHeight="1" thickBot="1" x14ac:dyDescent="0.3">
      <c r="A336" s="424">
        <v>138</v>
      </c>
      <c r="B336" s="424">
        <v>2078130863</v>
      </c>
      <c r="C336" s="425" t="s">
        <v>997</v>
      </c>
      <c r="D336" s="425" t="s">
        <v>30</v>
      </c>
      <c r="E336" s="425" t="s">
        <v>4</v>
      </c>
      <c r="F336" s="427">
        <v>37440</v>
      </c>
      <c r="G336" s="426" t="s">
        <v>7572</v>
      </c>
      <c r="H336" s="426" t="s">
        <v>1173</v>
      </c>
      <c r="I336" s="426">
        <v>92010870</v>
      </c>
      <c r="J336" s="426" t="s">
        <v>1180</v>
      </c>
      <c r="K336" s="426" t="s">
        <v>1180</v>
      </c>
      <c r="L336" s="426">
        <v>366695645</v>
      </c>
      <c r="M336" s="426">
        <v>259447394872</v>
      </c>
      <c r="N336" s="426" t="s">
        <v>2058</v>
      </c>
      <c r="O336" s="426">
        <v>7</v>
      </c>
      <c r="P336" s="426">
        <v>7.4</v>
      </c>
      <c r="Q336" s="426">
        <v>8.5</v>
      </c>
      <c r="R336" s="426">
        <v>22.9</v>
      </c>
      <c r="S336" s="426"/>
      <c r="T336" s="426"/>
      <c r="U336" s="426"/>
      <c r="V336" s="426" t="s">
        <v>575</v>
      </c>
      <c r="W336" s="407"/>
      <c r="X336" s="393"/>
      <c r="Y336" s="393"/>
      <c r="Z336" s="393"/>
      <c r="AA336" s="393"/>
      <c r="AB336" s="393"/>
      <c r="AC336" s="393"/>
      <c r="AD336" s="393"/>
      <c r="AE336" s="393"/>
      <c r="AF336" s="393"/>
      <c r="AG336" s="393"/>
      <c r="AH336" s="393"/>
    </row>
    <row r="337" spans="1:34" ht="18" customHeight="1" thickBot="1" x14ac:dyDescent="0.3">
      <c r="A337" s="424">
        <v>139</v>
      </c>
      <c r="B337" s="424">
        <v>2078130874</v>
      </c>
      <c r="C337" s="425" t="s">
        <v>1005</v>
      </c>
      <c r="D337" s="425" t="s">
        <v>30</v>
      </c>
      <c r="E337" s="426"/>
      <c r="F337" s="427">
        <v>37602</v>
      </c>
      <c r="G337" s="426" t="s">
        <v>7572</v>
      </c>
      <c r="H337" s="426" t="s">
        <v>1173</v>
      </c>
      <c r="I337" s="426">
        <v>1302010127</v>
      </c>
      <c r="J337" s="426" t="s">
        <v>1180</v>
      </c>
      <c r="K337" s="426" t="s">
        <v>1180</v>
      </c>
      <c r="L337" s="426">
        <v>928962313</v>
      </c>
      <c r="M337" s="426">
        <v>254561391266</v>
      </c>
      <c r="N337" s="426" t="s">
        <v>1928</v>
      </c>
      <c r="O337" s="426">
        <v>8.4</v>
      </c>
      <c r="P337" s="426">
        <v>8.3000000000000007</v>
      </c>
      <c r="Q337" s="426">
        <v>8.6999999999999993</v>
      </c>
      <c r="R337" s="426">
        <v>25.4</v>
      </c>
      <c r="S337" s="426"/>
      <c r="T337" s="426"/>
      <c r="U337" s="426"/>
      <c r="V337" s="426" t="s">
        <v>575</v>
      </c>
      <c r="W337" s="407"/>
      <c r="X337" s="393"/>
      <c r="Y337" s="393"/>
      <c r="Z337" s="393"/>
      <c r="AA337" s="393"/>
      <c r="AB337" s="393"/>
      <c r="AC337" s="393"/>
      <c r="AD337" s="393"/>
      <c r="AE337" s="393"/>
      <c r="AF337" s="393"/>
      <c r="AG337" s="393"/>
      <c r="AH337" s="393"/>
    </row>
    <row r="338" spans="1:34" ht="18" customHeight="1" thickBot="1" x14ac:dyDescent="0.3">
      <c r="A338" s="424">
        <v>140</v>
      </c>
      <c r="B338" s="424">
        <v>2078130888</v>
      </c>
      <c r="C338" s="425" t="s">
        <v>889</v>
      </c>
      <c r="D338" s="425" t="s">
        <v>30</v>
      </c>
      <c r="E338" s="426" t="s">
        <v>7</v>
      </c>
      <c r="F338" s="427">
        <v>37560</v>
      </c>
      <c r="G338" s="426" t="s">
        <v>7572</v>
      </c>
      <c r="H338" s="426" t="s">
        <v>1173</v>
      </c>
      <c r="I338" s="426">
        <v>30302007633</v>
      </c>
      <c r="J338" s="426" t="s">
        <v>1180</v>
      </c>
      <c r="K338" s="426" t="s">
        <v>1180</v>
      </c>
      <c r="L338" s="426">
        <v>328843851</v>
      </c>
      <c r="M338" s="426">
        <v>249562574830</v>
      </c>
      <c r="N338" s="426" t="s">
        <v>1928</v>
      </c>
      <c r="O338" s="426">
        <v>8.4</v>
      </c>
      <c r="P338" s="426">
        <v>9</v>
      </c>
      <c r="Q338" s="426">
        <v>7.4</v>
      </c>
      <c r="R338" s="426">
        <v>24.8</v>
      </c>
      <c r="S338" s="426"/>
      <c r="T338" s="426"/>
      <c r="U338" s="426"/>
      <c r="V338" s="426" t="s">
        <v>575</v>
      </c>
      <c r="W338" s="412"/>
      <c r="X338" s="393"/>
      <c r="Y338" s="393"/>
      <c r="Z338" s="393"/>
      <c r="AA338" s="393"/>
      <c r="AB338" s="393"/>
      <c r="AC338" s="393"/>
      <c r="AD338" s="393"/>
      <c r="AE338" s="393"/>
      <c r="AF338" s="393"/>
      <c r="AG338" s="393"/>
      <c r="AH338" s="393"/>
    </row>
    <row r="339" spans="1:34" ht="18" customHeight="1" thickBot="1" x14ac:dyDescent="0.3">
      <c r="A339" s="424">
        <v>141</v>
      </c>
      <c r="B339" s="424">
        <v>2078131350</v>
      </c>
      <c r="C339" s="425" t="s">
        <v>1059</v>
      </c>
      <c r="D339" s="425" t="s">
        <v>30</v>
      </c>
      <c r="E339" s="426" t="s">
        <v>4</v>
      </c>
      <c r="F339" s="427">
        <v>37570</v>
      </c>
      <c r="G339" s="426" t="s">
        <v>7572</v>
      </c>
      <c r="H339" s="426" t="s">
        <v>1175</v>
      </c>
      <c r="I339" s="426">
        <v>1302006197</v>
      </c>
      <c r="J339" s="426" t="s">
        <v>1180</v>
      </c>
      <c r="K339" s="426" t="s">
        <v>1180</v>
      </c>
      <c r="L339" s="426">
        <v>337167054</v>
      </c>
      <c r="M339" s="426">
        <v>259535453830</v>
      </c>
      <c r="N339" s="426"/>
      <c r="O339" s="426"/>
      <c r="P339" s="426"/>
      <c r="Q339" s="426"/>
      <c r="R339" s="426">
        <v>0</v>
      </c>
      <c r="S339" s="426"/>
      <c r="T339" s="426"/>
      <c r="U339" s="426"/>
      <c r="V339" s="426" t="s">
        <v>9077</v>
      </c>
      <c r="W339" s="412"/>
      <c r="X339" s="393"/>
      <c r="Y339" s="393"/>
      <c r="Z339" s="393"/>
      <c r="AA339" s="393"/>
      <c r="AB339" s="393"/>
      <c r="AC339" s="393"/>
      <c r="AD339" s="393"/>
      <c r="AE339" s="393"/>
      <c r="AF339" s="393"/>
      <c r="AG339" s="393"/>
      <c r="AH339" s="393"/>
    </row>
    <row r="340" spans="1:34" ht="18" customHeight="1" thickBot="1" x14ac:dyDescent="0.3">
      <c r="A340" s="424">
        <v>142</v>
      </c>
      <c r="B340" s="424">
        <v>2078131354</v>
      </c>
      <c r="C340" s="425" t="s">
        <v>1127</v>
      </c>
      <c r="D340" s="425" t="s">
        <v>1670</v>
      </c>
      <c r="E340" s="426" t="s">
        <v>4</v>
      </c>
      <c r="F340" s="424" t="s">
        <v>584</v>
      </c>
      <c r="G340" s="426" t="s">
        <v>7572</v>
      </c>
      <c r="H340" s="426" t="s">
        <v>1175</v>
      </c>
      <c r="I340" s="426">
        <v>36302010613</v>
      </c>
      <c r="J340" s="426" t="s">
        <v>1180</v>
      </c>
      <c r="K340" s="426" t="s">
        <v>1180</v>
      </c>
      <c r="L340" s="426">
        <v>354743117</v>
      </c>
      <c r="M340" s="426">
        <v>251754134838</v>
      </c>
      <c r="N340" s="426"/>
      <c r="O340" s="426"/>
      <c r="P340" s="426"/>
      <c r="Q340" s="426"/>
      <c r="R340" s="426">
        <v>0</v>
      </c>
      <c r="S340" s="426"/>
      <c r="T340" s="426"/>
      <c r="U340" s="426"/>
      <c r="V340" s="426" t="s">
        <v>9077</v>
      </c>
      <c r="W340" s="411"/>
      <c r="X340" s="397"/>
      <c r="Y340" s="397"/>
      <c r="Z340" s="397"/>
      <c r="AA340" s="397"/>
      <c r="AB340" s="397"/>
      <c r="AC340" s="397"/>
      <c r="AD340" s="397"/>
      <c r="AE340" s="397"/>
      <c r="AF340" s="397"/>
      <c r="AG340" s="397"/>
      <c r="AH340" s="397"/>
    </row>
    <row r="341" spans="1:34" ht="18" customHeight="1" thickBot="1" x14ac:dyDescent="0.3">
      <c r="A341" s="424">
        <v>143</v>
      </c>
      <c r="B341" s="424">
        <v>2078130665</v>
      </c>
      <c r="C341" s="425" t="s">
        <v>884</v>
      </c>
      <c r="D341" s="425" t="s">
        <v>1376</v>
      </c>
      <c r="E341" s="426" t="s">
        <v>5</v>
      </c>
      <c r="F341" s="424" t="s">
        <v>9</v>
      </c>
      <c r="G341" s="426" t="s">
        <v>7572</v>
      </c>
      <c r="H341" s="426" t="s">
        <v>1173</v>
      </c>
      <c r="I341" s="426">
        <v>22202002119</v>
      </c>
      <c r="J341" s="426" t="s">
        <v>1181</v>
      </c>
      <c r="K341" s="426" t="s">
        <v>1181</v>
      </c>
      <c r="L341" s="426">
        <v>911165818</v>
      </c>
      <c r="M341" s="426"/>
      <c r="N341" s="426" t="s">
        <v>2058</v>
      </c>
      <c r="O341" s="426">
        <v>6.7</v>
      </c>
      <c r="P341" s="426">
        <v>6.9</v>
      </c>
      <c r="Q341" s="426">
        <v>7.9</v>
      </c>
      <c r="R341" s="426">
        <v>21.5</v>
      </c>
      <c r="S341" s="426"/>
      <c r="T341" s="426" t="s">
        <v>1933</v>
      </c>
      <c r="U341" s="426">
        <v>21.75</v>
      </c>
      <c r="V341" s="426" t="s">
        <v>575</v>
      </c>
      <c r="W341" s="411"/>
      <c r="X341" s="397"/>
      <c r="Y341" s="397"/>
      <c r="Z341" s="397"/>
      <c r="AA341" s="397"/>
      <c r="AB341" s="397"/>
      <c r="AC341" s="397"/>
      <c r="AD341" s="397"/>
      <c r="AE341" s="397"/>
      <c r="AF341" s="397"/>
      <c r="AG341" s="397"/>
      <c r="AH341" s="397"/>
    </row>
    <row r="342" spans="1:34" ht="18" customHeight="1" thickBot="1" x14ac:dyDescent="0.3">
      <c r="A342" s="424">
        <v>144</v>
      </c>
      <c r="B342" s="424">
        <v>2078130706</v>
      </c>
      <c r="C342" s="425" t="s">
        <v>969</v>
      </c>
      <c r="D342" s="425" t="s">
        <v>84</v>
      </c>
      <c r="E342" s="426" t="s">
        <v>4</v>
      </c>
      <c r="F342" s="427">
        <v>37417</v>
      </c>
      <c r="G342" s="426" t="s">
        <v>7572</v>
      </c>
      <c r="H342" s="426" t="s">
        <v>1174</v>
      </c>
      <c r="I342" s="426">
        <v>184442915</v>
      </c>
      <c r="J342" s="426" t="s">
        <v>1180</v>
      </c>
      <c r="K342" s="426" t="s">
        <v>1180</v>
      </c>
      <c r="L342" s="426">
        <v>866053202</v>
      </c>
      <c r="M342" s="426">
        <v>259381178794</v>
      </c>
      <c r="N342" s="426" t="s">
        <v>1888</v>
      </c>
      <c r="O342" s="426">
        <v>6.6</v>
      </c>
      <c r="P342" s="426">
        <v>6.8</v>
      </c>
      <c r="Q342" s="426">
        <v>7.5</v>
      </c>
      <c r="R342" s="426">
        <v>20.9</v>
      </c>
      <c r="S342" s="426">
        <v>1</v>
      </c>
      <c r="T342" s="426" t="s">
        <v>1879</v>
      </c>
      <c r="U342" s="426">
        <v>25.8</v>
      </c>
      <c r="V342" s="426" t="s">
        <v>575</v>
      </c>
      <c r="W342" s="412"/>
      <c r="X342" s="393"/>
      <c r="Y342" s="393"/>
      <c r="Z342" s="393"/>
      <c r="AA342" s="393"/>
      <c r="AB342" s="393"/>
      <c r="AC342" s="393"/>
      <c r="AD342" s="393"/>
      <c r="AE342" s="393"/>
      <c r="AF342" s="393"/>
      <c r="AG342" s="393"/>
      <c r="AH342" s="393"/>
    </row>
    <row r="343" spans="1:34" ht="18" customHeight="1" thickBot="1" x14ac:dyDescent="0.3">
      <c r="A343" s="424">
        <v>145</v>
      </c>
      <c r="B343" s="424">
        <v>2078130837</v>
      </c>
      <c r="C343" s="425" t="s">
        <v>881</v>
      </c>
      <c r="D343" s="425" t="s">
        <v>84</v>
      </c>
      <c r="E343" s="426"/>
      <c r="F343" s="427">
        <v>37504</v>
      </c>
      <c r="G343" s="426" t="s">
        <v>7572</v>
      </c>
      <c r="H343" s="426" t="s">
        <v>1173</v>
      </c>
      <c r="I343" s="426">
        <v>38302015683</v>
      </c>
      <c r="J343" s="426" t="s">
        <v>1181</v>
      </c>
      <c r="K343" s="426" t="s">
        <v>1181</v>
      </c>
      <c r="L343" s="426">
        <v>84763164412</v>
      </c>
      <c r="M343" s="426">
        <v>250071199450</v>
      </c>
      <c r="N343" s="426" t="s">
        <v>1888</v>
      </c>
      <c r="O343" s="426">
        <v>7.5</v>
      </c>
      <c r="P343" s="426">
        <v>7.1</v>
      </c>
      <c r="Q343" s="426">
        <v>7.7</v>
      </c>
      <c r="R343" s="426">
        <v>22.3</v>
      </c>
      <c r="S343" s="426"/>
      <c r="T343" s="426"/>
      <c r="U343" s="426">
        <v>22.3</v>
      </c>
      <c r="V343" s="426" t="s">
        <v>575</v>
      </c>
      <c r="W343" s="412"/>
      <c r="X343" s="393"/>
      <c r="Y343" s="393"/>
      <c r="Z343" s="393"/>
      <c r="AA343" s="393"/>
      <c r="AB343" s="393"/>
      <c r="AC343" s="393"/>
      <c r="AD343" s="393"/>
      <c r="AE343" s="393"/>
      <c r="AF343" s="393"/>
      <c r="AG343" s="393"/>
      <c r="AH343" s="393"/>
    </row>
    <row r="344" spans="1:34" ht="18" customHeight="1" thickBot="1" x14ac:dyDescent="0.3">
      <c r="A344" s="424">
        <v>146</v>
      </c>
      <c r="B344" s="424">
        <v>2078131357</v>
      </c>
      <c r="C344" s="425" t="s">
        <v>1061</v>
      </c>
      <c r="D344" s="425" t="s">
        <v>84</v>
      </c>
      <c r="E344" s="426" t="s">
        <v>4</v>
      </c>
      <c r="F344" s="427">
        <v>37598</v>
      </c>
      <c r="G344" s="426" t="s">
        <v>7572</v>
      </c>
      <c r="H344" s="426" t="s">
        <v>1175</v>
      </c>
      <c r="I344" s="426">
        <v>1302006470</v>
      </c>
      <c r="J344" s="426" t="s">
        <v>1180</v>
      </c>
      <c r="K344" s="426" t="s">
        <v>1180</v>
      </c>
      <c r="L344" s="426">
        <v>913240957</v>
      </c>
      <c r="M344" s="426">
        <v>256383788328</v>
      </c>
      <c r="N344" s="426"/>
      <c r="O344" s="426"/>
      <c r="P344" s="426"/>
      <c r="Q344" s="426"/>
      <c r="R344" s="426">
        <v>0</v>
      </c>
      <c r="S344" s="426"/>
      <c r="T344" s="426"/>
      <c r="U344" s="426"/>
      <c r="V344" s="426" t="s">
        <v>9077</v>
      </c>
      <c r="W344" s="412"/>
      <c r="X344" s="393"/>
      <c r="Y344" s="393"/>
      <c r="Z344" s="393"/>
      <c r="AA344" s="393"/>
      <c r="AB344" s="393"/>
      <c r="AC344" s="393"/>
      <c r="AD344" s="393"/>
      <c r="AE344" s="393"/>
      <c r="AF344" s="393"/>
      <c r="AG344" s="393"/>
      <c r="AH344" s="393"/>
    </row>
    <row r="345" spans="1:34" ht="18" customHeight="1" thickBot="1" x14ac:dyDescent="0.3">
      <c r="A345" s="424">
        <v>147</v>
      </c>
      <c r="B345" s="424">
        <v>2078131359</v>
      </c>
      <c r="C345" s="425" t="s">
        <v>1064</v>
      </c>
      <c r="D345" s="425" t="s">
        <v>84</v>
      </c>
      <c r="E345" s="426" t="s">
        <v>4</v>
      </c>
      <c r="F345" s="424" t="s">
        <v>1065</v>
      </c>
      <c r="G345" s="426" t="s">
        <v>7572</v>
      </c>
      <c r="H345" s="426" t="s">
        <v>1175</v>
      </c>
      <c r="I345" s="426">
        <v>36300004567</v>
      </c>
      <c r="J345" s="426" t="s">
        <v>1181</v>
      </c>
      <c r="K345" s="426" t="s">
        <v>1180</v>
      </c>
      <c r="L345" s="426">
        <v>374149041</v>
      </c>
      <c r="M345" s="426">
        <v>246961945490</v>
      </c>
      <c r="N345" s="426"/>
      <c r="O345" s="426"/>
      <c r="P345" s="426"/>
      <c r="Q345" s="426"/>
      <c r="R345" s="426">
        <v>0</v>
      </c>
      <c r="S345" s="426"/>
      <c r="T345" s="426"/>
      <c r="U345" s="426"/>
      <c r="V345" s="426" t="s">
        <v>9077</v>
      </c>
      <c r="W345" s="412"/>
      <c r="X345" s="393"/>
      <c r="Y345" s="393"/>
      <c r="Z345" s="393"/>
      <c r="AA345" s="393"/>
      <c r="AB345" s="393"/>
      <c r="AC345" s="393"/>
      <c r="AD345" s="393"/>
      <c r="AE345" s="393"/>
      <c r="AF345" s="393"/>
      <c r="AG345" s="393"/>
      <c r="AH345" s="393"/>
    </row>
    <row r="346" spans="1:34" ht="18" customHeight="1" thickBot="1" x14ac:dyDescent="0.3">
      <c r="A346" s="424">
        <v>148</v>
      </c>
      <c r="B346" s="424">
        <v>2078131360</v>
      </c>
      <c r="C346" s="425" t="s">
        <v>1129</v>
      </c>
      <c r="D346" s="425" t="s">
        <v>84</v>
      </c>
      <c r="E346" s="426" t="s">
        <v>5</v>
      </c>
      <c r="F346" s="427">
        <v>37289</v>
      </c>
      <c r="G346" s="426" t="s">
        <v>7572</v>
      </c>
      <c r="H346" s="426" t="s">
        <v>1175</v>
      </c>
      <c r="I346" s="426">
        <v>38202016685</v>
      </c>
      <c r="J346" s="426" t="s">
        <v>1180</v>
      </c>
      <c r="K346" s="426" t="s">
        <v>1180</v>
      </c>
      <c r="L346" s="426">
        <v>355639636</v>
      </c>
      <c r="M346" s="426">
        <v>252608880038</v>
      </c>
      <c r="N346" s="426"/>
      <c r="O346" s="426"/>
      <c r="P346" s="426"/>
      <c r="Q346" s="426"/>
      <c r="R346" s="426">
        <v>0</v>
      </c>
      <c r="S346" s="426"/>
      <c r="T346" s="426"/>
      <c r="U346" s="426"/>
      <c r="V346" s="426" t="s">
        <v>9077</v>
      </c>
      <c r="W346" s="407"/>
      <c r="X346" s="393"/>
      <c r="Y346" s="393"/>
      <c r="Z346" s="393"/>
      <c r="AA346" s="393"/>
      <c r="AB346" s="393"/>
      <c r="AC346" s="393"/>
      <c r="AD346" s="393"/>
      <c r="AE346" s="393"/>
      <c r="AF346" s="393"/>
      <c r="AG346" s="393"/>
      <c r="AH346" s="393"/>
    </row>
    <row r="347" spans="1:34" ht="18" customHeight="1" thickBot="1" x14ac:dyDescent="0.3">
      <c r="A347" s="424">
        <v>149</v>
      </c>
      <c r="B347" s="424">
        <v>2078130767</v>
      </c>
      <c r="C347" s="425" t="s">
        <v>958</v>
      </c>
      <c r="D347" s="425" t="s">
        <v>265</v>
      </c>
      <c r="E347" s="426" t="s">
        <v>5</v>
      </c>
      <c r="F347" s="427">
        <v>37143</v>
      </c>
      <c r="G347" s="426" t="s">
        <v>7572</v>
      </c>
      <c r="H347" s="426" t="s">
        <v>1174</v>
      </c>
      <c r="I347" s="426">
        <v>1201003856</v>
      </c>
      <c r="J347" s="426" t="s">
        <v>1180</v>
      </c>
      <c r="K347" s="426" t="s">
        <v>1180</v>
      </c>
      <c r="L347" s="426">
        <v>869048536</v>
      </c>
      <c r="M347" s="426">
        <v>254334220436</v>
      </c>
      <c r="N347" s="426" t="s">
        <v>2058</v>
      </c>
      <c r="O347" s="426">
        <v>7.8</v>
      </c>
      <c r="P347" s="426">
        <v>7.5</v>
      </c>
      <c r="Q347" s="426">
        <v>8.8000000000000007</v>
      </c>
      <c r="R347" s="426">
        <v>24.1</v>
      </c>
      <c r="S347" s="426"/>
      <c r="T347" s="426" t="s">
        <v>1869</v>
      </c>
      <c r="U347" s="426">
        <v>24.1</v>
      </c>
      <c r="V347" s="426" t="s">
        <v>575</v>
      </c>
      <c r="W347" s="407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</row>
    <row r="348" spans="1:34" ht="18" customHeight="1" thickBot="1" x14ac:dyDescent="0.3">
      <c r="A348" s="424">
        <v>150</v>
      </c>
      <c r="B348" s="424">
        <v>2078130860</v>
      </c>
      <c r="C348" s="425" t="s">
        <v>994</v>
      </c>
      <c r="D348" s="425" t="s">
        <v>265</v>
      </c>
      <c r="E348" s="426"/>
      <c r="F348" s="427">
        <v>37554</v>
      </c>
      <c r="G348" s="426" t="s">
        <v>7572</v>
      </c>
      <c r="H348" s="426" t="s">
        <v>1173</v>
      </c>
      <c r="I348" s="426">
        <v>1202034025</v>
      </c>
      <c r="J348" s="426" t="s">
        <v>1180</v>
      </c>
      <c r="K348" s="426" t="s">
        <v>1180</v>
      </c>
      <c r="L348" s="426">
        <v>918185859</v>
      </c>
      <c r="M348" s="426">
        <v>258239462478</v>
      </c>
      <c r="N348" s="426" t="s">
        <v>1888</v>
      </c>
      <c r="O348" s="426">
        <v>6.1</v>
      </c>
      <c r="P348" s="426">
        <v>8.6</v>
      </c>
      <c r="Q348" s="426">
        <v>8.1999999999999993</v>
      </c>
      <c r="R348" s="426">
        <v>22.9</v>
      </c>
      <c r="S348" s="426"/>
      <c r="T348" s="426"/>
      <c r="U348" s="426"/>
      <c r="V348" s="426" t="s">
        <v>575</v>
      </c>
      <c r="W348" s="412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</row>
    <row r="349" spans="1:34" ht="18" customHeight="1" thickBot="1" x14ac:dyDescent="0.3">
      <c r="A349" s="424">
        <v>151</v>
      </c>
      <c r="B349" s="424">
        <v>2078130865</v>
      </c>
      <c r="C349" s="425" t="s">
        <v>899</v>
      </c>
      <c r="D349" s="425" t="s">
        <v>731</v>
      </c>
      <c r="E349" s="426"/>
      <c r="F349" s="427">
        <v>37326</v>
      </c>
      <c r="G349" s="426" t="s">
        <v>7572</v>
      </c>
      <c r="H349" s="426" t="s">
        <v>1173</v>
      </c>
      <c r="I349" s="426">
        <v>34302007440</v>
      </c>
      <c r="J349" s="426" t="s">
        <v>1180</v>
      </c>
      <c r="K349" s="426" t="s">
        <v>1180</v>
      </c>
      <c r="L349" s="426">
        <v>523891814</v>
      </c>
      <c r="M349" s="426">
        <v>248871881092</v>
      </c>
      <c r="N349" s="426" t="s">
        <v>2058</v>
      </c>
      <c r="O349" s="426">
        <v>8.1</v>
      </c>
      <c r="P349" s="426">
        <v>8</v>
      </c>
      <c r="Q349" s="426">
        <v>7.7</v>
      </c>
      <c r="R349" s="426">
        <v>23.8</v>
      </c>
      <c r="S349" s="426"/>
      <c r="T349" s="426"/>
      <c r="U349" s="426"/>
      <c r="V349" s="426" t="s">
        <v>575</v>
      </c>
      <c r="W349" s="412"/>
      <c r="X349" s="393"/>
      <c r="Y349" s="393"/>
      <c r="Z349" s="393"/>
      <c r="AA349" s="393"/>
      <c r="AB349" s="393"/>
      <c r="AC349" s="393"/>
      <c r="AD349" s="393"/>
      <c r="AE349" s="393"/>
      <c r="AF349" s="393"/>
      <c r="AG349" s="393"/>
      <c r="AH349" s="393"/>
    </row>
    <row r="350" spans="1:34" ht="18" customHeight="1" thickBot="1" x14ac:dyDescent="0.3">
      <c r="A350" s="424">
        <v>152</v>
      </c>
      <c r="B350" s="424">
        <v>2078131364</v>
      </c>
      <c r="C350" s="425" t="s">
        <v>1067</v>
      </c>
      <c r="D350" s="425" t="s">
        <v>731</v>
      </c>
      <c r="E350" s="426" t="s">
        <v>4</v>
      </c>
      <c r="F350" s="424" t="s">
        <v>346</v>
      </c>
      <c r="G350" s="426" t="s">
        <v>7572</v>
      </c>
      <c r="H350" s="426" t="s">
        <v>1175</v>
      </c>
      <c r="I350" s="426">
        <v>31302006866</v>
      </c>
      <c r="J350" s="426" t="s">
        <v>1180</v>
      </c>
      <c r="K350" s="426" t="s">
        <v>1180</v>
      </c>
      <c r="L350" s="426">
        <v>927839340</v>
      </c>
      <c r="M350" s="426">
        <v>258611238336</v>
      </c>
      <c r="N350" s="426"/>
      <c r="O350" s="426"/>
      <c r="P350" s="426"/>
      <c r="Q350" s="426"/>
      <c r="R350" s="426">
        <v>0</v>
      </c>
      <c r="S350" s="426"/>
      <c r="T350" s="426"/>
      <c r="U350" s="426"/>
      <c r="V350" s="426" t="s">
        <v>9077</v>
      </c>
      <c r="W350" s="407"/>
      <c r="X350" s="393"/>
      <c r="Y350" s="393"/>
      <c r="Z350" s="393"/>
      <c r="AA350" s="393"/>
      <c r="AB350" s="393"/>
      <c r="AC350" s="393"/>
      <c r="AD350" s="393"/>
      <c r="AE350" s="393"/>
      <c r="AF350" s="393"/>
      <c r="AG350" s="393"/>
      <c r="AH350" s="393"/>
    </row>
    <row r="351" spans="1:34" ht="18" customHeight="1" thickBot="1" x14ac:dyDescent="0.3">
      <c r="A351" s="424">
        <v>153</v>
      </c>
      <c r="B351" s="424">
        <v>2078130259</v>
      </c>
      <c r="C351" s="425" t="s">
        <v>910</v>
      </c>
      <c r="D351" s="425" t="s">
        <v>112</v>
      </c>
      <c r="E351" s="426" t="s">
        <v>4</v>
      </c>
      <c r="F351" s="427">
        <v>37083</v>
      </c>
      <c r="G351" s="426" t="s">
        <v>7572</v>
      </c>
      <c r="H351" s="426" t="s">
        <v>1174</v>
      </c>
      <c r="I351" s="426">
        <v>35301003528</v>
      </c>
      <c r="J351" s="426" t="s">
        <v>1180</v>
      </c>
      <c r="K351" s="426" t="s">
        <v>1181</v>
      </c>
      <c r="L351" s="426">
        <v>927203545</v>
      </c>
      <c r="M351" s="426" t="s">
        <v>9080</v>
      </c>
      <c r="N351" s="426" t="s">
        <v>1888</v>
      </c>
      <c r="O351" s="426">
        <v>7</v>
      </c>
      <c r="P351" s="426">
        <v>6</v>
      </c>
      <c r="Q351" s="426">
        <v>8</v>
      </c>
      <c r="R351" s="426">
        <v>21</v>
      </c>
      <c r="S351" s="426">
        <v>2</v>
      </c>
      <c r="T351" s="426" t="s">
        <v>1869</v>
      </c>
      <c r="U351" s="426">
        <v>23</v>
      </c>
      <c r="V351" s="426" t="s">
        <v>575</v>
      </c>
      <c r="W351" s="407"/>
      <c r="X351" s="393"/>
      <c r="Y351" s="393"/>
      <c r="Z351" s="393"/>
      <c r="AA351" s="393"/>
      <c r="AB351" s="393"/>
      <c r="AC351" s="393"/>
      <c r="AD351" s="393"/>
      <c r="AE351" s="393"/>
      <c r="AF351" s="393"/>
      <c r="AG351" s="393"/>
      <c r="AH351" s="393"/>
    </row>
    <row r="352" spans="1:34" ht="18" customHeight="1" thickBot="1" x14ac:dyDescent="0.3">
      <c r="A352" s="424">
        <v>154</v>
      </c>
      <c r="B352" s="424">
        <v>2078131373</v>
      </c>
      <c r="C352" s="425" t="s">
        <v>1102</v>
      </c>
      <c r="D352" s="425" t="s">
        <v>310</v>
      </c>
      <c r="E352" s="426" t="s">
        <v>5</v>
      </c>
      <c r="F352" s="424" t="s">
        <v>1103</v>
      </c>
      <c r="G352" s="426" t="s">
        <v>7572</v>
      </c>
      <c r="H352" s="426" t="s">
        <v>1175</v>
      </c>
      <c r="I352" s="426">
        <v>22202004639</v>
      </c>
      <c r="J352" s="426" t="s">
        <v>1180</v>
      </c>
      <c r="K352" s="426" t="s">
        <v>1180</v>
      </c>
      <c r="L352" s="426">
        <v>389223183</v>
      </c>
      <c r="M352" s="426">
        <v>250729667538</v>
      </c>
      <c r="N352" s="426"/>
      <c r="O352" s="426"/>
      <c r="P352" s="426"/>
      <c r="Q352" s="426"/>
      <c r="R352" s="426">
        <v>0</v>
      </c>
      <c r="S352" s="426"/>
      <c r="T352" s="426"/>
      <c r="U352" s="426"/>
      <c r="V352" s="426" t="s">
        <v>9077</v>
      </c>
      <c r="W352" s="407"/>
      <c r="X352" s="393"/>
      <c r="Y352" s="393"/>
      <c r="Z352" s="393"/>
      <c r="AA352" s="393"/>
      <c r="AB352" s="393"/>
      <c r="AC352" s="393"/>
      <c r="AD352" s="393"/>
      <c r="AE352" s="393"/>
      <c r="AF352" s="393"/>
      <c r="AG352" s="393"/>
      <c r="AH352" s="393"/>
    </row>
    <row r="353" spans="1:34" ht="18" customHeight="1" thickBot="1" x14ac:dyDescent="0.3">
      <c r="A353" s="424">
        <v>155</v>
      </c>
      <c r="B353" s="424">
        <v>2078131374</v>
      </c>
      <c r="C353" s="425" t="s">
        <v>1069</v>
      </c>
      <c r="D353" s="425" t="s">
        <v>1315</v>
      </c>
      <c r="E353" s="426" t="s">
        <v>5</v>
      </c>
      <c r="F353" s="424" t="s">
        <v>1070</v>
      </c>
      <c r="G353" s="426" t="s">
        <v>7572</v>
      </c>
      <c r="H353" s="426" t="s">
        <v>1175</v>
      </c>
      <c r="I353" s="426">
        <v>1202019311</v>
      </c>
      <c r="J353" s="426" t="s">
        <v>1180</v>
      </c>
      <c r="K353" s="426" t="s">
        <v>1180</v>
      </c>
      <c r="L353" s="426">
        <v>367746109</v>
      </c>
      <c r="M353" s="426">
        <v>256533465986</v>
      </c>
      <c r="N353" s="426"/>
      <c r="O353" s="426"/>
      <c r="P353" s="426"/>
      <c r="Q353" s="426"/>
      <c r="R353" s="426">
        <v>0</v>
      </c>
      <c r="S353" s="426"/>
      <c r="T353" s="426"/>
      <c r="U353" s="426"/>
      <c r="V353" s="426" t="s">
        <v>9077</v>
      </c>
      <c r="W353" s="412"/>
      <c r="X353" s="393"/>
      <c r="Y353" s="393"/>
      <c r="Z353" s="393"/>
      <c r="AA353" s="393"/>
      <c r="AB353" s="393"/>
      <c r="AC353" s="393"/>
      <c r="AD353" s="393"/>
      <c r="AE353" s="393"/>
      <c r="AF353" s="393"/>
      <c r="AG353" s="393"/>
      <c r="AH353" s="393"/>
    </row>
    <row r="354" spans="1:34" ht="18" customHeight="1" thickBot="1" x14ac:dyDescent="0.3">
      <c r="A354" s="424">
        <v>156</v>
      </c>
      <c r="B354" s="424">
        <v>2078130830</v>
      </c>
      <c r="C354" s="425" t="s">
        <v>923</v>
      </c>
      <c r="D354" s="425" t="s">
        <v>411</v>
      </c>
      <c r="E354" s="426" t="s">
        <v>5</v>
      </c>
      <c r="F354" s="427">
        <v>37434</v>
      </c>
      <c r="G354" s="426" t="s">
        <v>7572</v>
      </c>
      <c r="H354" s="426" t="s">
        <v>1174</v>
      </c>
      <c r="I354" s="426">
        <v>1324811843</v>
      </c>
      <c r="J354" s="426" t="s">
        <v>1180</v>
      </c>
      <c r="K354" s="426" t="s">
        <v>1180</v>
      </c>
      <c r="L354" s="426">
        <v>869084625</v>
      </c>
      <c r="M354" s="426">
        <v>256276957866</v>
      </c>
      <c r="N354" s="426" t="s">
        <v>1888</v>
      </c>
      <c r="O354" s="426">
        <v>8.3000000000000007</v>
      </c>
      <c r="P354" s="426">
        <v>8.3000000000000007</v>
      </c>
      <c r="Q354" s="426">
        <v>8.8000000000000007</v>
      </c>
      <c r="R354" s="426">
        <v>25.4</v>
      </c>
      <c r="S354" s="426"/>
      <c r="T354" s="426"/>
      <c r="U354" s="426"/>
      <c r="V354" s="426" t="s">
        <v>575</v>
      </c>
      <c r="W354" s="407"/>
      <c r="X354" s="393"/>
      <c r="Y354" s="393"/>
      <c r="Z354" s="393"/>
      <c r="AA354" s="393"/>
      <c r="AB354" s="393"/>
      <c r="AC354" s="393"/>
      <c r="AD354" s="393"/>
      <c r="AE354" s="393"/>
      <c r="AF354" s="393"/>
      <c r="AG354" s="393"/>
      <c r="AH354" s="393"/>
    </row>
    <row r="355" spans="1:34" ht="18" customHeight="1" thickBot="1" x14ac:dyDescent="0.3">
      <c r="A355" s="424">
        <v>157</v>
      </c>
      <c r="B355" s="424">
        <v>2078130456</v>
      </c>
      <c r="C355" s="425" t="s">
        <v>509</v>
      </c>
      <c r="D355" s="425" t="s">
        <v>296</v>
      </c>
      <c r="E355" s="426" t="s">
        <v>4</v>
      </c>
      <c r="F355" s="427">
        <v>37194</v>
      </c>
      <c r="G355" s="426" t="s">
        <v>7572</v>
      </c>
      <c r="H355" s="426" t="s">
        <v>1174</v>
      </c>
      <c r="I355" s="426">
        <v>30301007239</v>
      </c>
      <c r="J355" s="426" t="s">
        <v>1180</v>
      </c>
      <c r="K355" s="426" t="s">
        <v>1181</v>
      </c>
      <c r="L355" s="426">
        <v>389393912</v>
      </c>
      <c r="M355" s="426">
        <v>251460357682</v>
      </c>
      <c r="N355" s="426" t="s">
        <v>1888</v>
      </c>
      <c r="O355" s="426">
        <v>6.8</v>
      </c>
      <c r="P355" s="426">
        <v>9.1</v>
      </c>
      <c r="Q355" s="426">
        <v>8.5</v>
      </c>
      <c r="R355" s="426">
        <v>24.4</v>
      </c>
      <c r="S355" s="426"/>
      <c r="T355" s="426" t="s">
        <v>1879</v>
      </c>
      <c r="U355" s="426">
        <v>24.9</v>
      </c>
      <c r="V355" s="426" t="s">
        <v>575</v>
      </c>
      <c r="W355" s="412"/>
      <c r="X355" s="393"/>
      <c r="Y355" s="393"/>
      <c r="Z355" s="393"/>
      <c r="AA355" s="393"/>
      <c r="AB355" s="393"/>
      <c r="AC355" s="393"/>
      <c r="AD355" s="393"/>
      <c r="AE355" s="393"/>
      <c r="AF355" s="393"/>
      <c r="AG355" s="393"/>
      <c r="AH355" s="393"/>
    </row>
    <row r="356" spans="1:34" ht="18" customHeight="1" thickBot="1" x14ac:dyDescent="0.3">
      <c r="A356" s="424">
        <v>158</v>
      </c>
      <c r="B356" s="424">
        <v>2078130845</v>
      </c>
      <c r="C356" s="425" t="s">
        <v>980</v>
      </c>
      <c r="D356" s="425" t="s">
        <v>296</v>
      </c>
      <c r="E356" s="426"/>
      <c r="F356" s="427">
        <v>37344</v>
      </c>
      <c r="G356" s="426" t="s">
        <v>7572</v>
      </c>
      <c r="H356" s="426" t="s">
        <v>1173</v>
      </c>
      <c r="I356" s="426">
        <v>30302008357</v>
      </c>
      <c r="J356" s="426" t="s">
        <v>1180</v>
      </c>
      <c r="K356" s="426" t="s">
        <v>1180</v>
      </c>
      <c r="L356" s="426">
        <v>967301492</v>
      </c>
      <c r="M356" s="426">
        <v>253286798790</v>
      </c>
      <c r="N356" s="426" t="s">
        <v>1888</v>
      </c>
      <c r="O356" s="426">
        <v>8</v>
      </c>
      <c r="P356" s="426">
        <v>8.4</v>
      </c>
      <c r="Q356" s="426">
        <v>8.4</v>
      </c>
      <c r="R356" s="426">
        <v>24.8</v>
      </c>
      <c r="S356" s="426"/>
      <c r="T356" s="426"/>
      <c r="U356" s="426"/>
      <c r="V356" s="426" t="s">
        <v>575</v>
      </c>
      <c r="W356" s="407"/>
      <c r="X356" s="393"/>
      <c r="Y356" s="393"/>
      <c r="Z356" s="393"/>
      <c r="AA356" s="393"/>
      <c r="AB356" s="393"/>
      <c r="AC356" s="393"/>
      <c r="AD356" s="393"/>
      <c r="AE356" s="393"/>
      <c r="AF356" s="393"/>
      <c r="AG356" s="393"/>
      <c r="AH356" s="393"/>
    </row>
    <row r="357" spans="1:34" ht="18" customHeight="1" thickBot="1" x14ac:dyDescent="0.3">
      <c r="A357" s="424">
        <v>159</v>
      </c>
      <c r="B357" s="424">
        <v>2078131376</v>
      </c>
      <c r="C357" s="425" t="s">
        <v>1072</v>
      </c>
      <c r="D357" s="425" t="s">
        <v>296</v>
      </c>
      <c r="E357" s="426" t="s">
        <v>5</v>
      </c>
      <c r="F357" s="424" t="s">
        <v>351</v>
      </c>
      <c r="G357" s="426" t="s">
        <v>7572</v>
      </c>
      <c r="H357" s="426" t="s">
        <v>1175</v>
      </c>
      <c r="I357" s="426">
        <v>38202000479</v>
      </c>
      <c r="J357" s="426" t="s">
        <v>1180</v>
      </c>
      <c r="K357" s="426" t="s">
        <v>1180</v>
      </c>
      <c r="L357" s="426">
        <v>365734286</v>
      </c>
      <c r="M357" s="426">
        <v>251197151986</v>
      </c>
      <c r="N357" s="426"/>
      <c r="O357" s="426"/>
      <c r="P357" s="426"/>
      <c r="Q357" s="426"/>
      <c r="R357" s="426"/>
      <c r="S357" s="426"/>
      <c r="T357" s="426"/>
      <c r="U357" s="426"/>
      <c r="V357" s="426" t="s">
        <v>9077</v>
      </c>
      <c r="W357" s="407"/>
      <c r="X357" s="393"/>
      <c r="Y357" s="393"/>
      <c r="Z357" s="393"/>
      <c r="AA357" s="393"/>
      <c r="AB357" s="393"/>
      <c r="AC357" s="393"/>
      <c r="AD357" s="393"/>
      <c r="AE357" s="393"/>
      <c r="AF357" s="393"/>
      <c r="AG357" s="393"/>
      <c r="AH357" s="393"/>
    </row>
    <row r="358" spans="1:34" ht="18" customHeight="1" thickBot="1" x14ac:dyDescent="0.3">
      <c r="A358" s="424">
        <v>160</v>
      </c>
      <c r="B358" s="424">
        <v>2078130042</v>
      </c>
      <c r="C358" s="425" t="s">
        <v>918</v>
      </c>
      <c r="D358" s="425" t="s">
        <v>63</v>
      </c>
      <c r="E358" s="426" t="s">
        <v>4</v>
      </c>
      <c r="F358" s="427">
        <v>37106</v>
      </c>
      <c r="G358" s="426" t="s">
        <v>7572</v>
      </c>
      <c r="H358" s="426" t="s">
        <v>1174</v>
      </c>
      <c r="I358" s="426">
        <v>73568811</v>
      </c>
      <c r="J358" s="426" t="s">
        <v>1180</v>
      </c>
      <c r="K358" s="426" t="s">
        <v>1181</v>
      </c>
      <c r="L358" s="426">
        <v>346613889</v>
      </c>
      <c r="M358" s="426" t="s">
        <v>9080</v>
      </c>
      <c r="N358" s="426" t="s">
        <v>1888</v>
      </c>
      <c r="O358" s="426">
        <v>6.6</v>
      </c>
      <c r="P358" s="426">
        <v>7.4</v>
      </c>
      <c r="Q358" s="426">
        <v>7.7</v>
      </c>
      <c r="R358" s="426">
        <v>21.7</v>
      </c>
      <c r="S358" s="426">
        <v>1</v>
      </c>
      <c r="T358" s="426" t="s">
        <v>1897</v>
      </c>
      <c r="U358" s="426">
        <v>24.45</v>
      </c>
      <c r="V358" s="426" t="s">
        <v>575</v>
      </c>
      <c r="W358" s="407"/>
      <c r="X358" s="393"/>
      <c r="Y358" s="393"/>
      <c r="Z358" s="393"/>
      <c r="AA358" s="393"/>
      <c r="AB358" s="393"/>
      <c r="AC358" s="393"/>
      <c r="AD358" s="393"/>
      <c r="AE358" s="393"/>
      <c r="AF358" s="393"/>
      <c r="AG358" s="393"/>
      <c r="AH358" s="393"/>
    </row>
    <row r="359" spans="1:34" ht="18" customHeight="1" thickBot="1" x14ac:dyDescent="0.3">
      <c r="A359" s="424">
        <v>161</v>
      </c>
      <c r="B359" s="424">
        <v>2078130505</v>
      </c>
      <c r="C359" s="425" t="s">
        <v>950</v>
      </c>
      <c r="D359" s="425" t="s">
        <v>63</v>
      </c>
      <c r="E359" s="426" t="s">
        <v>4</v>
      </c>
      <c r="F359" s="427">
        <v>37421</v>
      </c>
      <c r="G359" s="426" t="s">
        <v>7572</v>
      </c>
      <c r="H359" s="426" t="s">
        <v>1174</v>
      </c>
      <c r="I359" s="426">
        <v>35302001994</v>
      </c>
      <c r="J359" s="426" t="s">
        <v>1180</v>
      </c>
      <c r="K359" s="426" t="s">
        <v>1180</v>
      </c>
      <c r="L359" s="426">
        <v>919439804</v>
      </c>
      <c r="M359" s="426">
        <v>251880584336</v>
      </c>
      <c r="N359" s="426" t="s">
        <v>1888</v>
      </c>
      <c r="O359" s="426">
        <v>7</v>
      </c>
      <c r="P359" s="426">
        <v>7</v>
      </c>
      <c r="Q359" s="426">
        <v>9</v>
      </c>
      <c r="R359" s="426">
        <v>23</v>
      </c>
      <c r="S359" s="426"/>
      <c r="T359" s="426" t="s">
        <v>1879</v>
      </c>
      <c r="U359" s="426">
        <v>23.5</v>
      </c>
      <c r="V359" s="426" t="s">
        <v>575</v>
      </c>
      <c r="W359" s="412"/>
      <c r="X359" s="393"/>
      <c r="Y359" s="393"/>
      <c r="Z359" s="393"/>
      <c r="AA359" s="393"/>
      <c r="AB359" s="393"/>
      <c r="AC359" s="393"/>
      <c r="AD359" s="393"/>
      <c r="AE359" s="393"/>
      <c r="AF359" s="393"/>
      <c r="AG359" s="393"/>
      <c r="AH359" s="393"/>
    </row>
    <row r="360" spans="1:34" ht="18" customHeight="1" thickBot="1" x14ac:dyDescent="0.3">
      <c r="A360" s="424">
        <v>162</v>
      </c>
      <c r="B360" s="424">
        <v>2078130800</v>
      </c>
      <c r="C360" s="425" t="s">
        <v>914</v>
      </c>
      <c r="D360" s="425" t="s">
        <v>63</v>
      </c>
      <c r="E360" s="426" t="s">
        <v>4</v>
      </c>
      <c r="F360" s="427">
        <v>37326</v>
      </c>
      <c r="G360" s="426" t="s">
        <v>7572</v>
      </c>
      <c r="H360" s="426" t="s">
        <v>1174</v>
      </c>
      <c r="I360" s="426">
        <v>38302015198</v>
      </c>
      <c r="J360" s="426" t="s">
        <v>1180</v>
      </c>
      <c r="K360" s="426" t="s">
        <v>1181</v>
      </c>
      <c r="L360" s="426">
        <v>966527058</v>
      </c>
      <c r="M360" s="426"/>
      <c r="N360" s="426" t="s">
        <v>1888</v>
      </c>
      <c r="O360" s="426">
        <v>8</v>
      </c>
      <c r="P360" s="426">
        <v>8.3000000000000007</v>
      </c>
      <c r="Q360" s="426">
        <v>7.8</v>
      </c>
      <c r="R360" s="426">
        <v>24.1</v>
      </c>
      <c r="S360" s="426"/>
      <c r="T360" s="426"/>
      <c r="U360" s="426">
        <v>24.1</v>
      </c>
      <c r="V360" s="426" t="s">
        <v>575</v>
      </c>
      <c r="W360" s="411"/>
      <c r="X360" s="397"/>
      <c r="Y360" s="397"/>
      <c r="Z360" s="397"/>
      <c r="AA360" s="397"/>
      <c r="AB360" s="397"/>
      <c r="AC360" s="397"/>
      <c r="AD360" s="397"/>
      <c r="AE360" s="397"/>
      <c r="AF360" s="397"/>
      <c r="AG360" s="397"/>
      <c r="AH360" s="397"/>
    </row>
    <row r="361" spans="1:34" ht="18" customHeight="1" thickBot="1" x14ac:dyDescent="0.3">
      <c r="A361" s="424">
        <v>163</v>
      </c>
      <c r="B361" s="424">
        <v>2078130882</v>
      </c>
      <c r="C361" s="425" t="s">
        <v>957</v>
      </c>
      <c r="D361" s="425" t="s">
        <v>63</v>
      </c>
      <c r="E361" s="426" t="s">
        <v>4</v>
      </c>
      <c r="F361" s="427">
        <v>37484</v>
      </c>
      <c r="G361" s="426" t="s">
        <v>7572</v>
      </c>
      <c r="H361" s="426" t="s">
        <v>1173</v>
      </c>
      <c r="I361" s="426">
        <v>63584819</v>
      </c>
      <c r="J361" s="426" t="s">
        <v>1180</v>
      </c>
      <c r="K361" s="426" t="s">
        <v>1180</v>
      </c>
      <c r="L361" s="426">
        <v>779221240</v>
      </c>
      <c r="M361" s="426">
        <v>255523338378</v>
      </c>
      <c r="N361" s="426" t="s">
        <v>1888</v>
      </c>
      <c r="O361" s="426">
        <v>7.4</v>
      </c>
      <c r="P361" s="426">
        <v>7.8</v>
      </c>
      <c r="Q361" s="426">
        <v>8.1</v>
      </c>
      <c r="R361" s="426">
        <v>23.3</v>
      </c>
      <c r="S361" s="426"/>
      <c r="T361" s="426"/>
      <c r="U361" s="426"/>
      <c r="V361" s="426" t="s">
        <v>575</v>
      </c>
      <c r="W361" s="412"/>
      <c r="X361" s="393"/>
      <c r="Y361" s="393"/>
      <c r="Z361" s="393"/>
      <c r="AA361" s="393"/>
      <c r="AB361" s="393"/>
      <c r="AC361" s="393"/>
      <c r="AD361" s="393"/>
      <c r="AE361" s="393"/>
      <c r="AF361" s="393"/>
      <c r="AG361" s="393"/>
      <c r="AH361" s="393"/>
    </row>
    <row r="362" spans="1:34" ht="18" customHeight="1" thickBot="1" x14ac:dyDescent="0.3">
      <c r="A362" s="424">
        <v>164</v>
      </c>
      <c r="B362" s="424">
        <v>2078131380</v>
      </c>
      <c r="C362" s="425" t="s">
        <v>1074</v>
      </c>
      <c r="D362" s="425" t="s">
        <v>63</v>
      </c>
      <c r="E362" s="426" t="s">
        <v>4</v>
      </c>
      <c r="F362" s="424" t="s">
        <v>772</v>
      </c>
      <c r="G362" s="426" t="s">
        <v>7572</v>
      </c>
      <c r="H362" s="426" t="s">
        <v>1175</v>
      </c>
      <c r="I362" s="426">
        <v>63597335</v>
      </c>
      <c r="J362" s="426" t="s">
        <v>1180</v>
      </c>
      <c r="K362" s="426" t="s">
        <v>1180</v>
      </c>
      <c r="L362" s="426">
        <v>395496438</v>
      </c>
      <c r="M362" s="426">
        <v>253645447810</v>
      </c>
      <c r="N362" s="426"/>
      <c r="O362" s="426"/>
      <c r="P362" s="426"/>
      <c r="Q362" s="426"/>
      <c r="R362" s="426">
        <v>0</v>
      </c>
      <c r="S362" s="426"/>
      <c r="T362" s="426"/>
      <c r="U362" s="426"/>
      <c r="V362" s="426" t="s">
        <v>9077</v>
      </c>
      <c r="W362" s="407"/>
      <c r="X362" s="393"/>
      <c r="Y362" s="393"/>
      <c r="Z362" s="393"/>
      <c r="AA362" s="393"/>
      <c r="AB362" s="393"/>
      <c r="AC362" s="393"/>
      <c r="AD362" s="393"/>
      <c r="AE362" s="393"/>
      <c r="AF362" s="393"/>
      <c r="AG362" s="393"/>
      <c r="AH362" s="393"/>
    </row>
    <row r="363" spans="1:34" ht="18" customHeight="1" thickBot="1" x14ac:dyDescent="0.3">
      <c r="A363" s="424">
        <v>165</v>
      </c>
      <c r="B363" s="424">
        <v>2078131381</v>
      </c>
      <c r="C363" s="425" t="s">
        <v>1011</v>
      </c>
      <c r="D363" s="425" t="s">
        <v>63</v>
      </c>
      <c r="E363" s="426" t="s">
        <v>4</v>
      </c>
      <c r="F363" s="427">
        <v>37388</v>
      </c>
      <c r="G363" s="426" t="s">
        <v>7572</v>
      </c>
      <c r="H363" s="426" t="s">
        <v>1175</v>
      </c>
      <c r="I363" s="426">
        <v>63568723</v>
      </c>
      <c r="J363" s="426" t="s">
        <v>1180</v>
      </c>
      <c r="K363" s="426" t="s">
        <v>1180</v>
      </c>
      <c r="L363" s="426">
        <v>327951339</v>
      </c>
      <c r="M363" s="426">
        <v>257523555370</v>
      </c>
      <c r="N363" s="426"/>
      <c r="O363" s="426"/>
      <c r="P363" s="426"/>
      <c r="Q363" s="426"/>
      <c r="R363" s="426">
        <v>0</v>
      </c>
      <c r="S363" s="426"/>
      <c r="T363" s="426"/>
      <c r="U363" s="426"/>
      <c r="V363" s="426" t="s">
        <v>9077</v>
      </c>
      <c r="W363" s="407"/>
      <c r="X363" s="393"/>
      <c r="Y363" s="393"/>
      <c r="Z363" s="393"/>
      <c r="AA363" s="393"/>
      <c r="AB363" s="393"/>
      <c r="AC363" s="393"/>
      <c r="AD363" s="393"/>
      <c r="AE363" s="393"/>
      <c r="AF363" s="393"/>
      <c r="AG363" s="393"/>
      <c r="AH363" s="393"/>
    </row>
    <row r="364" spans="1:34" ht="18" customHeight="1" thickBot="1" x14ac:dyDescent="0.3">
      <c r="A364" s="424">
        <v>166</v>
      </c>
      <c r="B364" s="424">
        <v>2078131384</v>
      </c>
      <c r="C364" s="425" t="s">
        <v>1105</v>
      </c>
      <c r="D364" s="425" t="s">
        <v>63</v>
      </c>
      <c r="E364" s="426" t="s">
        <v>4</v>
      </c>
      <c r="F364" s="424" t="s">
        <v>469</v>
      </c>
      <c r="G364" s="426" t="s">
        <v>7572</v>
      </c>
      <c r="H364" s="426" t="s">
        <v>1175</v>
      </c>
      <c r="I364" s="426">
        <v>34302002805</v>
      </c>
      <c r="J364" s="426" t="s">
        <v>1180</v>
      </c>
      <c r="K364" s="426" t="s">
        <v>1180</v>
      </c>
      <c r="L364" s="426">
        <v>332077702</v>
      </c>
      <c r="M364" s="426">
        <v>252365108278</v>
      </c>
      <c r="N364" s="426"/>
      <c r="O364" s="426"/>
      <c r="P364" s="426"/>
      <c r="Q364" s="426"/>
      <c r="R364" s="426">
        <v>0</v>
      </c>
      <c r="S364" s="426"/>
      <c r="T364" s="426"/>
      <c r="U364" s="426"/>
      <c r="V364" s="426" t="s">
        <v>9077</v>
      </c>
      <c r="W364" s="407"/>
      <c r="X364" s="393"/>
      <c r="Y364" s="393"/>
      <c r="Z364" s="393"/>
      <c r="AA364" s="393"/>
      <c r="AB364" s="393"/>
      <c r="AC364" s="393"/>
      <c r="AD364" s="393"/>
      <c r="AE364" s="393"/>
      <c r="AF364" s="393"/>
      <c r="AG364" s="393"/>
      <c r="AH364" s="393"/>
    </row>
    <row r="365" spans="1:34" ht="18" customHeight="1" thickBot="1" x14ac:dyDescent="0.3">
      <c r="A365" s="424">
        <v>167</v>
      </c>
      <c r="B365" s="424">
        <v>2078130584</v>
      </c>
      <c r="C365" s="425" t="s">
        <v>973</v>
      </c>
      <c r="D365" s="425" t="s">
        <v>248</v>
      </c>
      <c r="E365" s="426" t="s">
        <v>4</v>
      </c>
      <c r="F365" s="427">
        <v>37552</v>
      </c>
      <c r="G365" s="426" t="s">
        <v>7572</v>
      </c>
      <c r="H365" s="426" t="s">
        <v>1174</v>
      </c>
      <c r="I365" s="426">
        <v>187987639</v>
      </c>
      <c r="J365" s="426" t="s">
        <v>1180</v>
      </c>
      <c r="K365" s="426" t="s">
        <v>1180</v>
      </c>
      <c r="L365" s="426">
        <v>964976367</v>
      </c>
      <c r="M365" s="426">
        <v>253634351202</v>
      </c>
      <c r="N365" s="426" t="s">
        <v>2058</v>
      </c>
      <c r="O365" s="426">
        <v>8.4</v>
      </c>
      <c r="P365" s="426">
        <v>9.4</v>
      </c>
      <c r="Q365" s="426">
        <v>8.1</v>
      </c>
      <c r="R365" s="426">
        <v>25.9</v>
      </c>
      <c r="S365" s="426"/>
      <c r="T365" s="426" t="s">
        <v>1879</v>
      </c>
      <c r="U365" s="426">
        <v>26.4</v>
      </c>
      <c r="V365" s="426" t="s">
        <v>575</v>
      </c>
      <c r="W365" s="412"/>
      <c r="X365" s="393"/>
      <c r="Y365" s="393"/>
      <c r="Z365" s="393"/>
      <c r="AA365" s="393"/>
      <c r="AB365" s="393"/>
      <c r="AC365" s="393"/>
      <c r="AD365" s="393"/>
      <c r="AE365" s="393"/>
      <c r="AF365" s="393"/>
      <c r="AG365" s="393"/>
      <c r="AH365" s="393"/>
    </row>
    <row r="366" spans="1:34" ht="18" customHeight="1" thickBot="1" x14ac:dyDescent="0.3">
      <c r="A366" s="424">
        <v>168</v>
      </c>
      <c r="B366" s="424">
        <v>2078130446</v>
      </c>
      <c r="C366" s="425" t="s">
        <v>968</v>
      </c>
      <c r="D366" s="425" t="s">
        <v>389</v>
      </c>
      <c r="E366" s="426" t="s">
        <v>4</v>
      </c>
      <c r="F366" s="427">
        <v>37405</v>
      </c>
      <c r="G366" s="426" t="s">
        <v>7572</v>
      </c>
      <c r="H366" s="426" t="s">
        <v>1174</v>
      </c>
      <c r="I366" s="426">
        <v>113765021</v>
      </c>
      <c r="J366" s="426" t="s">
        <v>1180</v>
      </c>
      <c r="K366" s="426" t="s">
        <v>1180</v>
      </c>
      <c r="L366" s="426">
        <v>395038002</v>
      </c>
      <c r="M366" s="426">
        <v>255435643638</v>
      </c>
      <c r="N366" s="426" t="s">
        <v>1888</v>
      </c>
      <c r="O366" s="426">
        <v>6.1</v>
      </c>
      <c r="P366" s="426">
        <v>8.4</v>
      </c>
      <c r="Q366" s="426">
        <v>7.9</v>
      </c>
      <c r="R366" s="426">
        <v>22.4</v>
      </c>
      <c r="S366" s="426">
        <v>1</v>
      </c>
      <c r="T366" s="426" t="s">
        <v>1897</v>
      </c>
      <c r="U366" s="426">
        <v>25.15</v>
      </c>
      <c r="V366" s="426" t="s">
        <v>575</v>
      </c>
      <c r="W366" s="412"/>
      <c r="X366" s="393"/>
      <c r="Y366" s="393"/>
      <c r="Z366" s="393"/>
      <c r="AA366" s="393"/>
      <c r="AB366" s="393"/>
      <c r="AC366" s="393"/>
      <c r="AD366" s="393"/>
      <c r="AE366" s="393"/>
      <c r="AF366" s="393"/>
      <c r="AG366" s="393"/>
      <c r="AH366" s="393"/>
    </row>
    <row r="367" spans="1:34" ht="18" customHeight="1" thickBot="1" x14ac:dyDescent="0.3">
      <c r="A367" s="424">
        <v>169</v>
      </c>
      <c r="B367" s="424">
        <v>2078130861</v>
      </c>
      <c r="C367" s="425" t="s">
        <v>995</v>
      </c>
      <c r="D367" s="425" t="s">
        <v>424</v>
      </c>
      <c r="E367" s="426" t="s">
        <v>4</v>
      </c>
      <c r="F367" s="427">
        <v>37476</v>
      </c>
      <c r="G367" s="426" t="s">
        <v>7572</v>
      </c>
      <c r="H367" s="426" t="s">
        <v>1173</v>
      </c>
      <c r="I367" s="426">
        <v>1302006064</v>
      </c>
      <c r="J367" s="426" t="s">
        <v>1180</v>
      </c>
      <c r="K367" s="426" t="s">
        <v>1180</v>
      </c>
      <c r="L367" s="426">
        <v>868899645</v>
      </c>
      <c r="M367" s="426">
        <v>247714524068</v>
      </c>
      <c r="N367" s="426" t="s">
        <v>1888</v>
      </c>
      <c r="O367" s="426">
        <v>6.1</v>
      </c>
      <c r="P367" s="426">
        <v>8.6</v>
      </c>
      <c r="Q367" s="426">
        <v>8.4</v>
      </c>
      <c r="R367" s="426">
        <v>23.1</v>
      </c>
      <c r="S367" s="426"/>
      <c r="T367" s="426"/>
      <c r="U367" s="426"/>
      <c r="V367" s="426" t="s">
        <v>575</v>
      </c>
      <c r="W367" s="407"/>
      <c r="X367" s="393"/>
      <c r="Y367" s="393"/>
      <c r="Z367" s="393"/>
      <c r="AA367" s="393"/>
      <c r="AB367" s="393"/>
      <c r="AC367" s="393"/>
      <c r="AD367" s="393"/>
      <c r="AE367" s="393"/>
      <c r="AF367" s="393"/>
      <c r="AG367" s="393"/>
      <c r="AH367" s="393"/>
    </row>
    <row r="368" spans="1:34" ht="18" customHeight="1" thickBot="1" x14ac:dyDescent="0.3">
      <c r="A368" s="424">
        <v>170</v>
      </c>
      <c r="B368" s="424">
        <v>2078130847</v>
      </c>
      <c r="C368" s="425" t="s">
        <v>982</v>
      </c>
      <c r="D368" s="425" t="s">
        <v>1603</v>
      </c>
      <c r="E368" s="426" t="s">
        <v>4</v>
      </c>
      <c r="F368" s="427">
        <v>37411</v>
      </c>
      <c r="G368" s="426" t="s">
        <v>7572</v>
      </c>
      <c r="H368" s="426" t="s">
        <v>1173</v>
      </c>
      <c r="I368" s="426">
        <v>1302012450</v>
      </c>
      <c r="J368" s="426" t="s">
        <v>1180</v>
      </c>
      <c r="K368" s="426" t="s">
        <v>1180</v>
      </c>
      <c r="L368" s="426">
        <v>967860702</v>
      </c>
      <c r="M368" s="426">
        <v>254762305664</v>
      </c>
      <c r="N368" s="426" t="s">
        <v>1928</v>
      </c>
      <c r="O368" s="426">
        <v>7.9</v>
      </c>
      <c r="P368" s="426">
        <v>8.4</v>
      </c>
      <c r="Q368" s="426">
        <v>7.3</v>
      </c>
      <c r="R368" s="426">
        <v>23.6</v>
      </c>
      <c r="S368" s="426"/>
      <c r="T368" s="426"/>
      <c r="U368" s="426"/>
      <c r="V368" s="426" t="s">
        <v>575</v>
      </c>
      <c r="W368" s="407"/>
      <c r="X368" s="393"/>
      <c r="Y368" s="393"/>
      <c r="Z368" s="393"/>
      <c r="AA368" s="393"/>
      <c r="AB368" s="393"/>
      <c r="AC368" s="393"/>
      <c r="AD368" s="393"/>
      <c r="AE368" s="393"/>
      <c r="AF368" s="393"/>
      <c r="AG368" s="393"/>
      <c r="AH368" s="393"/>
    </row>
    <row r="369" spans="1:34" ht="18" customHeight="1" thickBot="1" x14ac:dyDescent="0.3">
      <c r="A369" s="424">
        <v>129</v>
      </c>
      <c r="B369" s="424">
        <v>2078131341</v>
      </c>
      <c r="C369" s="425" t="s">
        <v>1050</v>
      </c>
      <c r="D369" s="425" t="s">
        <v>1421</v>
      </c>
      <c r="E369" s="426" t="s">
        <v>4</v>
      </c>
      <c r="F369" s="424" t="s">
        <v>873</v>
      </c>
      <c r="G369" s="426" t="s">
        <v>7572</v>
      </c>
      <c r="H369" s="426" t="s">
        <v>1175</v>
      </c>
      <c r="I369" s="426">
        <v>1301016304</v>
      </c>
      <c r="J369" s="426" t="s">
        <v>1180</v>
      </c>
      <c r="K369" s="426" t="s">
        <v>1180</v>
      </c>
      <c r="L369" s="426">
        <v>982933601</v>
      </c>
      <c r="M369" s="426">
        <v>254708542756</v>
      </c>
      <c r="N369" s="426"/>
      <c r="O369" s="426"/>
      <c r="P369" s="426"/>
      <c r="Q369" s="426"/>
      <c r="R369" s="426">
        <v>0</v>
      </c>
      <c r="S369" s="426"/>
      <c r="T369" s="426"/>
      <c r="U369" s="426"/>
      <c r="V369" s="426" t="s">
        <v>9077</v>
      </c>
      <c r="W369" s="412"/>
      <c r="X369" s="393"/>
      <c r="Y369" s="393"/>
      <c r="Z369" s="393"/>
      <c r="AA369" s="393"/>
      <c r="AB369" s="393"/>
      <c r="AC369" s="393"/>
      <c r="AD369" s="393"/>
      <c r="AE369" s="393"/>
      <c r="AF369" s="393"/>
      <c r="AG369" s="393"/>
      <c r="AH369" s="393"/>
    </row>
    <row r="370" spans="1:34" ht="18" customHeight="1" thickBot="1" x14ac:dyDescent="0.3">
      <c r="A370" s="424">
        <v>171</v>
      </c>
      <c r="B370" s="424">
        <v>2078131395</v>
      </c>
      <c r="C370" s="425" t="s">
        <v>1076</v>
      </c>
      <c r="D370" s="425" t="s">
        <v>1603</v>
      </c>
      <c r="E370" s="426" t="s">
        <v>4</v>
      </c>
      <c r="F370" s="427">
        <v>37385</v>
      </c>
      <c r="G370" s="426" t="s">
        <v>7572</v>
      </c>
      <c r="H370" s="426" t="s">
        <v>1175</v>
      </c>
      <c r="I370" s="426">
        <v>1302010638</v>
      </c>
      <c r="J370" s="426" t="s">
        <v>1180</v>
      </c>
      <c r="K370" s="426" t="s">
        <v>1180</v>
      </c>
      <c r="L370" s="426">
        <v>376385960</v>
      </c>
      <c r="M370" s="426">
        <v>258072426776</v>
      </c>
      <c r="N370" s="426"/>
      <c r="O370" s="426"/>
      <c r="P370" s="426"/>
      <c r="Q370" s="426"/>
      <c r="R370" s="426">
        <v>0</v>
      </c>
      <c r="S370" s="426"/>
      <c r="T370" s="426"/>
      <c r="U370" s="426"/>
      <c r="V370" s="426" t="s">
        <v>9077</v>
      </c>
      <c r="W370" s="412"/>
      <c r="X370" s="393"/>
      <c r="Y370" s="393"/>
      <c r="Z370" s="393"/>
      <c r="AA370" s="393"/>
      <c r="AB370" s="393"/>
      <c r="AC370" s="393"/>
      <c r="AD370" s="393"/>
      <c r="AE370" s="393"/>
      <c r="AF370" s="393"/>
      <c r="AG370" s="393"/>
      <c r="AH370" s="393"/>
    </row>
    <row r="371" spans="1:34" ht="18" customHeight="1" thickBot="1" x14ac:dyDescent="0.3">
      <c r="A371" s="424">
        <v>172</v>
      </c>
      <c r="B371" s="424">
        <v>2078130051</v>
      </c>
      <c r="C371" s="425" t="s">
        <v>911</v>
      </c>
      <c r="D371" s="425" t="s">
        <v>76</v>
      </c>
      <c r="E371" s="426" t="s">
        <v>4</v>
      </c>
      <c r="F371" s="427">
        <v>36673</v>
      </c>
      <c r="G371" s="426" t="s">
        <v>7572</v>
      </c>
      <c r="H371" s="426" t="s">
        <v>1174</v>
      </c>
      <c r="I371" s="426">
        <v>13686134</v>
      </c>
      <c r="J371" s="426" t="s">
        <v>1180</v>
      </c>
      <c r="K371" s="426" t="s">
        <v>1181</v>
      </c>
      <c r="L371" s="426">
        <v>349112716</v>
      </c>
      <c r="M371" s="426" t="s">
        <v>9079</v>
      </c>
      <c r="N371" s="426" t="s">
        <v>1888</v>
      </c>
      <c r="O371" s="426">
        <v>6.4</v>
      </c>
      <c r="P371" s="426">
        <v>8.6</v>
      </c>
      <c r="Q371" s="426">
        <v>8.6999999999999993</v>
      </c>
      <c r="R371" s="426">
        <v>23.7</v>
      </c>
      <c r="S371" s="426"/>
      <c r="T371" s="426" t="s">
        <v>1869</v>
      </c>
      <c r="U371" s="426">
        <v>23.7</v>
      </c>
      <c r="V371" s="426" t="s">
        <v>575</v>
      </c>
      <c r="W371" s="412"/>
      <c r="X371" s="393"/>
      <c r="Y371" s="393"/>
      <c r="Z371" s="393"/>
      <c r="AA371" s="393"/>
      <c r="AB371" s="393"/>
      <c r="AC371" s="393"/>
      <c r="AD371" s="393"/>
      <c r="AE371" s="393"/>
      <c r="AF371" s="393"/>
      <c r="AG371" s="393"/>
      <c r="AH371" s="393"/>
    </row>
    <row r="372" spans="1:34" ht="18" customHeight="1" thickBot="1" x14ac:dyDescent="0.3">
      <c r="A372" s="424">
        <v>173</v>
      </c>
      <c r="B372" s="424">
        <v>2078130281</v>
      </c>
      <c r="C372" s="425" t="s">
        <v>956</v>
      </c>
      <c r="D372" s="425" t="s">
        <v>76</v>
      </c>
      <c r="E372" s="426" t="s">
        <v>4</v>
      </c>
      <c r="F372" s="427">
        <v>37356</v>
      </c>
      <c r="G372" s="426" t="s">
        <v>7572</v>
      </c>
      <c r="H372" s="426" t="s">
        <v>1174</v>
      </c>
      <c r="I372" s="426">
        <v>31302002391</v>
      </c>
      <c r="J372" s="426" t="s">
        <v>1180</v>
      </c>
      <c r="K372" s="426" t="s">
        <v>1180</v>
      </c>
      <c r="L372" s="426">
        <v>947762708</v>
      </c>
      <c r="M372" s="426">
        <v>253950830658</v>
      </c>
      <c r="N372" s="426" t="s">
        <v>1888</v>
      </c>
      <c r="O372" s="426">
        <v>8</v>
      </c>
      <c r="P372" s="426">
        <v>9.1</v>
      </c>
      <c r="Q372" s="426">
        <v>9.1</v>
      </c>
      <c r="R372" s="426">
        <v>26.2</v>
      </c>
      <c r="S372" s="426"/>
      <c r="T372" s="426" t="s">
        <v>1869</v>
      </c>
      <c r="U372" s="426">
        <v>24</v>
      </c>
      <c r="V372" s="426" t="s">
        <v>575</v>
      </c>
      <c r="W372" s="412"/>
      <c r="X372" s="393"/>
      <c r="Y372" s="393"/>
      <c r="Z372" s="393"/>
      <c r="AA372" s="393"/>
      <c r="AB372" s="393"/>
      <c r="AC372" s="393"/>
      <c r="AD372" s="393"/>
      <c r="AE372" s="393"/>
      <c r="AF372" s="393"/>
      <c r="AG372" s="393"/>
      <c r="AH372" s="393"/>
    </row>
    <row r="373" spans="1:34" ht="18" customHeight="1" thickBot="1" x14ac:dyDescent="0.3">
      <c r="A373" s="424">
        <v>174</v>
      </c>
      <c r="B373" s="424">
        <v>2078130773</v>
      </c>
      <c r="C373" s="425" t="s">
        <v>946</v>
      </c>
      <c r="D373" s="425" t="s">
        <v>76</v>
      </c>
      <c r="E373" s="426" t="s">
        <v>4</v>
      </c>
      <c r="F373" s="427">
        <v>37372</v>
      </c>
      <c r="G373" s="426" t="s">
        <v>7572</v>
      </c>
      <c r="H373" s="426" t="s">
        <v>1174</v>
      </c>
      <c r="I373" s="426">
        <v>1302005155</v>
      </c>
      <c r="J373" s="426" t="s">
        <v>1180</v>
      </c>
      <c r="K373" s="426" t="s">
        <v>1180</v>
      </c>
      <c r="L373" s="426">
        <v>901771366</v>
      </c>
      <c r="M373" s="426">
        <v>257522214474</v>
      </c>
      <c r="N373" s="426" t="s">
        <v>1944</v>
      </c>
      <c r="O373" s="426">
        <v>8.1999999999999993</v>
      </c>
      <c r="P373" s="426">
        <v>8.1999999999999993</v>
      </c>
      <c r="Q373" s="426">
        <v>8</v>
      </c>
      <c r="R373" s="426">
        <v>24.4</v>
      </c>
      <c r="S373" s="426"/>
      <c r="T373" s="426" t="s">
        <v>1933</v>
      </c>
      <c r="U373" s="426">
        <v>23.15</v>
      </c>
      <c r="V373" s="426" t="s">
        <v>575</v>
      </c>
      <c r="W373" s="407"/>
      <c r="X373" s="393"/>
      <c r="Y373" s="393"/>
      <c r="Z373" s="393"/>
      <c r="AA373" s="393"/>
      <c r="AB373" s="393"/>
      <c r="AC373" s="393"/>
      <c r="AD373" s="393"/>
      <c r="AE373" s="393"/>
      <c r="AF373" s="393"/>
      <c r="AG373" s="393"/>
      <c r="AH373" s="393"/>
    </row>
    <row r="374" spans="1:34" ht="18" customHeight="1" thickBot="1" x14ac:dyDescent="0.3">
      <c r="A374" s="424">
        <v>175</v>
      </c>
      <c r="B374" s="424">
        <v>2078130793</v>
      </c>
      <c r="C374" s="425" t="s">
        <v>75</v>
      </c>
      <c r="D374" s="425" t="s">
        <v>76</v>
      </c>
      <c r="E374" s="426" t="s">
        <v>4</v>
      </c>
      <c r="F374" s="427">
        <v>37555</v>
      </c>
      <c r="G374" s="426" t="s">
        <v>7572</v>
      </c>
      <c r="H374" s="426" t="s">
        <v>1174</v>
      </c>
      <c r="I374" s="426">
        <v>1302016365</v>
      </c>
      <c r="J374" s="426" t="s">
        <v>1181</v>
      </c>
      <c r="K374" s="426" t="s">
        <v>1181</v>
      </c>
      <c r="L374" s="426">
        <v>949198722</v>
      </c>
      <c r="M374" s="426"/>
      <c r="N374" s="426" t="s">
        <v>2058</v>
      </c>
      <c r="O374" s="426">
        <v>6.5</v>
      </c>
      <c r="P374" s="426">
        <v>5.4</v>
      </c>
      <c r="Q374" s="426">
        <v>5.9</v>
      </c>
      <c r="R374" s="426">
        <v>17.8</v>
      </c>
      <c r="S374" s="426"/>
      <c r="T374" s="426" t="s">
        <v>1869</v>
      </c>
      <c r="U374" s="426">
        <v>18.8</v>
      </c>
      <c r="V374" s="426" t="s">
        <v>575</v>
      </c>
      <c r="W374" s="411"/>
      <c r="X374" s="397"/>
      <c r="Y374" s="397"/>
      <c r="Z374" s="397"/>
      <c r="AA374" s="397"/>
      <c r="AB374" s="397"/>
      <c r="AC374" s="397"/>
      <c r="AD374" s="397"/>
      <c r="AE374" s="397"/>
      <c r="AF374" s="397"/>
      <c r="AG374" s="397"/>
      <c r="AH374" s="397"/>
    </row>
    <row r="375" spans="1:34" ht="18" customHeight="1" thickBot="1" x14ac:dyDescent="0.3">
      <c r="A375" s="424">
        <v>176</v>
      </c>
      <c r="B375" s="424">
        <v>2078130819</v>
      </c>
      <c r="C375" s="425" t="s">
        <v>898</v>
      </c>
      <c r="D375" s="425" t="s">
        <v>76</v>
      </c>
      <c r="E375" s="426" t="s">
        <v>4</v>
      </c>
      <c r="F375" s="427">
        <v>37583</v>
      </c>
      <c r="G375" s="426" t="s">
        <v>7572</v>
      </c>
      <c r="H375" s="426" t="s">
        <v>1174</v>
      </c>
      <c r="I375" s="426">
        <v>231302000006</v>
      </c>
      <c r="J375" s="426" t="s">
        <v>1181</v>
      </c>
      <c r="K375" s="426" t="s">
        <v>1180</v>
      </c>
      <c r="L375" s="426">
        <v>865931659</v>
      </c>
      <c r="M375" s="426">
        <v>256959613240</v>
      </c>
      <c r="N375" s="426" t="s">
        <v>1928</v>
      </c>
      <c r="O375" s="426">
        <v>7.9</v>
      </c>
      <c r="P375" s="426">
        <v>8.1999999999999993</v>
      </c>
      <c r="Q375" s="426">
        <v>8.4</v>
      </c>
      <c r="R375" s="426">
        <v>24.5</v>
      </c>
      <c r="S375" s="426"/>
      <c r="T375" s="426"/>
      <c r="U375" s="426"/>
      <c r="V375" s="426" t="s">
        <v>575</v>
      </c>
      <c r="W375" s="407"/>
      <c r="X375" s="393"/>
      <c r="Y375" s="393"/>
      <c r="Z375" s="393"/>
      <c r="AA375" s="393"/>
      <c r="AB375" s="393"/>
      <c r="AC375" s="393"/>
      <c r="AD375" s="393"/>
      <c r="AE375" s="393"/>
      <c r="AF375" s="393"/>
      <c r="AG375" s="393"/>
      <c r="AH375" s="393"/>
    </row>
    <row r="376" spans="1:34" ht="18" customHeight="1" thickBot="1" x14ac:dyDescent="0.3">
      <c r="A376" s="424">
        <v>177</v>
      </c>
      <c r="B376" s="424">
        <v>2078130831</v>
      </c>
      <c r="C376" s="425" t="s">
        <v>924</v>
      </c>
      <c r="D376" s="425" t="s">
        <v>76</v>
      </c>
      <c r="E376" s="426" t="s">
        <v>4</v>
      </c>
      <c r="F376" s="427">
        <v>37507</v>
      </c>
      <c r="G376" s="426" t="s">
        <v>7572</v>
      </c>
      <c r="H376" s="426" t="s">
        <v>1174</v>
      </c>
      <c r="I376" s="426">
        <v>1502015236</v>
      </c>
      <c r="J376" s="426" t="s">
        <v>1180</v>
      </c>
      <c r="K376" s="426" t="s">
        <v>1180</v>
      </c>
      <c r="L376" s="426">
        <v>944994339</v>
      </c>
      <c r="M376" s="426">
        <v>261071859260</v>
      </c>
      <c r="N376" s="426" t="s">
        <v>2058</v>
      </c>
      <c r="O376" s="426">
        <v>7.4</v>
      </c>
      <c r="P376" s="426">
        <v>6.8</v>
      </c>
      <c r="Q376" s="426">
        <v>7.2</v>
      </c>
      <c r="R376" s="426">
        <v>21.4</v>
      </c>
      <c r="S376" s="426"/>
      <c r="T376" s="426"/>
      <c r="U376" s="426"/>
      <c r="V376" s="426" t="s">
        <v>575</v>
      </c>
      <c r="W376" s="407"/>
      <c r="X376" s="393"/>
      <c r="Y376" s="393"/>
      <c r="Z376" s="393"/>
      <c r="AA376" s="393"/>
      <c r="AB376" s="393"/>
      <c r="AC376" s="393"/>
      <c r="AD376" s="393"/>
      <c r="AE376" s="393"/>
      <c r="AF376" s="393"/>
      <c r="AG376" s="393"/>
      <c r="AH376" s="393"/>
    </row>
    <row r="377" spans="1:34" ht="18" customHeight="1" thickBot="1" x14ac:dyDescent="0.3">
      <c r="A377" s="424">
        <v>178</v>
      </c>
      <c r="B377" s="424">
        <v>2078130835</v>
      </c>
      <c r="C377" s="425" t="s">
        <v>926</v>
      </c>
      <c r="D377" s="425" t="s">
        <v>76</v>
      </c>
      <c r="E377" s="426" t="s">
        <v>4</v>
      </c>
      <c r="F377" s="427">
        <v>37446</v>
      </c>
      <c r="G377" s="426" t="s">
        <v>7572</v>
      </c>
      <c r="H377" s="426" t="s">
        <v>1174</v>
      </c>
      <c r="I377" s="426">
        <v>22302000144</v>
      </c>
      <c r="J377" s="426" t="s">
        <v>1180</v>
      </c>
      <c r="K377" s="426" t="s">
        <v>1180</v>
      </c>
      <c r="L377" s="426">
        <v>962002572</v>
      </c>
      <c r="M377" s="426">
        <v>251311237364</v>
      </c>
      <c r="N377" s="426" t="s">
        <v>1888</v>
      </c>
      <c r="O377" s="426">
        <v>7.3</v>
      </c>
      <c r="P377" s="426">
        <v>8.9</v>
      </c>
      <c r="Q377" s="426">
        <v>8.6</v>
      </c>
      <c r="R377" s="426">
        <v>24.8</v>
      </c>
      <c r="S377" s="426"/>
      <c r="T377" s="426"/>
      <c r="U377" s="426"/>
      <c r="V377" s="426" t="s">
        <v>575</v>
      </c>
      <c r="W377" s="407"/>
      <c r="X377" s="393"/>
      <c r="Y377" s="393"/>
      <c r="Z377" s="393"/>
      <c r="AA377" s="393"/>
      <c r="AB377" s="393"/>
      <c r="AC377" s="393"/>
      <c r="AD377" s="393"/>
      <c r="AE377" s="393"/>
      <c r="AF377" s="393"/>
      <c r="AG377" s="393"/>
      <c r="AH377" s="393"/>
    </row>
    <row r="378" spans="1:34" ht="18" customHeight="1" thickBot="1" x14ac:dyDescent="0.3">
      <c r="A378" s="424">
        <v>179</v>
      </c>
      <c r="B378" s="424">
        <v>2078130842</v>
      </c>
      <c r="C378" s="425" t="s">
        <v>978</v>
      </c>
      <c r="D378" s="425" t="s">
        <v>76</v>
      </c>
      <c r="E378" s="426" t="s">
        <v>4</v>
      </c>
      <c r="F378" s="427">
        <v>37519</v>
      </c>
      <c r="G378" s="426" t="s">
        <v>7572</v>
      </c>
      <c r="H378" s="426" t="s">
        <v>1173</v>
      </c>
      <c r="I378" s="426">
        <v>125976721</v>
      </c>
      <c r="J378" s="426" t="s">
        <v>1180</v>
      </c>
      <c r="K378" s="426" t="s">
        <v>1180</v>
      </c>
      <c r="L378" s="426">
        <v>396894329</v>
      </c>
      <c r="M378" s="426">
        <v>252842409342</v>
      </c>
      <c r="N378" s="426" t="s">
        <v>1928</v>
      </c>
      <c r="O378" s="426">
        <v>7.3</v>
      </c>
      <c r="P378" s="426">
        <v>7.7</v>
      </c>
      <c r="Q378" s="426">
        <v>7.8</v>
      </c>
      <c r="R378" s="426">
        <v>22.8</v>
      </c>
      <c r="S378" s="426"/>
      <c r="T378" s="426"/>
      <c r="U378" s="426"/>
      <c r="V378" s="426" t="s">
        <v>575</v>
      </c>
      <c r="W378" s="407"/>
      <c r="X378" s="393"/>
      <c r="Y378" s="393"/>
      <c r="Z378" s="393"/>
      <c r="AA378" s="393"/>
      <c r="AB378" s="393"/>
      <c r="AC378" s="393"/>
      <c r="AD378" s="393"/>
      <c r="AE378" s="393"/>
      <c r="AF378" s="393"/>
      <c r="AG378" s="393"/>
      <c r="AH378" s="393"/>
    </row>
    <row r="379" spans="1:34" ht="18" customHeight="1" thickBot="1" x14ac:dyDescent="0.3">
      <c r="A379" s="424">
        <v>180</v>
      </c>
      <c r="B379" s="424">
        <v>2078131396</v>
      </c>
      <c r="C379" s="425" t="s">
        <v>1078</v>
      </c>
      <c r="D379" s="425" t="s">
        <v>76</v>
      </c>
      <c r="E379" s="426" t="s">
        <v>4</v>
      </c>
      <c r="F379" s="427">
        <v>36933</v>
      </c>
      <c r="G379" s="426" t="s">
        <v>7572</v>
      </c>
      <c r="H379" s="426" t="s">
        <v>1175</v>
      </c>
      <c r="I379" s="426">
        <v>1301037024</v>
      </c>
      <c r="J379" s="426" t="s">
        <v>1180</v>
      </c>
      <c r="K379" s="426" t="s">
        <v>1180</v>
      </c>
      <c r="L379" s="426">
        <v>352104118</v>
      </c>
      <c r="M379" s="426">
        <v>248932878500</v>
      </c>
      <c r="N379" s="426"/>
      <c r="O379" s="426"/>
      <c r="P379" s="426"/>
      <c r="Q379" s="426"/>
      <c r="R379" s="426">
        <v>0</v>
      </c>
      <c r="S379" s="426"/>
      <c r="T379" s="426"/>
      <c r="U379" s="426"/>
      <c r="V379" s="426" t="s">
        <v>9077</v>
      </c>
      <c r="W379" s="412"/>
      <c r="X379" s="393"/>
      <c r="Y379" s="393"/>
      <c r="Z379" s="393"/>
      <c r="AA379" s="393"/>
      <c r="AB379" s="393"/>
      <c r="AC379" s="393"/>
      <c r="AD379" s="393"/>
      <c r="AE379" s="393"/>
      <c r="AF379" s="393"/>
      <c r="AG379" s="393"/>
      <c r="AH379" s="393"/>
    </row>
    <row r="380" spans="1:34" ht="18" customHeight="1" thickBot="1" x14ac:dyDescent="0.3">
      <c r="A380" s="424">
        <v>181</v>
      </c>
      <c r="B380" s="424">
        <v>2078131397</v>
      </c>
      <c r="C380" s="425" t="s">
        <v>1081</v>
      </c>
      <c r="D380" s="425" t="s">
        <v>76</v>
      </c>
      <c r="E380" s="426" t="s">
        <v>4</v>
      </c>
      <c r="F380" s="424" t="s">
        <v>1082</v>
      </c>
      <c r="G380" s="426" t="s">
        <v>7572</v>
      </c>
      <c r="H380" s="426" t="s">
        <v>1175</v>
      </c>
      <c r="I380" s="426">
        <v>37302005387</v>
      </c>
      <c r="J380" s="426" t="s">
        <v>1180</v>
      </c>
      <c r="K380" s="426" t="s">
        <v>1180</v>
      </c>
      <c r="L380" s="426">
        <v>975810067</v>
      </c>
      <c r="M380" s="426">
        <v>254943634954</v>
      </c>
      <c r="N380" s="426"/>
      <c r="O380" s="426"/>
      <c r="P380" s="426"/>
      <c r="Q380" s="426"/>
      <c r="R380" s="426">
        <v>0</v>
      </c>
      <c r="S380" s="426"/>
      <c r="T380" s="426"/>
      <c r="U380" s="426"/>
      <c r="V380" s="426" t="s">
        <v>9077</v>
      </c>
      <c r="W380" s="412"/>
      <c r="X380" s="393"/>
      <c r="Y380" s="393"/>
      <c r="Z380" s="393"/>
      <c r="AA380" s="393"/>
      <c r="AB380" s="393"/>
      <c r="AC380" s="393"/>
      <c r="AD380" s="393"/>
      <c r="AE380" s="393"/>
      <c r="AF380" s="393"/>
      <c r="AG380" s="393"/>
      <c r="AH380" s="393"/>
    </row>
    <row r="381" spans="1:34" ht="18" customHeight="1" thickBot="1" x14ac:dyDescent="0.3">
      <c r="A381" s="424">
        <v>182</v>
      </c>
      <c r="B381" s="424">
        <v>2078131401</v>
      </c>
      <c r="C381" s="425" t="s">
        <v>1106</v>
      </c>
      <c r="D381" s="425" t="s">
        <v>76</v>
      </c>
      <c r="E381" s="426" t="s">
        <v>4</v>
      </c>
      <c r="F381" s="424" t="s">
        <v>794</v>
      </c>
      <c r="G381" s="426" t="s">
        <v>7572</v>
      </c>
      <c r="H381" s="426" t="s">
        <v>1175</v>
      </c>
      <c r="I381" s="426">
        <v>1302021378</v>
      </c>
      <c r="J381" s="426" t="s">
        <v>1180</v>
      </c>
      <c r="K381" s="426" t="s">
        <v>1180</v>
      </c>
      <c r="L381" s="426">
        <v>375501840</v>
      </c>
      <c r="M381" s="426">
        <v>257962695792</v>
      </c>
      <c r="N381" s="426"/>
      <c r="O381" s="426"/>
      <c r="P381" s="426"/>
      <c r="Q381" s="426"/>
      <c r="R381" s="426">
        <v>0</v>
      </c>
      <c r="S381" s="426"/>
      <c r="T381" s="426"/>
      <c r="U381" s="426"/>
      <c r="V381" s="426" t="s">
        <v>9077</v>
      </c>
      <c r="W381" s="412"/>
      <c r="X381" s="393"/>
      <c r="Y381" s="393"/>
      <c r="Z381" s="393"/>
      <c r="AA381" s="393"/>
      <c r="AB381" s="393"/>
      <c r="AC381" s="393"/>
      <c r="AD381" s="393"/>
      <c r="AE381" s="393"/>
      <c r="AF381" s="393"/>
      <c r="AG381" s="393"/>
      <c r="AH381" s="393"/>
    </row>
    <row r="382" spans="1:34" ht="18" customHeight="1" thickBot="1" x14ac:dyDescent="0.3">
      <c r="A382" s="424">
        <v>183</v>
      </c>
      <c r="B382" s="424">
        <v>2078130872</v>
      </c>
      <c r="C382" s="425" t="s">
        <v>1003</v>
      </c>
      <c r="D382" s="425" t="s">
        <v>1274</v>
      </c>
      <c r="E382" s="426"/>
      <c r="F382" s="427">
        <v>37374</v>
      </c>
      <c r="G382" s="426" t="s">
        <v>7572</v>
      </c>
      <c r="H382" s="426" t="s">
        <v>1173</v>
      </c>
      <c r="I382" s="426">
        <v>1302016528</v>
      </c>
      <c r="J382" s="426" t="s">
        <v>1180</v>
      </c>
      <c r="K382" s="426" t="s">
        <v>1180</v>
      </c>
      <c r="L382" s="426">
        <v>398861680</v>
      </c>
      <c r="M382" s="426">
        <v>254242658132</v>
      </c>
      <c r="N382" s="426" t="s">
        <v>1888</v>
      </c>
      <c r="O382" s="426">
        <v>7</v>
      </c>
      <c r="P382" s="426">
        <v>8.5</v>
      </c>
      <c r="Q382" s="426">
        <v>8.6999999999999993</v>
      </c>
      <c r="R382" s="426">
        <v>24.2</v>
      </c>
      <c r="S382" s="426"/>
      <c r="T382" s="426"/>
      <c r="U382" s="426"/>
      <c r="V382" s="426" t="s">
        <v>575</v>
      </c>
      <c r="W382" s="407"/>
      <c r="X382" s="393"/>
      <c r="Y382" s="393"/>
      <c r="Z382" s="393"/>
      <c r="AA382" s="393"/>
      <c r="AB382" s="393"/>
      <c r="AC382" s="393"/>
      <c r="AD382" s="393"/>
      <c r="AE382" s="393"/>
      <c r="AF382" s="393"/>
      <c r="AG382" s="393"/>
      <c r="AH382" s="393"/>
    </row>
    <row r="383" spans="1:34" ht="18" customHeight="1" thickBot="1" x14ac:dyDescent="0.3">
      <c r="A383" s="424">
        <v>184</v>
      </c>
      <c r="B383" s="424">
        <v>2078131412</v>
      </c>
      <c r="C383" s="425" t="s">
        <v>1084</v>
      </c>
      <c r="D383" s="425" t="s">
        <v>1274</v>
      </c>
      <c r="E383" s="426" t="s">
        <v>4</v>
      </c>
      <c r="F383" s="424" t="s">
        <v>1085</v>
      </c>
      <c r="G383" s="426" t="s">
        <v>7572</v>
      </c>
      <c r="H383" s="426" t="s">
        <v>1175</v>
      </c>
      <c r="I383" s="426">
        <v>1302009527</v>
      </c>
      <c r="J383" s="426" t="s">
        <v>1180</v>
      </c>
      <c r="K383" s="426" t="s">
        <v>1180</v>
      </c>
      <c r="L383" s="426">
        <v>889667956</v>
      </c>
      <c r="M383" s="426">
        <v>256383953282</v>
      </c>
      <c r="N383" s="426"/>
      <c r="O383" s="426"/>
      <c r="P383" s="426"/>
      <c r="Q383" s="426"/>
      <c r="R383" s="426">
        <v>0</v>
      </c>
      <c r="S383" s="426"/>
      <c r="T383" s="426"/>
      <c r="U383" s="426"/>
      <c r="V383" s="426" t="s">
        <v>9077</v>
      </c>
      <c r="W383" s="412"/>
      <c r="X383" s="393"/>
      <c r="Y383" s="393"/>
      <c r="Z383" s="393"/>
      <c r="AA383" s="393"/>
      <c r="AB383" s="393"/>
      <c r="AC383" s="393"/>
      <c r="AD383" s="393"/>
      <c r="AE383" s="393"/>
      <c r="AF383" s="393"/>
      <c r="AG383" s="393"/>
      <c r="AH383" s="393"/>
    </row>
    <row r="384" spans="1:34" ht="18" customHeight="1" thickBot="1" x14ac:dyDescent="0.3">
      <c r="A384" s="424">
        <v>185</v>
      </c>
      <c r="B384" s="424">
        <v>2078130272</v>
      </c>
      <c r="C384" s="425" t="s">
        <v>942</v>
      </c>
      <c r="D384" s="425" t="s">
        <v>943</v>
      </c>
      <c r="E384" s="426" t="s">
        <v>4</v>
      </c>
      <c r="F384" s="427">
        <v>37544</v>
      </c>
      <c r="G384" s="426" t="s">
        <v>7572</v>
      </c>
      <c r="H384" s="426" t="s">
        <v>1174</v>
      </c>
      <c r="I384" s="426">
        <v>36302005071</v>
      </c>
      <c r="J384" s="426" t="s">
        <v>1180</v>
      </c>
      <c r="K384" s="426" t="s">
        <v>1180</v>
      </c>
      <c r="L384" s="426">
        <v>942285749</v>
      </c>
      <c r="M384" s="426">
        <v>251019352146</v>
      </c>
      <c r="N384" s="426" t="s">
        <v>1888</v>
      </c>
      <c r="O384" s="426">
        <v>7</v>
      </c>
      <c r="P384" s="426">
        <v>7.6</v>
      </c>
      <c r="Q384" s="426">
        <v>7.9</v>
      </c>
      <c r="R384" s="426">
        <v>22.5</v>
      </c>
      <c r="S384" s="426"/>
      <c r="T384" s="426" t="s">
        <v>1879</v>
      </c>
      <c r="U384" s="426">
        <v>22.5</v>
      </c>
      <c r="V384" s="426" t="s">
        <v>575</v>
      </c>
      <c r="W384" s="407"/>
      <c r="X384" s="393"/>
      <c r="Y384" s="393"/>
      <c r="Z384" s="393"/>
      <c r="AA384" s="393"/>
      <c r="AB384" s="393"/>
      <c r="AC384" s="393"/>
      <c r="AD384" s="393"/>
      <c r="AE384" s="393"/>
      <c r="AF384" s="393"/>
      <c r="AG384" s="393"/>
      <c r="AH384" s="393"/>
    </row>
    <row r="385" spans="1:34" ht="18" customHeight="1" thickBot="1" x14ac:dyDescent="0.3">
      <c r="A385" s="424">
        <v>186</v>
      </c>
      <c r="B385" s="424">
        <v>2078131416</v>
      </c>
      <c r="C385" s="425" t="s">
        <v>1111</v>
      </c>
      <c r="D385" s="425" t="s">
        <v>1225</v>
      </c>
      <c r="E385" s="426" t="s">
        <v>4</v>
      </c>
      <c r="F385" s="424" t="s">
        <v>1090</v>
      </c>
      <c r="G385" s="426" t="s">
        <v>7572</v>
      </c>
      <c r="H385" s="426" t="s">
        <v>1175</v>
      </c>
      <c r="I385" s="426">
        <v>30302003924</v>
      </c>
      <c r="J385" s="426" t="s">
        <v>1180</v>
      </c>
      <c r="K385" s="426" t="s">
        <v>1181</v>
      </c>
      <c r="L385" s="426">
        <v>352763994</v>
      </c>
      <c r="M385" s="426">
        <v>261483740956</v>
      </c>
      <c r="N385" s="426" t="s">
        <v>1888</v>
      </c>
      <c r="O385" s="426">
        <v>7.1</v>
      </c>
      <c r="P385" s="426">
        <v>8</v>
      </c>
      <c r="Q385" s="426">
        <v>8.9</v>
      </c>
      <c r="R385" s="426">
        <v>24</v>
      </c>
      <c r="S385" s="426"/>
      <c r="T385" s="426"/>
      <c r="U385" s="426"/>
      <c r="V385" s="426" t="s">
        <v>9077</v>
      </c>
      <c r="W385" s="407"/>
      <c r="X385" s="393"/>
      <c r="Y385" s="393"/>
      <c r="Z385" s="393"/>
      <c r="AA385" s="393"/>
      <c r="AB385" s="393"/>
      <c r="AC385" s="393"/>
      <c r="AD385" s="393"/>
      <c r="AE385" s="393"/>
      <c r="AF385" s="393"/>
      <c r="AG385" s="393"/>
      <c r="AH385" s="393"/>
    </row>
    <row r="386" spans="1:34" ht="18" customHeight="1" thickBot="1" x14ac:dyDescent="0.3">
      <c r="A386" s="424">
        <v>187</v>
      </c>
      <c r="B386" s="424">
        <v>2078130345</v>
      </c>
      <c r="C386" s="425" t="s">
        <v>949</v>
      </c>
      <c r="D386" s="425" t="s">
        <v>95</v>
      </c>
      <c r="E386" s="426" t="s">
        <v>4</v>
      </c>
      <c r="F386" s="427">
        <v>37339</v>
      </c>
      <c r="G386" s="426" t="s">
        <v>7572</v>
      </c>
      <c r="H386" s="426" t="s">
        <v>1174</v>
      </c>
      <c r="I386" s="426">
        <v>1302012466</v>
      </c>
      <c r="J386" s="426" t="s">
        <v>1180</v>
      </c>
      <c r="K386" s="426" t="s">
        <v>1180</v>
      </c>
      <c r="L386" s="426">
        <v>983333234</v>
      </c>
      <c r="M386" s="426">
        <v>249590229472</v>
      </c>
      <c r="N386" s="426" t="s">
        <v>1888</v>
      </c>
      <c r="O386" s="426">
        <v>7.3</v>
      </c>
      <c r="P386" s="426">
        <v>7.8</v>
      </c>
      <c r="Q386" s="426">
        <v>8.4</v>
      </c>
      <c r="R386" s="426">
        <v>23.5</v>
      </c>
      <c r="S386" s="426"/>
      <c r="T386" s="426" t="s">
        <v>1869</v>
      </c>
      <c r="U386" s="426">
        <v>23.5</v>
      </c>
      <c r="V386" s="426" t="s">
        <v>575</v>
      </c>
      <c r="W386" s="412"/>
      <c r="X386" s="393"/>
      <c r="Y386" s="393"/>
      <c r="Z386" s="393"/>
      <c r="AA386" s="393"/>
      <c r="AB386" s="393"/>
      <c r="AC386" s="393"/>
      <c r="AD386" s="393"/>
      <c r="AE386" s="393"/>
      <c r="AF386" s="393"/>
      <c r="AG386" s="393"/>
      <c r="AH386" s="393"/>
    </row>
    <row r="387" spans="1:34" ht="18" customHeight="1" thickBot="1" x14ac:dyDescent="0.3">
      <c r="A387" s="424">
        <v>188</v>
      </c>
      <c r="B387" s="424">
        <v>2078130802</v>
      </c>
      <c r="C387" s="425" t="s">
        <v>880</v>
      </c>
      <c r="D387" s="425" t="s">
        <v>95</v>
      </c>
      <c r="E387" s="426" t="s">
        <v>4</v>
      </c>
      <c r="F387" s="427">
        <v>37431</v>
      </c>
      <c r="G387" s="426" t="s">
        <v>7572</v>
      </c>
      <c r="H387" s="426" t="s">
        <v>1174</v>
      </c>
      <c r="I387" s="426">
        <v>33302000390</v>
      </c>
      <c r="J387" s="426" t="s">
        <v>1181</v>
      </c>
      <c r="K387" s="426" t="s">
        <v>1181</v>
      </c>
      <c r="L387" s="426">
        <v>982147306</v>
      </c>
      <c r="M387" s="426">
        <v>257561939128</v>
      </c>
      <c r="N387" s="426" t="s">
        <v>1888</v>
      </c>
      <c r="O387" s="426">
        <v>6.1</v>
      </c>
      <c r="P387" s="426">
        <v>7.1</v>
      </c>
      <c r="Q387" s="426">
        <v>7.7</v>
      </c>
      <c r="R387" s="426">
        <v>20.9</v>
      </c>
      <c r="S387" s="426"/>
      <c r="T387" s="426" t="s">
        <v>1879</v>
      </c>
      <c r="U387" s="426">
        <v>21.4</v>
      </c>
      <c r="V387" s="426" t="s">
        <v>575</v>
      </c>
      <c r="W387" s="412"/>
      <c r="X387" s="393"/>
      <c r="Y387" s="393"/>
      <c r="Z387" s="393"/>
      <c r="AA387" s="393"/>
      <c r="AB387" s="393"/>
      <c r="AC387" s="393"/>
      <c r="AD387" s="393"/>
      <c r="AE387" s="393"/>
      <c r="AF387" s="393"/>
      <c r="AG387" s="393"/>
      <c r="AH387" s="393"/>
    </row>
    <row r="388" spans="1:34" ht="18" customHeight="1" thickBot="1" x14ac:dyDescent="0.3">
      <c r="A388" s="424">
        <v>189</v>
      </c>
      <c r="B388" s="424">
        <v>2078130803</v>
      </c>
      <c r="C388" s="425" t="s">
        <v>885</v>
      </c>
      <c r="D388" s="425" t="s">
        <v>95</v>
      </c>
      <c r="E388" s="426" t="s">
        <v>4</v>
      </c>
      <c r="F388" s="427">
        <v>37287</v>
      </c>
      <c r="G388" s="426" t="s">
        <v>7572</v>
      </c>
      <c r="H388" s="426" t="s">
        <v>1173</v>
      </c>
      <c r="I388" s="426">
        <v>1302005200</v>
      </c>
      <c r="J388" s="426" t="s">
        <v>1181</v>
      </c>
      <c r="K388" s="426" t="s">
        <v>1181</v>
      </c>
      <c r="L388" s="426">
        <v>967054461</v>
      </c>
      <c r="M388" s="426"/>
      <c r="N388" s="426" t="s">
        <v>2058</v>
      </c>
      <c r="O388" s="426">
        <v>7.3</v>
      </c>
      <c r="P388" s="426">
        <v>7.2</v>
      </c>
      <c r="Q388" s="426">
        <v>7.5</v>
      </c>
      <c r="R388" s="426">
        <v>22</v>
      </c>
      <c r="S388" s="426"/>
      <c r="T388" s="426" t="s">
        <v>1933</v>
      </c>
      <c r="U388" s="426">
        <v>22.25</v>
      </c>
      <c r="V388" s="426" t="s">
        <v>575</v>
      </c>
      <c r="W388" s="407"/>
      <c r="X388" s="397"/>
      <c r="Y388" s="397"/>
      <c r="Z388" s="397"/>
      <c r="AA388" s="397"/>
      <c r="AB388" s="397"/>
      <c r="AC388" s="397"/>
      <c r="AD388" s="397"/>
      <c r="AE388" s="397"/>
      <c r="AF388" s="397"/>
      <c r="AG388" s="397"/>
      <c r="AH388" s="397"/>
    </row>
    <row r="389" spans="1:34" ht="18" customHeight="1" thickBot="1" x14ac:dyDescent="0.3">
      <c r="A389" s="424">
        <v>190</v>
      </c>
      <c r="B389" s="424">
        <v>2078130868</v>
      </c>
      <c r="C389" s="425" t="s">
        <v>1000</v>
      </c>
      <c r="D389" s="425" t="s">
        <v>95</v>
      </c>
      <c r="E389" s="426"/>
      <c r="F389" s="427">
        <v>37529</v>
      </c>
      <c r="G389" s="426" t="s">
        <v>7572</v>
      </c>
      <c r="H389" s="426" t="s">
        <v>1173</v>
      </c>
      <c r="I389" s="426">
        <v>34302000307</v>
      </c>
      <c r="J389" s="426" t="s">
        <v>1180</v>
      </c>
      <c r="K389" s="426" t="s">
        <v>1180</v>
      </c>
      <c r="L389" s="426">
        <v>346775250</v>
      </c>
      <c r="M389" s="426">
        <v>249410279018</v>
      </c>
      <c r="N389" s="426" t="s">
        <v>1888</v>
      </c>
      <c r="O389" s="426">
        <v>8</v>
      </c>
      <c r="P389" s="426">
        <v>7.5</v>
      </c>
      <c r="Q389" s="426">
        <v>7.6</v>
      </c>
      <c r="R389" s="426">
        <v>23.1</v>
      </c>
      <c r="S389" s="426"/>
      <c r="T389" s="426"/>
      <c r="U389" s="426"/>
      <c r="V389" s="426" t="s">
        <v>575</v>
      </c>
      <c r="W389" s="407"/>
      <c r="X389" s="393"/>
      <c r="Y389" s="393"/>
      <c r="Z389" s="393"/>
      <c r="AA389" s="393"/>
      <c r="AB389" s="393"/>
      <c r="AC389" s="393"/>
      <c r="AD389" s="393"/>
      <c r="AE389" s="393"/>
      <c r="AF389" s="393"/>
      <c r="AG389" s="393"/>
      <c r="AH389" s="393"/>
    </row>
    <row r="390" spans="1:34" ht="18" customHeight="1" thickBot="1" x14ac:dyDescent="0.3">
      <c r="A390" s="424">
        <v>191</v>
      </c>
      <c r="B390" s="424">
        <v>2078130881</v>
      </c>
      <c r="C390" s="425" t="s">
        <v>1009</v>
      </c>
      <c r="D390" s="425" t="s">
        <v>1605</v>
      </c>
      <c r="E390" s="426"/>
      <c r="F390" s="427">
        <v>37268</v>
      </c>
      <c r="G390" s="426" t="s">
        <v>7572</v>
      </c>
      <c r="H390" s="426" t="s">
        <v>1173</v>
      </c>
      <c r="I390" s="426">
        <v>1202036714</v>
      </c>
      <c r="J390" s="426" t="s">
        <v>1180</v>
      </c>
      <c r="K390" s="426" t="s">
        <v>1180</v>
      </c>
      <c r="L390" s="426">
        <v>384532276</v>
      </c>
      <c r="M390" s="426">
        <v>251445332080</v>
      </c>
      <c r="N390" s="426" t="s">
        <v>1928</v>
      </c>
      <c r="O390" s="426">
        <v>7.2</v>
      </c>
      <c r="P390" s="426">
        <v>7</v>
      </c>
      <c r="Q390" s="426">
        <v>7.9</v>
      </c>
      <c r="R390" s="426">
        <v>22.1</v>
      </c>
      <c r="S390" s="426"/>
      <c r="T390" s="426"/>
      <c r="U390" s="426"/>
      <c r="V390" s="426" t="s">
        <v>575</v>
      </c>
      <c r="W390" s="412"/>
      <c r="X390" s="393"/>
      <c r="Y390" s="393"/>
      <c r="Z390" s="393"/>
      <c r="AA390" s="393"/>
      <c r="AB390" s="393"/>
      <c r="AC390" s="393"/>
      <c r="AD390" s="393"/>
      <c r="AE390" s="393"/>
      <c r="AF390" s="393"/>
      <c r="AG390" s="393"/>
      <c r="AH390" s="393"/>
    </row>
    <row r="391" spans="1:34" ht="18" customHeight="1" thickBot="1" x14ac:dyDescent="0.3">
      <c r="A391" s="424">
        <v>192</v>
      </c>
      <c r="B391" s="424">
        <v>2078130474</v>
      </c>
      <c r="C391" s="425" t="s">
        <v>916</v>
      </c>
      <c r="D391" s="425" t="s">
        <v>452</v>
      </c>
      <c r="E391" s="426" t="s">
        <v>4</v>
      </c>
      <c r="F391" s="427">
        <v>36448</v>
      </c>
      <c r="G391" s="426" t="s">
        <v>7572</v>
      </c>
      <c r="H391" s="426" t="s">
        <v>1174</v>
      </c>
      <c r="I391" s="426">
        <v>1199024174</v>
      </c>
      <c r="J391" s="426" t="s">
        <v>1180</v>
      </c>
      <c r="K391" s="426" t="s">
        <v>1181</v>
      </c>
      <c r="L391" s="426">
        <v>932345473</v>
      </c>
      <c r="M391" s="426" t="s">
        <v>9084</v>
      </c>
      <c r="N391" s="426" t="s">
        <v>1888</v>
      </c>
      <c r="O391" s="426">
        <v>7.2</v>
      </c>
      <c r="P391" s="426">
        <v>8.9</v>
      </c>
      <c r="Q391" s="426">
        <v>8.5</v>
      </c>
      <c r="R391" s="426">
        <v>24.6</v>
      </c>
      <c r="S391" s="426"/>
      <c r="T391" s="426" t="s">
        <v>1869</v>
      </c>
      <c r="U391" s="426">
        <v>24.4</v>
      </c>
      <c r="V391" s="426" t="s">
        <v>575</v>
      </c>
      <c r="W391" s="412"/>
      <c r="X391" s="393"/>
      <c r="Y391" s="393"/>
      <c r="Z391" s="393"/>
      <c r="AA391" s="393"/>
      <c r="AB391" s="393"/>
      <c r="AC391" s="393"/>
      <c r="AD391" s="393"/>
      <c r="AE391" s="393"/>
      <c r="AF391" s="393"/>
      <c r="AG391" s="393"/>
      <c r="AH391" s="393"/>
    </row>
    <row r="392" spans="1:34" ht="18" customHeight="1" thickBot="1" x14ac:dyDescent="0.3">
      <c r="A392" s="424">
        <v>193</v>
      </c>
      <c r="B392" s="424">
        <v>2078131420</v>
      </c>
      <c r="C392" s="425" t="s">
        <v>1108</v>
      </c>
      <c r="D392" s="425" t="s">
        <v>1708</v>
      </c>
      <c r="E392" s="426" t="s">
        <v>4</v>
      </c>
      <c r="F392" s="427">
        <v>37408</v>
      </c>
      <c r="G392" s="426" t="s">
        <v>7572</v>
      </c>
      <c r="H392" s="426" t="s">
        <v>1175</v>
      </c>
      <c r="I392" s="426">
        <v>73630154</v>
      </c>
      <c r="J392" s="426" t="s">
        <v>1181</v>
      </c>
      <c r="K392" s="426" t="s">
        <v>1180</v>
      </c>
      <c r="L392" s="426">
        <v>338067239</v>
      </c>
      <c r="M392" s="426">
        <v>249562475008</v>
      </c>
      <c r="N392" s="426"/>
      <c r="O392" s="426"/>
      <c r="P392" s="426"/>
      <c r="Q392" s="426"/>
      <c r="R392" s="426">
        <v>0</v>
      </c>
      <c r="S392" s="426"/>
      <c r="T392" s="426"/>
      <c r="U392" s="426"/>
      <c r="V392" s="426" t="s">
        <v>9077</v>
      </c>
      <c r="W392" s="411"/>
      <c r="X392" s="397"/>
      <c r="Y392" s="397"/>
      <c r="Z392" s="397"/>
      <c r="AA392" s="397"/>
      <c r="AB392" s="397"/>
      <c r="AC392" s="397"/>
      <c r="AD392" s="397"/>
      <c r="AE392" s="397"/>
      <c r="AF392" s="397"/>
      <c r="AG392" s="397"/>
      <c r="AH392" s="397"/>
    </row>
    <row r="393" spans="1:34" ht="18" customHeight="1" thickBot="1" x14ac:dyDescent="0.3">
      <c r="A393" s="424">
        <v>194</v>
      </c>
      <c r="B393" s="424">
        <v>2078130651</v>
      </c>
      <c r="C393" s="425" t="s">
        <v>905</v>
      </c>
      <c r="D393" s="425" t="s">
        <v>100</v>
      </c>
      <c r="E393" s="426" t="s">
        <v>4</v>
      </c>
      <c r="F393" s="427">
        <v>37111</v>
      </c>
      <c r="G393" s="426" t="s">
        <v>7572</v>
      </c>
      <c r="H393" s="426" t="s">
        <v>1174</v>
      </c>
      <c r="I393" s="426">
        <v>1301009253</v>
      </c>
      <c r="J393" s="426" t="s">
        <v>1180</v>
      </c>
      <c r="K393" s="426" t="s">
        <v>1181</v>
      </c>
      <c r="L393" s="426">
        <v>971403716</v>
      </c>
      <c r="M393" s="426" t="s">
        <v>9080</v>
      </c>
      <c r="N393" s="426" t="s">
        <v>2058</v>
      </c>
      <c r="O393" s="426">
        <v>6.7</v>
      </c>
      <c r="P393" s="426">
        <v>7.6</v>
      </c>
      <c r="Q393" s="426">
        <v>7.3</v>
      </c>
      <c r="R393" s="426">
        <v>21.6</v>
      </c>
      <c r="S393" s="426"/>
      <c r="T393" s="426" t="s">
        <v>1869</v>
      </c>
      <c r="U393" s="426">
        <v>21.6</v>
      </c>
      <c r="V393" s="426" t="s">
        <v>575</v>
      </c>
      <c r="W393" s="407"/>
      <c r="X393" s="393"/>
      <c r="Y393" s="393"/>
      <c r="Z393" s="393"/>
      <c r="AA393" s="393"/>
      <c r="AB393" s="393"/>
      <c r="AC393" s="393"/>
      <c r="AD393" s="393"/>
      <c r="AE393" s="393"/>
      <c r="AF393" s="393"/>
      <c r="AG393" s="393"/>
      <c r="AH393" s="393"/>
    </row>
    <row r="394" spans="1:34" ht="18" customHeight="1" thickBot="1" x14ac:dyDescent="0.3">
      <c r="A394" s="424">
        <v>195</v>
      </c>
      <c r="B394" s="424">
        <v>2078131423</v>
      </c>
      <c r="C394" s="425" t="s">
        <v>1087</v>
      </c>
      <c r="D394" s="425" t="s">
        <v>100</v>
      </c>
      <c r="E394" s="426" t="s">
        <v>4</v>
      </c>
      <c r="F394" s="424" t="s">
        <v>585</v>
      </c>
      <c r="G394" s="426" t="s">
        <v>7572</v>
      </c>
      <c r="H394" s="426" t="s">
        <v>1175</v>
      </c>
      <c r="I394" s="426">
        <v>63578011</v>
      </c>
      <c r="J394" s="426" t="s">
        <v>1180</v>
      </c>
      <c r="K394" s="426" t="s">
        <v>1180</v>
      </c>
      <c r="L394" s="426">
        <v>398218012</v>
      </c>
      <c r="M394" s="426">
        <v>254989785594</v>
      </c>
      <c r="N394" s="426"/>
      <c r="O394" s="426"/>
      <c r="P394" s="426"/>
      <c r="Q394" s="426"/>
      <c r="R394" s="426">
        <v>0</v>
      </c>
      <c r="S394" s="426"/>
      <c r="T394" s="426"/>
      <c r="U394" s="426"/>
      <c r="V394" s="426" t="s">
        <v>9077</v>
      </c>
      <c r="W394" s="412"/>
      <c r="X394" s="393"/>
      <c r="Y394" s="393"/>
      <c r="Z394" s="393"/>
      <c r="AA394" s="393"/>
      <c r="AB394" s="393"/>
      <c r="AC394" s="393"/>
      <c r="AD394" s="393"/>
      <c r="AE394" s="393"/>
      <c r="AF394" s="393"/>
      <c r="AG394" s="393"/>
      <c r="AH394" s="393"/>
    </row>
    <row r="395" spans="1:34" ht="18" customHeight="1" thickBot="1" x14ac:dyDescent="0.3">
      <c r="A395" s="424">
        <v>1</v>
      </c>
      <c r="B395" s="424">
        <v>2073410466</v>
      </c>
      <c r="C395" s="425" t="s">
        <v>656</v>
      </c>
      <c r="D395" s="425" t="s">
        <v>22</v>
      </c>
      <c r="E395" s="426" t="s">
        <v>4</v>
      </c>
      <c r="F395" s="427">
        <v>37563</v>
      </c>
      <c r="G395" s="426" t="s">
        <v>2586</v>
      </c>
      <c r="H395" s="426" t="s">
        <v>1178</v>
      </c>
      <c r="I395" s="426">
        <v>1302008193</v>
      </c>
      <c r="J395" s="426" t="s">
        <v>1180</v>
      </c>
      <c r="K395" s="426" t="s">
        <v>1180</v>
      </c>
      <c r="L395" s="426">
        <v>976935717</v>
      </c>
      <c r="M395" s="426">
        <v>252279587070</v>
      </c>
      <c r="N395" s="426" t="s">
        <v>2058</v>
      </c>
      <c r="O395" s="426">
        <v>7.1</v>
      </c>
      <c r="P395" s="426">
        <v>7.8</v>
      </c>
      <c r="Q395" s="426">
        <v>6.4</v>
      </c>
      <c r="R395" s="426">
        <v>21.3</v>
      </c>
      <c r="S395" s="426"/>
      <c r="T395" s="426" t="s">
        <v>1897</v>
      </c>
      <c r="U395" s="426">
        <v>22.05</v>
      </c>
      <c r="V395" s="426" t="s">
        <v>575</v>
      </c>
      <c r="W395" s="407"/>
      <c r="X395" s="396"/>
      <c r="Y395" s="396"/>
      <c r="Z395" s="396"/>
      <c r="AA395" s="396"/>
      <c r="AB395" s="396"/>
      <c r="AC395" s="396"/>
      <c r="AD395" s="396"/>
      <c r="AE395" s="396"/>
      <c r="AF395" s="396"/>
      <c r="AG395" s="396"/>
      <c r="AH395" s="396"/>
    </row>
    <row r="396" spans="1:34" ht="18" customHeight="1" thickBot="1" x14ac:dyDescent="0.3">
      <c r="A396" s="424">
        <v>2</v>
      </c>
      <c r="B396" s="424">
        <v>2073410648</v>
      </c>
      <c r="C396" s="425" t="s">
        <v>679</v>
      </c>
      <c r="D396" s="425" t="s">
        <v>22</v>
      </c>
      <c r="E396" s="426" t="s">
        <v>4</v>
      </c>
      <c r="F396" s="427">
        <v>37474</v>
      </c>
      <c r="G396" s="426" t="s">
        <v>2586</v>
      </c>
      <c r="H396" s="426" t="s">
        <v>1176</v>
      </c>
      <c r="I396" s="426">
        <v>1302012441</v>
      </c>
      <c r="J396" s="426" t="s">
        <v>1180</v>
      </c>
      <c r="K396" s="426" t="s">
        <v>1180</v>
      </c>
      <c r="L396" s="426">
        <v>385865582</v>
      </c>
      <c r="M396" s="426">
        <v>261076730830</v>
      </c>
      <c r="N396" s="426" t="s">
        <v>1928</v>
      </c>
      <c r="O396" s="426">
        <v>8.9</v>
      </c>
      <c r="P396" s="426">
        <v>8.4</v>
      </c>
      <c r="Q396" s="426">
        <v>8.5</v>
      </c>
      <c r="R396" s="426">
        <v>25.8</v>
      </c>
      <c r="S396" s="426"/>
      <c r="T396" s="426"/>
      <c r="U396" s="426"/>
      <c r="V396" s="426" t="s">
        <v>575</v>
      </c>
      <c r="W396" s="407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</row>
    <row r="397" spans="1:34" ht="18" customHeight="1" thickBot="1" x14ac:dyDescent="0.3">
      <c r="A397" s="424">
        <v>3</v>
      </c>
      <c r="B397" s="424">
        <v>2073410060</v>
      </c>
      <c r="C397" s="425" t="s">
        <v>732</v>
      </c>
      <c r="D397" s="425" t="s">
        <v>43</v>
      </c>
      <c r="E397" s="426" t="s">
        <v>4</v>
      </c>
      <c r="F397" s="427">
        <v>37421</v>
      </c>
      <c r="G397" s="426" t="s">
        <v>2586</v>
      </c>
      <c r="H397" s="426" t="s">
        <v>1178</v>
      </c>
      <c r="I397" s="426">
        <v>40302000037</v>
      </c>
      <c r="J397" s="426" t="s">
        <v>1181</v>
      </c>
      <c r="K397" s="426" t="s">
        <v>1180</v>
      </c>
      <c r="L397" s="426">
        <v>366560602</v>
      </c>
      <c r="M397" s="426">
        <v>253633103142</v>
      </c>
      <c r="N397" s="426" t="s">
        <v>1888</v>
      </c>
      <c r="O397" s="426">
        <v>7.1</v>
      </c>
      <c r="P397" s="426">
        <v>6.4</v>
      </c>
      <c r="Q397" s="426">
        <v>6.3</v>
      </c>
      <c r="R397" s="426">
        <v>19.8</v>
      </c>
      <c r="S397" s="426"/>
      <c r="T397" s="426" t="s">
        <v>1933</v>
      </c>
      <c r="U397" s="426">
        <v>20.05</v>
      </c>
      <c r="V397" s="426" t="s">
        <v>575</v>
      </c>
      <c r="W397" s="407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</row>
    <row r="398" spans="1:34" ht="18" customHeight="1" thickBot="1" x14ac:dyDescent="0.3">
      <c r="A398" s="424">
        <v>4</v>
      </c>
      <c r="B398" s="424">
        <v>2073410130</v>
      </c>
      <c r="C398" s="425" t="s">
        <v>624</v>
      </c>
      <c r="D398" s="425" t="s">
        <v>43</v>
      </c>
      <c r="E398" s="426" t="s">
        <v>4</v>
      </c>
      <c r="F398" s="427">
        <v>37320</v>
      </c>
      <c r="G398" s="426" t="s">
        <v>2586</v>
      </c>
      <c r="H398" s="426" t="s">
        <v>1178</v>
      </c>
      <c r="I398" s="426">
        <v>1302029985</v>
      </c>
      <c r="J398" s="426" t="s">
        <v>1180</v>
      </c>
      <c r="K398" s="426" t="s">
        <v>1180</v>
      </c>
      <c r="L398" s="426">
        <v>866702355</v>
      </c>
      <c r="M398" s="426">
        <v>261697636894</v>
      </c>
      <c r="N398" s="426" t="s">
        <v>1888</v>
      </c>
      <c r="O398" s="426">
        <v>8.1999999999999993</v>
      </c>
      <c r="P398" s="426">
        <v>8.3000000000000007</v>
      </c>
      <c r="Q398" s="426">
        <v>8.6</v>
      </c>
      <c r="R398" s="426">
        <v>25.1</v>
      </c>
      <c r="S398" s="426"/>
      <c r="T398" s="426" t="s">
        <v>1933</v>
      </c>
      <c r="U398" s="426">
        <v>25.35</v>
      </c>
      <c r="V398" s="426" t="s">
        <v>575</v>
      </c>
      <c r="W398" s="407"/>
      <c r="X398" s="396"/>
      <c r="Y398" s="396"/>
      <c r="Z398" s="396"/>
      <c r="AA398" s="396"/>
      <c r="AB398" s="396"/>
      <c r="AC398" s="396"/>
      <c r="AD398" s="396"/>
      <c r="AE398" s="396"/>
      <c r="AF398" s="396"/>
      <c r="AG398" s="396"/>
      <c r="AH398" s="396"/>
    </row>
    <row r="399" spans="1:34" ht="18" customHeight="1" thickBot="1" x14ac:dyDescent="0.3">
      <c r="A399" s="424">
        <v>5</v>
      </c>
      <c r="B399" s="424">
        <v>2073410148</v>
      </c>
      <c r="C399" s="425" t="s">
        <v>651</v>
      </c>
      <c r="D399" s="425" t="s">
        <v>43</v>
      </c>
      <c r="E399" s="426" t="s">
        <v>4</v>
      </c>
      <c r="F399" s="427">
        <v>37599</v>
      </c>
      <c r="G399" s="426" t="s">
        <v>2586</v>
      </c>
      <c r="H399" s="426" t="s">
        <v>1178</v>
      </c>
      <c r="I399" s="426">
        <v>34302008395</v>
      </c>
      <c r="J399" s="426" t="s">
        <v>1180</v>
      </c>
      <c r="K399" s="426" t="s">
        <v>1180</v>
      </c>
      <c r="L399" s="426">
        <v>934387915</v>
      </c>
      <c r="M399" s="426">
        <v>256962009866</v>
      </c>
      <c r="N399" s="426" t="s">
        <v>1888</v>
      </c>
      <c r="O399" s="426">
        <v>7.7</v>
      </c>
      <c r="P399" s="426">
        <v>8.1</v>
      </c>
      <c r="Q399" s="426">
        <v>7.4</v>
      </c>
      <c r="R399" s="426">
        <v>23.2</v>
      </c>
      <c r="S399" s="426"/>
      <c r="T399" s="426" t="s">
        <v>1879</v>
      </c>
      <c r="U399" s="426">
        <v>20</v>
      </c>
      <c r="V399" s="426" t="s">
        <v>575</v>
      </c>
      <c r="W399" s="407"/>
      <c r="X399" s="396"/>
      <c r="Y399" s="396"/>
      <c r="Z399" s="396"/>
      <c r="AA399" s="396"/>
      <c r="AB399" s="396"/>
      <c r="AC399" s="396"/>
      <c r="AD399" s="396"/>
      <c r="AE399" s="396"/>
      <c r="AF399" s="396"/>
      <c r="AG399" s="396"/>
      <c r="AH399" s="396"/>
    </row>
    <row r="400" spans="1:34" ht="18" customHeight="1" thickBot="1" x14ac:dyDescent="0.3">
      <c r="A400" s="424">
        <v>6</v>
      </c>
      <c r="B400" s="424">
        <v>2073410300</v>
      </c>
      <c r="C400" s="425" t="s">
        <v>734</v>
      </c>
      <c r="D400" s="425" t="s">
        <v>43</v>
      </c>
      <c r="E400" s="426" t="s">
        <v>4</v>
      </c>
      <c r="F400" s="427">
        <v>37528</v>
      </c>
      <c r="G400" s="426" t="s">
        <v>2586</v>
      </c>
      <c r="H400" s="426" t="s">
        <v>1178</v>
      </c>
      <c r="I400" s="426">
        <v>1302027928</v>
      </c>
      <c r="J400" s="426" t="s">
        <v>1181</v>
      </c>
      <c r="K400" s="426" t="s">
        <v>1180</v>
      </c>
      <c r="L400" s="426">
        <v>867760025</v>
      </c>
      <c r="M400" s="426">
        <v>256528227524</v>
      </c>
      <c r="N400" s="426" t="s">
        <v>1888</v>
      </c>
      <c r="O400" s="426">
        <v>7.4</v>
      </c>
      <c r="P400" s="426">
        <v>8.8000000000000007</v>
      </c>
      <c r="Q400" s="426">
        <v>8</v>
      </c>
      <c r="R400" s="426">
        <v>24.2</v>
      </c>
      <c r="S400" s="426"/>
      <c r="T400" s="426" t="s">
        <v>1879</v>
      </c>
      <c r="U400" s="426">
        <v>24.7</v>
      </c>
      <c r="V400" s="426" t="s">
        <v>575</v>
      </c>
      <c r="W400" s="407"/>
      <c r="X400" s="396"/>
      <c r="Y400" s="396"/>
      <c r="Z400" s="396"/>
      <c r="AA400" s="396"/>
      <c r="AB400" s="396"/>
      <c r="AC400" s="396"/>
      <c r="AD400" s="396"/>
      <c r="AE400" s="396"/>
      <c r="AF400" s="396"/>
      <c r="AG400" s="396"/>
      <c r="AH400" s="396"/>
    </row>
    <row r="401" spans="1:34" ht="18" customHeight="1" thickBot="1" x14ac:dyDescent="0.3">
      <c r="A401" s="424">
        <v>7</v>
      </c>
      <c r="B401" s="424">
        <v>2073410340</v>
      </c>
      <c r="C401" s="425" t="s">
        <v>660</v>
      </c>
      <c r="D401" s="425" t="s">
        <v>43</v>
      </c>
      <c r="E401" s="426" t="s">
        <v>4</v>
      </c>
      <c r="F401" s="427">
        <v>37423</v>
      </c>
      <c r="G401" s="426" t="s">
        <v>2586</v>
      </c>
      <c r="H401" s="426" t="s">
        <v>1178</v>
      </c>
      <c r="I401" s="426">
        <v>1302003598</v>
      </c>
      <c r="J401" s="426" t="s">
        <v>1181</v>
      </c>
      <c r="K401" s="426" t="s">
        <v>1180</v>
      </c>
      <c r="L401" s="426">
        <v>832683078</v>
      </c>
      <c r="M401" s="426">
        <v>250314076200</v>
      </c>
      <c r="N401" s="426" t="s">
        <v>1888</v>
      </c>
      <c r="O401" s="426">
        <v>6.3</v>
      </c>
      <c r="P401" s="426">
        <v>8</v>
      </c>
      <c r="Q401" s="426">
        <v>8.6999999999999993</v>
      </c>
      <c r="R401" s="426">
        <v>23</v>
      </c>
      <c r="S401" s="426"/>
      <c r="T401" s="426" t="s">
        <v>1869</v>
      </c>
      <c r="U401" s="426">
        <v>23</v>
      </c>
      <c r="V401" s="426" t="s">
        <v>575</v>
      </c>
      <c r="W401" s="407"/>
      <c r="X401" s="396"/>
      <c r="Y401" s="396"/>
      <c r="Z401" s="396"/>
      <c r="AA401" s="396"/>
      <c r="AB401" s="396"/>
      <c r="AC401" s="396"/>
      <c r="AD401" s="396"/>
      <c r="AE401" s="396"/>
      <c r="AF401" s="396"/>
      <c r="AG401" s="396"/>
      <c r="AH401" s="396"/>
    </row>
    <row r="402" spans="1:34" ht="18" customHeight="1" thickBot="1" x14ac:dyDescent="0.3">
      <c r="A402" s="424">
        <v>8</v>
      </c>
      <c r="B402" s="424">
        <v>2073410395</v>
      </c>
      <c r="C402" s="425" t="s">
        <v>298</v>
      </c>
      <c r="D402" s="425" t="s">
        <v>43</v>
      </c>
      <c r="E402" s="426" t="s">
        <v>4</v>
      </c>
      <c r="F402" s="427">
        <v>37193</v>
      </c>
      <c r="G402" s="426" t="s">
        <v>2586</v>
      </c>
      <c r="H402" s="426" t="s">
        <v>1178</v>
      </c>
      <c r="I402" s="426">
        <v>22301004744</v>
      </c>
      <c r="J402" s="426" t="s">
        <v>1180</v>
      </c>
      <c r="K402" s="426" t="s">
        <v>1181</v>
      </c>
      <c r="L402" s="426">
        <v>329985475</v>
      </c>
      <c r="M402" s="426" t="s">
        <v>9080</v>
      </c>
      <c r="N402" s="426" t="s">
        <v>2058</v>
      </c>
      <c r="O402" s="426">
        <v>8</v>
      </c>
      <c r="P402" s="426">
        <v>8</v>
      </c>
      <c r="Q402" s="426">
        <v>8</v>
      </c>
      <c r="R402" s="426">
        <v>24</v>
      </c>
      <c r="S402" s="426"/>
      <c r="T402" s="426" t="s">
        <v>1933</v>
      </c>
      <c r="U402" s="426">
        <v>24.25</v>
      </c>
      <c r="V402" s="426" t="s">
        <v>575</v>
      </c>
      <c r="W402" s="407"/>
      <c r="X402" s="396"/>
      <c r="Y402" s="396"/>
      <c r="Z402" s="396"/>
      <c r="AA402" s="396"/>
      <c r="AB402" s="396"/>
      <c r="AC402" s="396"/>
      <c r="AD402" s="396"/>
      <c r="AE402" s="396"/>
      <c r="AF402" s="396"/>
      <c r="AG402" s="396"/>
      <c r="AH402" s="396"/>
    </row>
    <row r="403" spans="1:34" ht="18" customHeight="1" thickBot="1" x14ac:dyDescent="0.3">
      <c r="A403" s="424">
        <v>9</v>
      </c>
      <c r="B403" s="424">
        <v>2073410459</v>
      </c>
      <c r="C403" s="425" t="s">
        <v>740</v>
      </c>
      <c r="D403" s="425" t="s">
        <v>43</v>
      </c>
      <c r="E403" s="426" t="s">
        <v>4</v>
      </c>
      <c r="F403" s="427">
        <v>37290</v>
      </c>
      <c r="G403" s="426" t="s">
        <v>2586</v>
      </c>
      <c r="H403" s="426" t="s">
        <v>1177</v>
      </c>
      <c r="I403" s="426">
        <v>1302000574</v>
      </c>
      <c r="J403" s="426" t="s">
        <v>1181</v>
      </c>
      <c r="K403" s="426" t="s">
        <v>1181</v>
      </c>
      <c r="L403" s="426">
        <v>374872532</v>
      </c>
      <c r="M403" s="426"/>
      <c r="N403" s="426" t="s">
        <v>2058</v>
      </c>
      <c r="O403" s="426">
        <v>6</v>
      </c>
      <c r="P403" s="426">
        <v>6</v>
      </c>
      <c r="Q403" s="426">
        <v>7</v>
      </c>
      <c r="R403" s="426">
        <v>19</v>
      </c>
      <c r="S403" s="426"/>
      <c r="T403" s="426" t="s">
        <v>1897</v>
      </c>
      <c r="U403" s="426">
        <v>19.75</v>
      </c>
      <c r="V403" s="426" t="s">
        <v>575</v>
      </c>
      <c r="W403" s="407"/>
      <c r="X403" s="397"/>
      <c r="Y403" s="397"/>
      <c r="Z403" s="397"/>
      <c r="AA403" s="397"/>
      <c r="AB403" s="397"/>
      <c r="AC403" s="397"/>
      <c r="AD403" s="397"/>
      <c r="AE403" s="397"/>
      <c r="AF403" s="397"/>
      <c r="AG403" s="397"/>
      <c r="AH403" s="397"/>
    </row>
    <row r="404" spans="1:34" ht="18" customHeight="1" thickBot="1" x14ac:dyDescent="0.3">
      <c r="A404" s="424">
        <v>10</v>
      </c>
      <c r="B404" s="424">
        <v>2073410489</v>
      </c>
      <c r="C404" s="425" t="s">
        <v>713</v>
      </c>
      <c r="D404" s="425" t="s">
        <v>43</v>
      </c>
      <c r="E404" s="426" t="s">
        <v>4</v>
      </c>
      <c r="F404" s="427">
        <v>37428</v>
      </c>
      <c r="G404" s="426" t="s">
        <v>2586</v>
      </c>
      <c r="H404" s="426" t="s">
        <v>1178</v>
      </c>
      <c r="I404" s="426">
        <v>1302004982</v>
      </c>
      <c r="J404" s="426" t="s">
        <v>1180</v>
      </c>
      <c r="K404" s="426" t="s">
        <v>1180</v>
      </c>
      <c r="L404" s="426">
        <v>934424730</v>
      </c>
      <c r="M404" s="426">
        <v>250361210904</v>
      </c>
      <c r="N404" s="426" t="s">
        <v>1928</v>
      </c>
      <c r="O404" s="426">
        <v>6.2</v>
      </c>
      <c r="P404" s="426">
        <v>8.4</v>
      </c>
      <c r="Q404" s="426">
        <v>7.8</v>
      </c>
      <c r="R404" s="426">
        <v>22.4</v>
      </c>
      <c r="S404" s="426">
        <v>1</v>
      </c>
      <c r="T404" s="426" t="s">
        <v>1869</v>
      </c>
      <c r="U404" s="426">
        <v>23</v>
      </c>
      <c r="V404" s="426" t="s">
        <v>575</v>
      </c>
      <c r="W404" s="407"/>
      <c r="X404" s="396"/>
      <c r="Y404" s="396"/>
      <c r="Z404" s="396"/>
      <c r="AA404" s="396"/>
      <c r="AB404" s="396"/>
      <c r="AC404" s="396"/>
      <c r="AD404" s="396"/>
      <c r="AE404" s="396"/>
      <c r="AF404" s="396"/>
      <c r="AG404" s="396"/>
      <c r="AH404" s="396"/>
    </row>
    <row r="405" spans="1:34" ht="18" customHeight="1" thickBot="1" x14ac:dyDescent="0.3">
      <c r="A405" s="424">
        <v>11</v>
      </c>
      <c r="B405" s="424">
        <v>2073410517</v>
      </c>
      <c r="C405" s="425" t="s">
        <v>741</v>
      </c>
      <c r="D405" s="425" t="s">
        <v>43</v>
      </c>
      <c r="E405" s="426" t="s">
        <v>4</v>
      </c>
      <c r="F405" s="427">
        <v>37527</v>
      </c>
      <c r="G405" s="426" t="s">
        <v>2586</v>
      </c>
      <c r="H405" s="426" t="s">
        <v>1176</v>
      </c>
      <c r="I405" s="426">
        <v>1302018760</v>
      </c>
      <c r="J405" s="426" t="s">
        <v>1181</v>
      </c>
      <c r="K405" s="426" t="s">
        <v>1181</v>
      </c>
      <c r="L405" s="426">
        <v>965396956</v>
      </c>
      <c r="M405" s="426"/>
      <c r="N405" s="426" t="s">
        <v>1888</v>
      </c>
      <c r="O405" s="426">
        <v>6</v>
      </c>
      <c r="P405" s="426">
        <v>9</v>
      </c>
      <c r="Q405" s="426">
        <v>8</v>
      </c>
      <c r="R405" s="426">
        <v>23</v>
      </c>
      <c r="S405" s="426">
        <v>3</v>
      </c>
      <c r="T405" s="426" t="s">
        <v>1869</v>
      </c>
      <c r="U405" s="426">
        <v>25</v>
      </c>
      <c r="V405" s="426" t="s">
        <v>575</v>
      </c>
      <c r="W405" s="407"/>
      <c r="X405" s="397"/>
      <c r="Y405" s="397"/>
      <c r="Z405" s="397"/>
      <c r="AA405" s="397"/>
      <c r="AB405" s="397"/>
      <c r="AC405" s="397"/>
      <c r="AD405" s="397"/>
      <c r="AE405" s="397"/>
      <c r="AF405" s="397"/>
      <c r="AG405" s="397"/>
      <c r="AH405" s="397"/>
    </row>
    <row r="406" spans="1:34" ht="18" customHeight="1" thickBot="1" x14ac:dyDescent="0.3">
      <c r="A406" s="424">
        <v>12</v>
      </c>
      <c r="B406" s="424">
        <v>2073410575</v>
      </c>
      <c r="C406" s="425" t="s">
        <v>637</v>
      </c>
      <c r="D406" s="425" t="s">
        <v>43</v>
      </c>
      <c r="E406" s="426" t="s">
        <v>4</v>
      </c>
      <c r="F406" s="427">
        <v>37595</v>
      </c>
      <c r="G406" s="426" t="s">
        <v>2586</v>
      </c>
      <c r="H406" s="426" t="s">
        <v>1178</v>
      </c>
      <c r="I406" s="426">
        <v>1302031537</v>
      </c>
      <c r="J406" s="426" t="s">
        <v>1180</v>
      </c>
      <c r="K406" s="426" t="s">
        <v>1180</v>
      </c>
      <c r="L406" s="426">
        <v>977941861</v>
      </c>
      <c r="M406" s="426">
        <v>254943289438</v>
      </c>
      <c r="N406" s="426" t="s">
        <v>1888</v>
      </c>
      <c r="O406" s="426">
        <v>7.2</v>
      </c>
      <c r="P406" s="426">
        <v>6.7</v>
      </c>
      <c r="Q406" s="426">
        <v>6.6</v>
      </c>
      <c r="R406" s="426">
        <v>20.5</v>
      </c>
      <c r="S406" s="426">
        <v>1</v>
      </c>
      <c r="T406" s="426" t="s">
        <v>1869</v>
      </c>
      <c r="U406" s="426">
        <v>22.5</v>
      </c>
      <c r="V406" s="426" t="s">
        <v>575</v>
      </c>
      <c r="W406" s="407"/>
      <c r="X406" s="396"/>
      <c r="Y406" s="396"/>
      <c r="Z406" s="396"/>
      <c r="AA406" s="396"/>
      <c r="AB406" s="396"/>
      <c r="AC406" s="396"/>
      <c r="AD406" s="396"/>
      <c r="AE406" s="396"/>
      <c r="AF406" s="396"/>
      <c r="AG406" s="396"/>
      <c r="AH406" s="396"/>
    </row>
    <row r="407" spans="1:34" ht="18" customHeight="1" thickBot="1" x14ac:dyDescent="0.3">
      <c r="A407" s="424">
        <v>13</v>
      </c>
      <c r="B407" s="424">
        <v>2073410593</v>
      </c>
      <c r="C407" s="425" t="s">
        <v>641</v>
      </c>
      <c r="D407" s="425" t="s">
        <v>43</v>
      </c>
      <c r="E407" s="426" t="s">
        <v>4</v>
      </c>
      <c r="F407" s="427">
        <v>37559</v>
      </c>
      <c r="G407" s="426" t="s">
        <v>2586</v>
      </c>
      <c r="H407" s="426" t="s">
        <v>1178</v>
      </c>
      <c r="I407" s="426">
        <v>1302006013</v>
      </c>
      <c r="J407" s="426" t="s">
        <v>1180</v>
      </c>
      <c r="K407" s="426" t="s">
        <v>1180</v>
      </c>
      <c r="L407" s="426">
        <v>354093163</v>
      </c>
      <c r="M407" s="426">
        <v>249233969046</v>
      </c>
      <c r="N407" s="426" t="s">
        <v>1888</v>
      </c>
      <c r="O407" s="426">
        <v>7.3</v>
      </c>
      <c r="P407" s="426">
        <v>9</v>
      </c>
      <c r="Q407" s="426">
        <v>8.6999999999999993</v>
      </c>
      <c r="R407" s="426">
        <v>25</v>
      </c>
      <c r="S407" s="426"/>
      <c r="T407" s="426" t="s">
        <v>1933</v>
      </c>
      <c r="U407" s="426">
        <v>25.25</v>
      </c>
      <c r="V407" s="426" t="s">
        <v>575</v>
      </c>
      <c r="W407" s="407"/>
      <c r="X407" s="396"/>
      <c r="Y407" s="396"/>
      <c r="Z407" s="396"/>
      <c r="AA407" s="396"/>
      <c r="AB407" s="396"/>
      <c r="AC407" s="396"/>
      <c r="AD407" s="396"/>
      <c r="AE407" s="396"/>
      <c r="AF407" s="396"/>
      <c r="AG407" s="396"/>
      <c r="AH407" s="396"/>
    </row>
    <row r="408" spans="1:34" ht="18" customHeight="1" thickBot="1" x14ac:dyDescent="0.3">
      <c r="A408" s="424">
        <v>14</v>
      </c>
      <c r="B408" s="424">
        <v>2073410605</v>
      </c>
      <c r="C408" s="425" t="s">
        <v>645</v>
      </c>
      <c r="D408" s="425" t="s">
        <v>43</v>
      </c>
      <c r="E408" s="426" t="s">
        <v>4</v>
      </c>
      <c r="F408" s="427">
        <v>37414</v>
      </c>
      <c r="G408" s="426" t="s">
        <v>2586</v>
      </c>
      <c r="H408" s="426" t="s">
        <v>1178</v>
      </c>
      <c r="I408" s="426">
        <v>1302003238</v>
      </c>
      <c r="J408" s="426" t="s">
        <v>1180</v>
      </c>
      <c r="K408" s="426" t="s">
        <v>1180</v>
      </c>
      <c r="L408" s="426">
        <v>947566679</v>
      </c>
      <c r="M408" s="426">
        <v>261084933432</v>
      </c>
      <c r="N408" s="426" t="s">
        <v>1888</v>
      </c>
      <c r="O408" s="426">
        <v>7.8</v>
      </c>
      <c r="P408" s="426">
        <v>9</v>
      </c>
      <c r="Q408" s="426">
        <v>8.6</v>
      </c>
      <c r="R408" s="426">
        <v>25.4</v>
      </c>
      <c r="S408" s="426"/>
      <c r="T408" s="426" t="s">
        <v>1869</v>
      </c>
      <c r="U408" s="426">
        <v>25.4</v>
      </c>
      <c r="V408" s="426" t="s">
        <v>575</v>
      </c>
      <c r="W408" s="407"/>
      <c r="X408" s="396"/>
      <c r="Y408" s="396"/>
      <c r="Z408" s="396"/>
      <c r="AA408" s="396"/>
      <c r="AB408" s="396"/>
      <c r="AC408" s="396"/>
      <c r="AD408" s="396"/>
      <c r="AE408" s="396"/>
      <c r="AF408" s="396"/>
      <c r="AG408" s="396"/>
      <c r="AH408" s="396"/>
    </row>
    <row r="409" spans="1:34" ht="18" customHeight="1" thickBot="1" x14ac:dyDescent="0.3">
      <c r="A409" s="424">
        <v>15</v>
      </c>
      <c r="B409" s="424">
        <v>2073410606</v>
      </c>
      <c r="C409" s="425" t="s">
        <v>660</v>
      </c>
      <c r="D409" s="425" t="s">
        <v>43</v>
      </c>
      <c r="E409" s="426" t="s">
        <v>4</v>
      </c>
      <c r="F409" s="427">
        <v>37565</v>
      </c>
      <c r="G409" s="426" t="s">
        <v>2586</v>
      </c>
      <c r="H409" s="426" t="s">
        <v>1178</v>
      </c>
      <c r="I409" s="426">
        <v>1302018276</v>
      </c>
      <c r="J409" s="426" t="s">
        <v>1180</v>
      </c>
      <c r="K409" s="426" t="s">
        <v>1180</v>
      </c>
      <c r="L409" s="426">
        <v>889399578</v>
      </c>
      <c r="M409" s="426">
        <v>261071772204</v>
      </c>
      <c r="N409" s="426" t="s">
        <v>2058</v>
      </c>
      <c r="O409" s="426">
        <v>7.4</v>
      </c>
      <c r="P409" s="426">
        <v>5.8</v>
      </c>
      <c r="Q409" s="426">
        <v>7.2</v>
      </c>
      <c r="R409" s="426">
        <v>20.399999999999999</v>
      </c>
      <c r="S409" s="426"/>
      <c r="T409" s="426" t="s">
        <v>1869</v>
      </c>
      <c r="U409" s="426">
        <v>20.399999999999999</v>
      </c>
      <c r="V409" s="426" t="s">
        <v>575</v>
      </c>
      <c r="W409" s="407"/>
      <c r="X409" s="396"/>
      <c r="Y409" s="396"/>
      <c r="Z409" s="396"/>
      <c r="AA409" s="396"/>
      <c r="AB409" s="396"/>
      <c r="AC409" s="396"/>
      <c r="AD409" s="396"/>
      <c r="AE409" s="396"/>
      <c r="AF409" s="396"/>
      <c r="AG409" s="396"/>
      <c r="AH409" s="396"/>
    </row>
    <row r="410" spans="1:34" ht="18" customHeight="1" thickBot="1" x14ac:dyDescent="0.3">
      <c r="A410" s="424">
        <v>16</v>
      </c>
      <c r="B410" s="424">
        <v>2073410619</v>
      </c>
      <c r="C410" s="425" t="s">
        <v>663</v>
      </c>
      <c r="D410" s="425" t="s">
        <v>43</v>
      </c>
      <c r="E410" s="426"/>
      <c r="F410" s="427">
        <v>37570</v>
      </c>
      <c r="G410" s="426" t="s">
        <v>2586</v>
      </c>
      <c r="H410" s="426" t="s">
        <v>1178</v>
      </c>
      <c r="I410" s="426">
        <v>1302026130</v>
      </c>
      <c r="J410" s="426" t="s">
        <v>1180</v>
      </c>
      <c r="K410" s="426" t="s">
        <v>1180</v>
      </c>
      <c r="L410" s="426">
        <v>898942888</v>
      </c>
      <c r="M410" s="426">
        <v>258248328960</v>
      </c>
      <c r="N410" s="426" t="s">
        <v>1928</v>
      </c>
      <c r="O410" s="426">
        <v>7</v>
      </c>
      <c r="P410" s="426">
        <v>9</v>
      </c>
      <c r="Q410" s="426">
        <v>9.1</v>
      </c>
      <c r="R410" s="426">
        <v>25.1</v>
      </c>
      <c r="S410" s="426"/>
      <c r="T410" s="426" t="s">
        <v>1869</v>
      </c>
      <c r="U410" s="426">
        <v>25.1</v>
      </c>
      <c r="V410" s="426" t="s">
        <v>575</v>
      </c>
      <c r="W410" s="407"/>
      <c r="X410" s="396"/>
      <c r="Y410" s="396"/>
      <c r="Z410" s="396"/>
      <c r="AA410" s="396"/>
      <c r="AB410" s="396"/>
      <c r="AC410" s="396"/>
      <c r="AD410" s="396"/>
      <c r="AE410" s="396"/>
      <c r="AF410" s="396"/>
      <c r="AG410" s="396"/>
      <c r="AH410" s="396"/>
    </row>
    <row r="411" spans="1:34" ht="18" customHeight="1" thickBot="1" x14ac:dyDescent="0.3">
      <c r="A411" s="424">
        <v>17</v>
      </c>
      <c r="B411" s="424">
        <v>2073410634</v>
      </c>
      <c r="C411" s="425" t="s">
        <v>42</v>
      </c>
      <c r="D411" s="425" t="s">
        <v>43</v>
      </c>
      <c r="E411" s="426" t="s">
        <v>4</v>
      </c>
      <c r="F411" s="427">
        <v>37615</v>
      </c>
      <c r="G411" s="426" t="s">
        <v>2586</v>
      </c>
      <c r="H411" s="426" t="s">
        <v>1176</v>
      </c>
      <c r="I411" s="426">
        <v>1302036040</v>
      </c>
      <c r="J411" s="426" t="s">
        <v>1180</v>
      </c>
      <c r="K411" s="426" t="s">
        <v>1180</v>
      </c>
      <c r="L411" s="426">
        <v>967225569</v>
      </c>
      <c r="M411" s="426">
        <v>257237428692</v>
      </c>
      <c r="N411" s="426" t="s">
        <v>2058</v>
      </c>
      <c r="O411" s="426">
        <v>7.5</v>
      </c>
      <c r="P411" s="426">
        <v>8.1</v>
      </c>
      <c r="Q411" s="426">
        <v>8.1</v>
      </c>
      <c r="R411" s="426">
        <v>23.7</v>
      </c>
      <c r="S411" s="426"/>
      <c r="T411" s="426"/>
      <c r="U411" s="426"/>
      <c r="V411" s="426" t="s">
        <v>575</v>
      </c>
      <c r="W411" s="407"/>
      <c r="X411" s="396"/>
      <c r="Y411" s="396"/>
      <c r="Z411" s="396"/>
      <c r="AA411" s="396"/>
      <c r="AB411" s="396"/>
      <c r="AC411" s="396"/>
      <c r="AD411" s="396"/>
      <c r="AE411" s="396"/>
      <c r="AF411" s="396"/>
      <c r="AG411" s="396"/>
      <c r="AH411" s="396"/>
    </row>
    <row r="412" spans="1:34" ht="18" customHeight="1" thickBot="1" x14ac:dyDescent="0.3">
      <c r="A412" s="424">
        <v>18</v>
      </c>
      <c r="B412" s="424">
        <v>2073410635</v>
      </c>
      <c r="C412" s="425" t="s">
        <v>671</v>
      </c>
      <c r="D412" s="425" t="s">
        <v>43</v>
      </c>
      <c r="E412" s="426" t="s">
        <v>4</v>
      </c>
      <c r="F412" s="427">
        <v>37588</v>
      </c>
      <c r="G412" s="426" t="s">
        <v>2586</v>
      </c>
      <c r="H412" s="426" t="s">
        <v>1176</v>
      </c>
      <c r="I412" s="426">
        <v>1302018579</v>
      </c>
      <c r="J412" s="426" t="s">
        <v>1180</v>
      </c>
      <c r="K412" s="426" t="s">
        <v>1180</v>
      </c>
      <c r="L412" s="426">
        <v>988856382</v>
      </c>
      <c r="M412" s="426">
        <v>257237446090</v>
      </c>
      <c r="N412" s="426" t="s">
        <v>2058</v>
      </c>
      <c r="O412" s="426">
        <v>6</v>
      </c>
      <c r="P412" s="426">
        <v>7.6</v>
      </c>
      <c r="Q412" s="426">
        <v>7.5</v>
      </c>
      <c r="R412" s="426">
        <v>21.1</v>
      </c>
      <c r="S412" s="426"/>
      <c r="T412" s="426"/>
      <c r="U412" s="426"/>
      <c r="V412" s="426" t="s">
        <v>575</v>
      </c>
      <c r="W412" s="407"/>
      <c r="X412" s="396"/>
      <c r="Y412" s="396"/>
      <c r="Z412" s="396"/>
      <c r="AA412" s="396"/>
      <c r="AB412" s="396"/>
      <c r="AC412" s="396"/>
      <c r="AD412" s="396"/>
      <c r="AE412" s="396"/>
      <c r="AF412" s="396"/>
      <c r="AG412" s="396"/>
      <c r="AH412" s="396"/>
    </row>
    <row r="413" spans="1:34" ht="18" customHeight="1" thickBot="1" x14ac:dyDescent="0.3">
      <c r="A413" s="424">
        <v>19</v>
      </c>
      <c r="B413" s="424">
        <v>2073410663</v>
      </c>
      <c r="C413" s="425" t="s">
        <v>744</v>
      </c>
      <c r="D413" s="425" t="s">
        <v>43</v>
      </c>
      <c r="E413" s="426" t="s">
        <v>4</v>
      </c>
      <c r="F413" s="427">
        <v>37382</v>
      </c>
      <c r="G413" s="426" t="s">
        <v>2586</v>
      </c>
      <c r="H413" s="426" t="s">
        <v>1176</v>
      </c>
      <c r="I413" s="426">
        <v>34302003651</v>
      </c>
      <c r="J413" s="426" t="s">
        <v>1181</v>
      </c>
      <c r="K413" s="426" t="s">
        <v>1180</v>
      </c>
      <c r="L413" s="426">
        <v>388456115</v>
      </c>
      <c r="M413" s="426">
        <v>253541888858</v>
      </c>
      <c r="N413" s="426" t="s">
        <v>1888</v>
      </c>
      <c r="O413" s="426">
        <v>6.9</v>
      </c>
      <c r="P413" s="426">
        <v>7</v>
      </c>
      <c r="Q413" s="426">
        <v>7.6</v>
      </c>
      <c r="R413" s="426">
        <v>21.5</v>
      </c>
      <c r="S413" s="426"/>
      <c r="T413" s="426"/>
      <c r="U413" s="426"/>
      <c r="V413" s="426" t="s">
        <v>575</v>
      </c>
      <c r="W413" s="407"/>
      <c r="X413" s="396"/>
      <c r="Y413" s="396"/>
      <c r="Z413" s="396"/>
      <c r="AA413" s="396"/>
      <c r="AB413" s="396"/>
      <c r="AC413" s="396"/>
      <c r="AD413" s="396"/>
      <c r="AE413" s="396"/>
      <c r="AF413" s="396"/>
      <c r="AG413" s="396"/>
      <c r="AH413" s="396"/>
    </row>
    <row r="414" spans="1:34" ht="18" customHeight="1" thickBot="1" x14ac:dyDescent="0.3">
      <c r="A414" s="424">
        <v>20</v>
      </c>
      <c r="B414" s="424">
        <v>2073410679</v>
      </c>
      <c r="C414" s="425" t="s">
        <v>689</v>
      </c>
      <c r="D414" s="425" t="s">
        <v>43</v>
      </c>
      <c r="E414" s="426" t="s">
        <v>5</v>
      </c>
      <c r="F414" s="427">
        <v>37484</v>
      </c>
      <c r="G414" s="426" t="s">
        <v>2586</v>
      </c>
      <c r="H414" s="426" t="s">
        <v>1176</v>
      </c>
      <c r="I414" s="426">
        <v>36202008563</v>
      </c>
      <c r="J414" s="426" t="s">
        <v>1180</v>
      </c>
      <c r="K414" s="426" t="s">
        <v>1180</v>
      </c>
      <c r="L414" s="426">
        <v>385593902</v>
      </c>
      <c r="M414" s="426">
        <v>255801627594</v>
      </c>
      <c r="N414" s="426" t="s">
        <v>1888</v>
      </c>
      <c r="O414" s="426">
        <v>7.1</v>
      </c>
      <c r="P414" s="426">
        <v>7.3</v>
      </c>
      <c r="Q414" s="426">
        <v>8.6</v>
      </c>
      <c r="R414" s="426">
        <v>23</v>
      </c>
      <c r="S414" s="426"/>
      <c r="T414" s="426"/>
      <c r="U414" s="426"/>
      <c r="V414" s="426" t="s">
        <v>575</v>
      </c>
      <c r="W414" s="407"/>
      <c r="X414" s="396"/>
      <c r="Y414" s="396"/>
      <c r="Z414" s="396"/>
      <c r="AA414" s="396"/>
      <c r="AB414" s="396"/>
      <c r="AC414" s="396"/>
      <c r="AD414" s="396"/>
      <c r="AE414" s="396"/>
      <c r="AF414" s="396"/>
      <c r="AG414" s="396"/>
      <c r="AH414" s="396"/>
    </row>
    <row r="415" spans="1:34" ht="18" customHeight="1" thickBot="1" x14ac:dyDescent="0.3">
      <c r="A415" s="424">
        <v>21</v>
      </c>
      <c r="B415" s="424">
        <v>2073410683</v>
      </c>
      <c r="C415" s="425" t="s">
        <v>182</v>
      </c>
      <c r="D415" s="425" t="s">
        <v>43</v>
      </c>
      <c r="E415" s="426" t="s">
        <v>4</v>
      </c>
      <c r="F415" s="424" t="s">
        <v>9073</v>
      </c>
      <c r="G415" s="426" t="s">
        <v>2586</v>
      </c>
      <c r="H415" s="426" t="s">
        <v>1176</v>
      </c>
      <c r="I415" s="426">
        <v>31300004293</v>
      </c>
      <c r="J415" s="426" t="s">
        <v>1180</v>
      </c>
      <c r="K415" s="426" t="s">
        <v>1180</v>
      </c>
      <c r="L415" s="426">
        <v>356980022</v>
      </c>
      <c r="M415" s="426">
        <v>247751020406</v>
      </c>
      <c r="N415" s="426" t="s">
        <v>1928</v>
      </c>
      <c r="O415" s="426">
        <v>7.6</v>
      </c>
      <c r="P415" s="426">
        <v>8.1</v>
      </c>
      <c r="Q415" s="426">
        <v>8.1</v>
      </c>
      <c r="R415" s="426">
        <v>23.8</v>
      </c>
      <c r="S415" s="426"/>
      <c r="T415" s="426"/>
      <c r="U415" s="426"/>
      <c r="V415" s="426" t="s">
        <v>575</v>
      </c>
      <c r="W415" s="407"/>
      <c r="X415" s="396"/>
      <c r="Y415" s="396"/>
      <c r="Z415" s="396"/>
      <c r="AA415" s="396"/>
      <c r="AB415" s="396"/>
      <c r="AC415" s="396"/>
      <c r="AD415" s="396"/>
      <c r="AE415" s="396"/>
      <c r="AF415" s="396"/>
      <c r="AG415" s="396"/>
      <c r="AH415" s="396"/>
    </row>
    <row r="416" spans="1:34" ht="18" customHeight="1" thickBot="1" x14ac:dyDescent="0.3">
      <c r="A416" s="424">
        <v>22</v>
      </c>
      <c r="B416" s="424">
        <v>2073410804</v>
      </c>
      <c r="C416" s="425" t="s">
        <v>44</v>
      </c>
      <c r="D416" s="425" t="s">
        <v>43</v>
      </c>
      <c r="E416" s="426" t="s">
        <v>4</v>
      </c>
      <c r="F416" s="424" t="s">
        <v>756</v>
      </c>
      <c r="G416" s="426" t="s">
        <v>2586</v>
      </c>
      <c r="H416" s="426" t="s">
        <v>1177</v>
      </c>
      <c r="I416" s="426">
        <v>1302000480</v>
      </c>
      <c r="J416" s="426" t="s">
        <v>1180</v>
      </c>
      <c r="K416" s="426" t="s">
        <v>1180</v>
      </c>
      <c r="L416" s="426">
        <v>903214344</v>
      </c>
      <c r="M416" s="426">
        <v>261076704884</v>
      </c>
      <c r="N416" s="426"/>
      <c r="O416" s="426"/>
      <c r="P416" s="426"/>
      <c r="Q416" s="426"/>
      <c r="R416" s="426">
        <v>0</v>
      </c>
      <c r="S416" s="426"/>
      <c r="T416" s="426" t="s">
        <v>1897</v>
      </c>
      <c r="U416" s="426"/>
      <c r="V416" s="426" t="s">
        <v>9077</v>
      </c>
      <c r="W416" s="407"/>
      <c r="X416" s="396"/>
      <c r="Y416" s="396"/>
      <c r="Z416" s="396"/>
      <c r="AA416" s="396"/>
      <c r="AB416" s="396"/>
      <c r="AC416" s="396"/>
      <c r="AD416" s="396"/>
      <c r="AE416" s="396"/>
      <c r="AF416" s="396"/>
      <c r="AG416" s="396"/>
      <c r="AH416" s="396"/>
    </row>
    <row r="417" spans="1:34" ht="18" customHeight="1" thickBot="1" x14ac:dyDescent="0.3">
      <c r="A417" s="424">
        <v>23</v>
      </c>
      <c r="B417" s="424">
        <v>2073410807</v>
      </c>
      <c r="C417" s="425" t="s">
        <v>758</v>
      </c>
      <c r="D417" s="425" t="s">
        <v>43</v>
      </c>
      <c r="E417" s="426" t="s">
        <v>4</v>
      </c>
      <c r="F417" s="427">
        <v>37509</v>
      </c>
      <c r="G417" s="426" t="s">
        <v>2586</v>
      </c>
      <c r="H417" s="426" t="s">
        <v>1177</v>
      </c>
      <c r="I417" s="426">
        <v>1302017110</v>
      </c>
      <c r="J417" s="426" t="s">
        <v>1180</v>
      </c>
      <c r="K417" s="426" t="s">
        <v>1180</v>
      </c>
      <c r="L417" s="426">
        <v>941107684</v>
      </c>
      <c r="M417" s="426">
        <v>247011713224</v>
      </c>
      <c r="N417" s="426"/>
      <c r="O417" s="426"/>
      <c r="P417" s="426"/>
      <c r="Q417" s="426"/>
      <c r="R417" s="426">
        <v>0</v>
      </c>
      <c r="S417" s="426"/>
      <c r="T417" s="426"/>
      <c r="U417" s="426"/>
      <c r="V417" s="426" t="s">
        <v>9077</v>
      </c>
      <c r="W417" s="407"/>
      <c r="X417" s="396"/>
      <c r="Y417" s="396"/>
      <c r="Z417" s="396"/>
      <c r="AA417" s="396"/>
      <c r="AB417" s="396"/>
      <c r="AC417" s="396"/>
      <c r="AD417" s="396"/>
      <c r="AE417" s="396"/>
      <c r="AF417" s="396"/>
      <c r="AG417" s="396"/>
      <c r="AH417" s="396"/>
    </row>
    <row r="418" spans="1:34" ht="18" customHeight="1" thickBot="1" x14ac:dyDescent="0.3">
      <c r="A418" s="424">
        <v>24</v>
      </c>
      <c r="B418" s="424">
        <v>2073410810</v>
      </c>
      <c r="C418" s="425" t="s">
        <v>761</v>
      </c>
      <c r="D418" s="425" t="s">
        <v>43</v>
      </c>
      <c r="E418" s="426" t="s">
        <v>4</v>
      </c>
      <c r="F418" s="424" t="s">
        <v>354</v>
      </c>
      <c r="G418" s="426" t="s">
        <v>2586</v>
      </c>
      <c r="H418" s="426" t="s">
        <v>1177</v>
      </c>
      <c r="I418" s="426">
        <v>1302003985</v>
      </c>
      <c r="J418" s="426" t="s">
        <v>1180</v>
      </c>
      <c r="K418" s="426" t="s">
        <v>1180</v>
      </c>
      <c r="L418" s="426">
        <v>342013058</v>
      </c>
      <c r="M418" s="426">
        <v>258204798206</v>
      </c>
      <c r="N418" s="426"/>
      <c r="O418" s="426"/>
      <c r="P418" s="426"/>
      <c r="Q418" s="426"/>
      <c r="R418" s="426">
        <v>0</v>
      </c>
      <c r="S418" s="426"/>
      <c r="T418" s="426"/>
      <c r="U418" s="426"/>
      <c r="V418" s="426" t="s">
        <v>9077</v>
      </c>
      <c r="W418" s="407"/>
      <c r="X418" s="396"/>
      <c r="Y418" s="396"/>
      <c r="Z418" s="396"/>
      <c r="AA418" s="396"/>
      <c r="AB418" s="396"/>
      <c r="AC418" s="396"/>
      <c r="AD418" s="396"/>
      <c r="AE418" s="396"/>
      <c r="AF418" s="396"/>
      <c r="AG418" s="396"/>
      <c r="AH418" s="396"/>
    </row>
    <row r="419" spans="1:34" ht="18" customHeight="1" thickBot="1" x14ac:dyDescent="0.3">
      <c r="A419" s="424">
        <v>25</v>
      </c>
      <c r="B419" s="424">
        <v>2073410812</v>
      </c>
      <c r="C419" s="425" t="s">
        <v>763</v>
      </c>
      <c r="D419" s="425" t="s">
        <v>43</v>
      </c>
      <c r="E419" s="426" t="s">
        <v>4</v>
      </c>
      <c r="F419" s="424" t="s">
        <v>279</v>
      </c>
      <c r="G419" s="426" t="s">
        <v>2586</v>
      </c>
      <c r="H419" s="426" t="s">
        <v>1177</v>
      </c>
      <c r="I419" s="426">
        <v>33302005944</v>
      </c>
      <c r="J419" s="426" t="s">
        <v>1180</v>
      </c>
      <c r="K419" s="426" t="s">
        <v>1180</v>
      </c>
      <c r="L419" s="426">
        <v>964114501</v>
      </c>
      <c r="M419" s="426">
        <v>254889918596</v>
      </c>
      <c r="N419" s="426"/>
      <c r="O419" s="426"/>
      <c r="P419" s="426"/>
      <c r="Q419" s="426"/>
      <c r="R419" s="426">
        <v>0</v>
      </c>
      <c r="S419" s="426"/>
      <c r="T419" s="426"/>
      <c r="U419" s="426"/>
      <c r="V419" s="426" t="s">
        <v>9077</v>
      </c>
      <c r="W419" s="407"/>
      <c r="X419" s="396"/>
      <c r="Y419" s="396"/>
      <c r="Z419" s="396"/>
      <c r="AA419" s="396"/>
      <c r="AB419" s="396"/>
      <c r="AC419" s="396"/>
      <c r="AD419" s="396"/>
      <c r="AE419" s="396"/>
      <c r="AF419" s="396"/>
      <c r="AG419" s="396"/>
      <c r="AH419" s="396"/>
    </row>
    <row r="420" spans="1:34" ht="18" customHeight="1" thickBot="1" x14ac:dyDescent="0.3">
      <c r="A420" s="424">
        <v>26</v>
      </c>
      <c r="B420" s="424">
        <v>2073410817</v>
      </c>
      <c r="C420" s="425" t="s">
        <v>765</v>
      </c>
      <c r="D420" s="425" t="s">
        <v>43</v>
      </c>
      <c r="E420" s="426" t="s">
        <v>4</v>
      </c>
      <c r="F420" s="427">
        <v>37377</v>
      </c>
      <c r="G420" s="426" t="s">
        <v>2586</v>
      </c>
      <c r="H420" s="426" t="s">
        <v>1177</v>
      </c>
      <c r="I420" s="426">
        <v>34302003651</v>
      </c>
      <c r="J420" s="426" t="s">
        <v>1180</v>
      </c>
      <c r="K420" s="426" t="s">
        <v>1180</v>
      </c>
      <c r="L420" s="426">
        <v>388456115</v>
      </c>
      <c r="M420" s="426">
        <v>253541888858</v>
      </c>
      <c r="N420" s="426"/>
      <c r="O420" s="426"/>
      <c r="P420" s="426"/>
      <c r="Q420" s="426"/>
      <c r="R420" s="426">
        <v>0</v>
      </c>
      <c r="S420" s="426"/>
      <c r="T420" s="426"/>
      <c r="U420" s="426"/>
      <c r="V420" s="426" t="s">
        <v>9077</v>
      </c>
      <c r="W420" s="407"/>
      <c r="X420" s="397"/>
      <c r="Y420" s="397"/>
      <c r="Z420" s="397"/>
      <c r="AA420" s="397"/>
      <c r="AB420" s="397"/>
      <c r="AC420" s="397"/>
      <c r="AD420" s="397"/>
      <c r="AE420" s="397"/>
      <c r="AF420" s="397"/>
      <c r="AG420" s="397"/>
      <c r="AH420" s="397"/>
    </row>
    <row r="421" spans="1:34" ht="18" customHeight="1" thickBot="1" x14ac:dyDescent="0.3">
      <c r="A421" s="424">
        <v>27</v>
      </c>
      <c r="B421" s="424">
        <v>2073410881</v>
      </c>
      <c r="C421" s="425" t="s">
        <v>637</v>
      </c>
      <c r="D421" s="425" t="s">
        <v>43</v>
      </c>
      <c r="E421" s="426" t="s">
        <v>4</v>
      </c>
      <c r="F421" s="424" t="s">
        <v>583</v>
      </c>
      <c r="G421" s="426" t="s">
        <v>2586</v>
      </c>
      <c r="H421" s="426" t="s">
        <v>1177</v>
      </c>
      <c r="I421" s="426">
        <v>245466049</v>
      </c>
      <c r="J421" s="426" t="s">
        <v>1181</v>
      </c>
      <c r="K421" s="426" t="s">
        <v>1181</v>
      </c>
      <c r="L421" s="426">
        <v>947141690</v>
      </c>
      <c r="M421" s="426">
        <v>253702588482</v>
      </c>
      <c r="N421" s="426"/>
      <c r="O421" s="426"/>
      <c r="P421" s="426"/>
      <c r="Q421" s="426"/>
      <c r="R421" s="426">
        <v>0</v>
      </c>
      <c r="S421" s="426"/>
      <c r="T421" s="426"/>
      <c r="U421" s="426"/>
      <c r="V421" s="426" t="s">
        <v>9077</v>
      </c>
      <c r="W421" s="407"/>
      <c r="X421" s="396"/>
      <c r="Y421" s="396"/>
      <c r="Z421" s="396"/>
      <c r="AA421" s="396"/>
      <c r="AB421" s="396"/>
      <c r="AC421" s="396"/>
      <c r="AD421" s="396"/>
      <c r="AE421" s="396"/>
      <c r="AF421" s="396"/>
      <c r="AG421" s="396"/>
      <c r="AH421" s="396"/>
    </row>
    <row r="422" spans="1:34" ht="18" customHeight="1" thickBot="1" x14ac:dyDescent="0.3">
      <c r="A422" s="424">
        <v>28</v>
      </c>
      <c r="B422" s="424">
        <v>2073410188</v>
      </c>
      <c r="C422" s="425" t="s">
        <v>626</v>
      </c>
      <c r="D422" s="425" t="s">
        <v>579</v>
      </c>
      <c r="E422" s="426" t="s">
        <v>4</v>
      </c>
      <c r="F422" s="427">
        <v>37617</v>
      </c>
      <c r="G422" s="426" t="s">
        <v>2586</v>
      </c>
      <c r="H422" s="426" t="s">
        <v>1178</v>
      </c>
      <c r="I422" s="426">
        <v>45234796</v>
      </c>
      <c r="J422" s="426" t="s">
        <v>1180</v>
      </c>
      <c r="K422" s="426" t="s">
        <v>1180</v>
      </c>
      <c r="L422" s="426">
        <v>971864015</v>
      </c>
      <c r="M422" s="426">
        <v>255700966396</v>
      </c>
      <c r="N422" s="426" t="s">
        <v>2058</v>
      </c>
      <c r="O422" s="426">
        <v>7.6</v>
      </c>
      <c r="P422" s="426">
        <v>7.2</v>
      </c>
      <c r="Q422" s="426">
        <v>8.3000000000000007</v>
      </c>
      <c r="R422" s="426">
        <v>23.1</v>
      </c>
      <c r="S422" s="426"/>
      <c r="T422" s="426" t="s">
        <v>1897</v>
      </c>
      <c r="U422" s="426">
        <v>23.85</v>
      </c>
      <c r="V422" s="426" t="s">
        <v>575</v>
      </c>
      <c r="W422" s="407"/>
      <c r="X422" s="396"/>
      <c r="Y422" s="396"/>
      <c r="Z422" s="396"/>
      <c r="AA422" s="396"/>
      <c r="AB422" s="396"/>
      <c r="AC422" s="396"/>
      <c r="AD422" s="396"/>
      <c r="AE422" s="396"/>
      <c r="AF422" s="396"/>
      <c r="AG422" s="396"/>
      <c r="AH422" s="396"/>
    </row>
    <row r="423" spans="1:34" ht="18" customHeight="1" thickBot="1" x14ac:dyDescent="0.3">
      <c r="A423" s="424">
        <v>29</v>
      </c>
      <c r="B423" s="424">
        <v>2073410299</v>
      </c>
      <c r="C423" s="425" t="s">
        <v>632</v>
      </c>
      <c r="D423" s="425" t="s">
        <v>579</v>
      </c>
      <c r="E423" s="426" t="s">
        <v>4</v>
      </c>
      <c r="F423" s="427">
        <v>37585</v>
      </c>
      <c r="G423" s="426" t="s">
        <v>2586</v>
      </c>
      <c r="H423" s="426" t="s">
        <v>1178</v>
      </c>
      <c r="I423" s="426">
        <v>1302028229</v>
      </c>
      <c r="J423" s="426" t="s">
        <v>1180</v>
      </c>
      <c r="K423" s="426" t="s">
        <v>1180</v>
      </c>
      <c r="L423" s="426">
        <v>353122929</v>
      </c>
      <c r="M423" s="426">
        <v>252352285062</v>
      </c>
      <c r="N423" s="426" t="s">
        <v>1888</v>
      </c>
      <c r="O423" s="426">
        <v>7</v>
      </c>
      <c r="P423" s="426">
        <v>7.9</v>
      </c>
      <c r="Q423" s="426">
        <v>7.6</v>
      </c>
      <c r="R423" s="426">
        <v>22.5</v>
      </c>
      <c r="S423" s="426">
        <v>1</v>
      </c>
      <c r="T423" s="426" t="s">
        <v>1933</v>
      </c>
      <c r="U423" s="426">
        <v>24.75</v>
      </c>
      <c r="V423" s="426" t="s">
        <v>575</v>
      </c>
      <c r="W423" s="407"/>
      <c r="X423" s="396"/>
      <c r="Y423" s="396"/>
      <c r="Z423" s="396"/>
      <c r="AA423" s="396"/>
      <c r="AB423" s="396"/>
      <c r="AC423" s="396"/>
      <c r="AD423" s="396"/>
      <c r="AE423" s="396"/>
      <c r="AF423" s="396"/>
      <c r="AG423" s="396"/>
      <c r="AH423" s="396"/>
    </row>
    <row r="424" spans="1:34" ht="18" customHeight="1" thickBot="1" x14ac:dyDescent="0.3">
      <c r="A424" s="424">
        <v>30</v>
      </c>
      <c r="B424" s="424">
        <v>2073410604</v>
      </c>
      <c r="C424" s="425" t="s">
        <v>580</v>
      </c>
      <c r="D424" s="425" t="s">
        <v>579</v>
      </c>
      <c r="E424" s="426" t="s">
        <v>4</v>
      </c>
      <c r="F424" s="427">
        <v>37290</v>
      </c>
      <c r="G424" s="426" t="s">
        <v>2586</v>
      </c>
      <c r="H424" s="426" t="s">
        <v>1178</v>
      </c>
      <c r="I424" s="426">
        <v>40568999</v>
      </c>
      <c r="J424" s="426" t="s">
        <v>1180</v>
      </c>
      <c r="K424" s="426" t="s">
        <v>1180</v>
      </c>
      <c r="L424" s="426">
        <v>835299789</v>
      </c>
      <c r="M424" s="426">
        <v>256972721554</v>
      </c>
      <c r="N424" s="426" t="s">
        <v>1888</v>
      </c>
      <c r="O424" s="426">
        <v>5.6</v>
      </c>
      <c r="P424" s="426">
        <v>8.1</v>
      </c>
      <c r="Q424" s="426">
        <v>7.2</v>
      </c>
      <c r="R424" s="426">
        <v>20.9</v>
      </c>
      <c r="S424" s="426"/>
      <c r="T424" s="426" t="s">
        <v>1869</v>
      </c>
      <c r="U424" s="426">
        <v>20.9</v>
      </c>
      <c r="V424" s="426" t="s">
        <v>575</v>
      </c>
      <c r="W424" s="407"/>
      <c r="X424" s="396"/>
      <c r="Y424" s="396"/>
      <c r="Z424" s="396"/>
      <c r="AA424" s="396"/>
      <c r="AB424" s="396"/>
      <c r="AC424" s="396"/>
      <c r="AD424" s="396"/>
      <c r="AE424" s="396"/>
      <c r="AF424" s="396"/>
      <c r="AG424" s="396"/>
      <c r="AH424" s="396"/>
    </row>
    <row r="425" spans="1:34" ht="18" customHeight="1" thickBot="1" x14ac:dyDescent="0.3">
      <c r="A425" s="424">
        <v>31</v>
      </c>
      <c r="B425" s="424">
        <v>2073410821</v>
      </c>
      <c r="C425" s="425" t="s">
        <v>768</v>
      </c>
      <c r="D425" s="425" t="s">
        <v>579</v>
      </c>
      <c r="E425" s="426" t="s">
        <v>4</v>
      </c>
      <c r="F425" s="427">
        <v>37470</v>
      </c>
      <c r="G425" s="426" t="s">
        <v>2586</v>
      </c>
      <c r="H425" s="426" t="s">
        <v>1177</v>
      </c>
      <c r="I425" s="426">
        <v>1302004360</v>
      </c>
      <c r="J425" s="426" t="s">
        <v>1180</v>
      </c>
      <c r="K425" s="426" t="s">
        <v>1180</v>
      </c>
      <c r="L425" s="426">
        <v>986680435</v>
      </c>
      <c r="M425" s="426">
        <v>259226885316</v>
      </c>
      <c r="N425" s="426"/>
      <c r="O425" s="426"/>
      <c r="P425" s="426"/>
      <c r="Q425" s="426"/>
      <c r="R425" s="426">
        <v>0</v>
      </c>
      <c r="S425" s="426"/>
      <c r="T425" s="426"/>
      <c r="U425" s="426"/>
      <c r="V425" s="426" t="s">
        <v>9077</v>
      </c>
      <c r="W425" s="407"/>
      <c r="X425" s="396"/>
      <c r="Y425" s="396"/>
      <c r="Z425" s="396"/>
      <c r="AA425" s="396"/>
      <c r="AB425" s="396"/>
      <c r="AC425" s="396"/>
      <c r="AD425" s="396"/>
      <c r="AE425" s="396"/>
      <c r="AF425" s="396"/>
      <c r="AG425" s="396"/>
      <c r="AH425" s="396"/>
    </row>
    <row r="426" spans="1:34" ht="18" customHeight="1" thickBot="1" x14ac:dyDescent="0.3">
      <c r="A426" s="424">
        <v>32</v>
      </c>
      <c r="B426" s="424">
        <v>2073410325</v>
      </c>
      <c r="C426" s="425" t="s">
        <v>737</v>
      </c>
      <c r="D426" s="425" t="s">
        <v>291</v>
      </c>
      <c r="E426" s="426" t="s">
        <v>4</v>
      </c>
      <c r="F426" s="427">
        <v>37548</v>
      </c>
      <c r="G426" s="426" t="s">
        <v>2586</v>
      </c>
      <c r="H426" s="426" t="s">
        <v>1178</v>
      </c>
      <c r="I426" s="426">
        <v>40833001</v>
      </c>
      <c r="J426" s="426" t="s">
        <v>1180</v>
      </c>
      <c r="K426" s="426" t="s">
        <v>1180</v>
      </c>
      <c r="L426" s="426">
        <v>335739017</v>
      </c>
      <c r="M426" s="426">
        <v>253996419310</v>
      </c>
      <c r="N426" s="426" t="s">
        <v>1888</v>
      </c>
      <c r="O426" s="426">
        <v>6.4</v>
      </c>
      <c r="P426" s="426">
        <v>8.3000000000000007</v>
      </c>
      <c r="Q426" s="426">
        <v>8.1999999999999993</v>
      </c>
      <c r="R426" s="426">
        <v>22.9</v>
      </c>
      <c r="S426" s="426"/>
      <c r="T426" s="426" t="s">
        <v>1897</v>
      </c>
      <c r="U426" s="426">
        <v>23.65</v>
      </c>
      <c r="V426" s="426" t="s">
        <v>575</v>
      </c>
      <c r="W426" s="407"/>
      <c r="X426" s="396"/>
      <c r="Y426" s="396"/>
      <c r="Z426" s="396"/>
      <c r="AA426" s="396"/>
      <c r="AB426" s="396"/>
      <c r="AC426" s="396"/>
      <c r="AD426" s="396"/>
      <c r="AE426" s="396"/>
      <c r="AF426" s="396"/>
      <c r="AG426" s="396"/>
      <c r="AH426" s="396"/>
    </row>
    <row r="427" spans="1:34" ht="18" customHeight="1" thickBot="1" x14ac:dyDescent="0.3">
      <c r="A427" s="424">
        <v>33</v>
      </c>
      <c r="B427" s="424">
        <v>2073410827</v>
      </c>
      <c r="C427" s="425" t="s">
        <v>752</v>
      </c>
      <c r="D427" s="425" t="s">
        <v>581</v>
      </c>
      <c r="E427" s="426" t="s">
        <v>4</v>
      </c>
      <c r="F427" s="424" t="s">
        <v>753</v>
      </c>
      <c r="G427" s="426" t="s">
        <v>2586</v>
      </c>
      <c r="H427" s="426" t="s">
        <v>1177</v>
      </c>
      <c r="I427" s="426">
        <v>1302001459</v>
      </c>
      <c r="J427" s="426" t="s">
        <v>1180</v>
      </c>
      <c r="K427" s="426" t="s">
        <v>1181</v>
      </c>
      <c r="L427" s="426">
        <v>968586170</v>
      </c>
      <c r="M427" s="426">
        <v>257672605546</v>
      </c>
      <c r="N427" s="426" t="s">
        <v>2058</v>
      </c>
      <c r="O427" s="426">
        <v>7.7</v>
      </c>
      <c r="P427" s="426">
        <v>7.7</v>
      </c>
      <c r="Q427" s="426">
        <v>6.1</v>
      </c>
      <c r="R427" s="426">
        <v>21.5</v>
      </c>
      <c r="S427" s="426"/>
      <c r="T427" s="426"/>
      <c r="U427" s="426"/>
      <c r="V427" s="426" t="s">
        <v>9077</v>
      </c>
      <c r="W427" s="407"/>
      <c r="X427" s="396"/>
      <c r="Y427" s="396"/>
      <c r="Z427" s="396"/>
      <c r="AA427" s="396"/>
      <c r="AB427" s="396"/>
      <c r="AC427" s="396"/>
      <c r="AD427" s="396"/>
      <c r="AE427" s="396"/>
      <c r="AF427" s="396"/>
      <c r="AG427" s="396"/>
      <c r="AH427" s="396"/>
    </row>
    <row r="428" spans="1:34" ht="18" customHeight="1" thickBot="1" x14ac:dyDescent="0.3">
      <c r="A428" s="424">
        <v>34</v>
      </c>
      <c r="B428" s="424">
        <v>2073410063</v>
      </c>
      <c r="C428" s="425" t="s">
        <v>693</v>
      </c>
      <c r="D428" s="425" t="s">
        <v>74</v>
      </c>
      <c r="E428" s="426" t="s">
        <v>4</v>
      </c>
      <c r="F428" s="427">
        <v>36499</v>
      </c>
      <c r="G428" s="426" t="s">
        <v>2586</v>
      </c>
      <c r="H428" s="426" t="s">
        <v>1178</v>
      </c>
      <c r="I428" s="426">
        <v>73479235</v>
      </c>
      <c r="J428" s="426" t="s">
        <v>1180</v>
      </c>
      <c r="K428" s="426" t="s">
        <v>1181</v>
      </c>
      <c r="L428" s="426">
        <v>367722915</v>
      </c>
      <c r="M428" s="426" t="s">
        <v>9084</v>
      </c>
      <c r="N428" s="426" t="s">
        <v>1888</v>
      </c>
      <c r="O428" s="426">
        <v>7.5</v>
      </c>
      <c r="P428" s="426">
        <v>7.4</v>
      </c>
      <c r="Q428" s="426">
        <v>8</v>
      </c>
      <c r="R428" s="426">
        <v>22.9</v>
      </c>
      <c r="S428" s="426">
        <v>1</v>
      </c>
      <c r="T428" s="426" t="s">
        <v>1897</v>
      </c>
      <c r="U428" s="426">
        <v>25.65</v>
      </c>
      <c r="V428" s="426" t="s">
        <v>575</v>
      </c>
      <c r="W428" s="407"/>
      <c r="X428" s="396"/>
      <c r="Y428" s="396"/>
      <c r="Z428" s="396"/>
      <c r="AA428" s="396"/>
      <c r="AB428" s="396"/>
      <c r="AC428" s="396"/>
      <c r="AD428" s="396"/>
      <c r="AE428" s="396"/>
      <c r="AF428" s="396"/>
      <c r="AG428" s="396"/>
      <c r="AH428" s="396"/>
    </row>
    <row r="429" spans="1:34" ht="18" customHeight="1" thickBot="1" x14ac:dyDescent="0.3">
      <c r="A429" s="424">
        <v>35</v>
      </c>
      <c r="B429" s="424">
        <v>2073410673</v>
      </c>
      <c r="C429" s="425" t="s">
        <v>686</v>
      </c>
      <c r="D429" s="425" t="s">
        <v>74</v>
      </c>
      <c r="E429" s="426" t="s">
        <v>4</v>
      </c>
      <c r="F429" s="427">
        <v>37525</v>
      </c>
      <c r="G429" s="426" t="s">
        <v>2586</v>
      </c>
      <c r="H429" s="426" t="s">
        <v>1176</v>
      </c>
      <c r="I429" s="426">
        <v>33302000403</v>
      </c>
      <c r="J429" s="426" t="s">
        <v>1180</v>
      </c>
      <c r="K429" s="426" t="s">
        <v>1180</v>
      </c>
      <c r="L429" s="426">
        <v>989260776</v>
      </c>
      <c r="M429" s="426">
        <v>249972329802</v>
      </c>
      <c r="N429" s="426" t="s">
        <v>2058</v>
      </c>
      <c r="O429" s="426">
        <v>9.1</v>
      </c>
      <c r="P429" s="426">
        <v>7.9</v>
      </c>
      <c r="Q429" s="426">
        <v>7</v>
      </c>
      <c r="R429" s="426">
        <v>24</v>
      </c>
      <c r="S429" s="426"/>
      <c r="T429" s="426"/>
      <c r="U429" s="426"/>
      <c r="V429" s="426" t="s">
        <v>575</v>
      </c>
      <c r="W429" s="407"/>
      <c r="X429" s="396"/>
      <c r="Y429" s="396"/>
      <c r="Z429" s="396"/>
      <c r="AA429" s="396"/>
      <c r="AB429" s="396"/>
      <c r="AC429" s="396"/>
      <c r="AD429" s="396"/>
      <c r="AE429" s="396"/>
      <c r="AF429" s="396"/>
      <c r="AG429" s="396"/>
      <c r="AH429" s="396"/>
    </row>
    <row r="430" spans="1:34" ht="18" customHeight="1" thickBot="1" x14ac:dyDescent="0.3">
      <c r="A430" s="424">
        <v>36</v>
      </c>
      <c r="B430" s="424">
        <v>2073410830</v>
      </c>
      <c r="C430" s="425" t="s">
        <v>771</v>
      </c>
      <c r="D430" s="425" t="s">
        <v>74</v>
      </c>
      <c r="E430" s="426" t="s">
        <v>4</v>
      </c>
      <c r="F430" s="424" t="s">
        <v>772</v>
      </c>
      <c r="G430" s="426" t="s">
        <v>2586</v>
      </c>
      <c r="H430" s="426" t="s">
        <v>1177</v>
      </c>
      <c r="I430" s="426">
        <v>30302000632</v>
      </c>
      <c r="J430" s="426" t="s">
        <v>1180</v>
      </c>
      <c r="K430" s="426" t="s">
        <v>1180</v>
      </c>
      <c r="L430" s="426">
        <v>377307934</v>
      </c>
      <c r="M430" s="426">
        <v>250210844260</v>
      </c>
      <c r="N430" s="426"/>
      <c r="O430" s="426"/>
      <c r="P430" s="426"/>
      <c r="Q430" s="426"/>
      <c r="R430" s="426">
        <v>0</v>
      </c>
      <c r="S430" s="426"/>
      <c r="T430" s="426"/>
      <c r="U430" s="426"/>
      <c r="V430" s="426" t="s">
        <v>9077</v>
      </c>
      <c r="W430" s="407"/>
      <c r="X430" s="396"/>
      <c r="Y430" s="396"/>
      <c r="Z430" s="396"/>
      <c r="AA430" s="396"/>
      <c r="AB430" s="396"/>
      <c r="AC430" s="396"/>
      <c r="AD430" s="396"/>
      <c r="AE430" s="396"/>
      <c r="AF430" s="396"/>
      <c r="AG430" s="396"/>
      <c r="AH430" s="396"/>
    </row>
    <row r="431" spans="1:34" ht="18" customHeight="1" thickBot="1" x14ac:dyDescent="0.3">
      <c r="A431" s="424">
        <v>37</v>
      </c>
      <c r="B431" s="424">
        <v>2073410303</v>
      </c>
      <c r="C431" s="425" t="s">
        <v>735</v>
      </c>
      <c r="D431" s="425" t="s">
        <v>736</v>
      </c>
      <c r="E431" s="426" t="s">
        <v>4</v>
      </c>
      <c r="F431" s="427">
        <v>37464</v>
      </c>
      <c r="G431" s="426" t="s">
        <v>2586</v>
      </c>
      <c r="H431" s="426" t="s">
        <v>1178</v>
      </c>
      <c r="I431" s="426">
        <v>132492211</v>
      </c>
      <c r="J431" s="426" t="s">
        <v>1181</v>
      </c>
      <c r="K431" s="426" t="s">
        <v>1180</v>
      </c>
      <c r="L431" s="426">
        <v>982270702</v>
      </c>
      <c r="M431" s="426">
        <v>259703532970</v>
      </c>
      <c r="N431" s="426" t="s">
        <v>1888</v>
      </c>
      <c r="O431" s="426">
        <v>7</v>
      </c>
      <c r="P431" s="426">
        <v>8.4</v>
      </c>
      <c r="Q431" s="426">
        <v>8.4</v>
      </c>
      <c r="R431" s="426">
        <v>23.8</v>
      </c>
      <c r="S431" s="426"/>
      <c r="T431" s="426" t="s">
        <v>1897</v>
      </c>
      <c r="U431" s="426">
        <v>24.55</v>
      </c>
      <c r="V431" s="426" t="s">
        <v>575</v>
      </c>
      <c r="W431" s="407"/>
      <c r="X431" s="396"/>
      <c r="Y431" s="396"/>
      <c r="Z431" s="396"/>
      <c r="AA431" s="396"/>
      <c r="AB431" s="396"/>
      <c r="AC431" s="396"/>
      <c r="AD431" s="396"/>
      <c r="AE431" s="396"/>
      <c r="AF431" s="396"/>
      <c r="AG431" s="396"/>
      <c r="AH431" s="396"/>
    </row>
    <row r="432" spans="1:34" ht="18" customHeight="1" thickBot="1" x14ac:dyDescent="0.3">
      <c r="A432" s="424">
        <v>38</v>
      </c>
      <c r="B432" s="424">
        <v>2073410833</v>
      </c>
      <c r="C432" s="425" t="s">
        <v>874</v>
      </c>
      <c r="D432" s="425" t="s">
        <v>1821</v>
      </c>
      <c r="E432" s="426" t="s">
        <v>4</v>
      </c>
      <c r="F432" s="427">
        <v>37474</v>
      </c>
      <c r="G432" s="426" t="s">
        <v>2586</v>
      </c>
      <c r="H432" s="426" t="s">
        <v>1177</v>
      </c>
      <c r="I432" s="426">
        <v>45240996</v>
      </c>
      <c r="J432" s="426" t="s">
        <v>1180</v>
      </c>
      <c r="K432" s="426" t="s">
        <v>1181</v>
      </c>
      <c r="L432" s="426">
        <v>329009208</v>
      </c>
      <c r="M432" s="426"/>
      <c r="N432" s="426"/>
      <c r="O432" s="426"/>
      <c r="P432" s="426"/>
      <c r="Q432" s="426"/>
      <c r="R432" s="426">
        <v>0</v>
      </c>
      <c r="S432" s="426"/>
      <c r="T432" s="426"/>
      <c r="U432" s="426"/>
      <c r="V432" s="426" t="s">
        <v>9077</v>
      </c>
      <c r="W432" s="407"/>
      <c r="X432" s="397"/>
      <c r="Y432" s="397"/>
      <c r="Z432" s="397"/>
      <c r="AA432" s="397"/>
      <c r="AB432" s="397"/>
      <c r="AC432" s="397"/>
      <c r="AD432" s="397"/>
      <c r="AE432" s="397"/>
      <c r="AF432" s="397"/>
      <c r="AG432" s="397"/>
      <c r="AH432" s="397"/>
    </row>
    <row r="433" spans="1:34" ht="18" customHeight="1" thickBot="1" x14ac:dyDescent="0.3">
      <c r="A433" s="424">
        <v>39</v>
      </c>
      <c r="B433" s="424">
        <v>2073410836</v>
      </c>
      <c r="C433" s="425" t="s">
        <v>774</v>
      </c>
      <c r="D433" s="425" t="s">
        <v>1240</v>
      </c>
      <c r="E433" s="426" t="s">
        <v>4</v>
      </c>
      <c r="F433" s="424" t="s">
        <v>775</v>
      </c>
      <c r="G433" s="426" t="s">
        <v>2586</v>
      </c>
      <c r="H433" s="426" t="s">
        <v>1177</v>
      </c>
      <c r="I433" s="426">
        <v>1302020914</v>
      </c>
      <c r="J433" s="426" t="s">
        <v>1180</v>
      </c>
      <c r="K433" s="426" t="s">
        <v>1180</v>
      </c>
      <c r="L433" s="426">
        <v>917631595</v>
      </c>
      <c r="M433" s="426">
        <v>261077110864</v>
      </c>
      <c r="N433" s="426"/>
      <c r="O433" s="426"/>
      <c r="P433" s="426"/>
      <c r="Q433" s="426"/>
      <c r="R433" s="426">
        <v>0</v>
      </c>
      <c r="S433" s="426"/>
      <c r="T433" s="426"/>
      <c r="U433" s="426"/>
      <c r="V433" s="426" t="s">
        <v>9077</v>
      </c>
      <c r="W433" s="407"/>
      <c r="X433" s="396"/>
      <c r="Y433" s="396"/>
      <c r="Z433" s="396"/>
      <c r="AA433" s="396"/>
      <c r="AB433" s="396"/>
      <c r="AC433" s="396"/>
      <c r="AD433" s="396"/>
      <c r="AE433" s="396"/>
      <c r="AF433" s="396"/>
      <c r="AG433" s="396"/>
      <c r="AH433" s="396"/>
    </row>
    <row r="434" spans="1:34" ht="18" customHeight="1" thickBot="1" x14ac:dyDescent="0.3">
      <c r="A434" s="424">
        <v>40</v>
      </c>
      <c r="B434" s="424">
        <v>2073410592</v>
      </c>
      <c r="C434" s="425" t="s">
        <v>9020</v>
      </c>
      <c r="D434" s="425" t="s">
        <v>53</v>
      </c>
      <c r="E434" s="426" t="s">
        <v>4</v>
      </c>
      <c r="F434" s="427">
        <v>37364</v>
      </c>
      <c r="G434" s="426" t="s">
        <v>2586</v>
      </c>
      <c r="H434" s="426" t="s">
        <v>1178</v>
      </c>
      <c r="I434" s="426">
        <v>31302000072</v>
      </c>
      <c r="J434" s="426" t="s">
        <v>1180</v>
      </c>
      <c r="K434" s="426" t="s">
        <v>1181</v>
      </c>
      <c r="L434" s="426">
        <v>911431203</v>
      </c>
      <c r="M434" s="426"/>
      <c r="N434" s="426" t="s">
        <v>1928</v>
      </c>
      <c r="O434" s="426">
        <v>7.9</v>
      </c>
      <c r="P434" s="426">
        <v>7.4</v>
      </c>
      <c r="Q434" s="426">
        <v>7.7</v>
      </c>
      <c r="R434" s="426">
        <v>23</v>
      </c>
      <c r="S434" s="426"/>
      <c r="T434" s="426" t="s">
        <v>1869</v>
      </c>
      <c r="U434" s="426">
        <v>23</v>
      </c>
      <c r="V434" s="426" t="s">
        <v>575</v>
      </c>
      <c r="W434" s="407"/>
      <c r="X434" s="397"/>
      <c r="Y434" s="397"/>
      <c r="Z434" s="397"/>
      <c r="AA434" s="397"/>
      <c r="AB434" s="397"/>
      <c r="AC434" s="397"/>
      <c r="AD434" s="397"/>
      <c r="AE434" s="397"/>
      <c r="AF434" s="397"/>
      <c r="AG434" s="397"/>
      <c r="AH434" s="397"/>
    </row>
    <row r="435" spans="1:34" ht="18" customHeight="1" thickBot="1" x14ac:dyDescent="0.3">
      <c r="A435" s="424">
        <v>41</v>
      </c>
      <c r="B435" s="424">
        <v>2073410615</v>
      </c>
      <c r="C435" s="425" t="s">
        <v>648</v>
      </c>
      <c r="D435" s="425" t="s">
        <v>53</v>
      </c>
      <c r="E435" s="426" t="s">
        <v>4</v>
      </c>
      <c r="F435" s="427">
        <v>37263</v>
      </c>
      <c r="G435" s="426" t="s">
        <v>2586</v>
      </c>
      <c r="H435" s="426" t="s">
        <v>1178</v>
      </c>
      <c r="I435" s="426">
        <v>33302003246</v>
      </c>
      <c r="J435" s="426" t="s">
        <v>1180</v>
      </c>
      <c r="K435" s="426" t="s">
        <v>1180</v>
      </c>
      <c r="L435" s="426">
        <v>965476188</v>
      </c>
      <c r="M435" s="426">
        <v>247297426296</v>
      </c>
      <c r="N435" s="426" t="s">
        <v>2058</v>
      </c>
      <c r="O435" s="426">
        <v>6.1</v>
      </c>
      <c r="P435" s="426">
        <v>7.2</v>
      </c>
      <c r="Q435" s="426">
        <v>6.4</v>
      </c>
      <c r="R435" s="426">
        <v>19.7</v>
      </c>
      <c r="S435" s="426">
        <v>1</v>
      </c>
      <c r="T435" s="426" t="s">
        <v>1869</v>
      </c>
      <c r="U435" s="426">
        <v>21.7</v>
      </c>
      <c r="V435" s="426" t="s">
        <v>575</v>
      </c>
      <c r="W435" s="407"/>
      <c r="X435" s="396"/>
      <c r="Y435" s="396"/>
      <c r="Z435" s="396"/>
      <c r="AA435" s="396"/>
      <c r="AB435" s="396"/>
      <c r="AC435" s="396"/>
      <c r="AD435" s="396"/>
      <c r="AE435" s="396"/>
      <c r="AF435" s="396"/>
      <c r="AG435" s="396"/>
      <c r="AH435" s="396"/>
    </row>
    <row r="436" spans="1:34" ht="18" customHeight="1" thickBot="1" x14ac:dyDescent="0.3">
      <c r="A436" s="424">
        <v>42</v>
      </c>
      <c r="B436" s="424">
        <v>2073410842</v>
      </c>
      <c r="C436" s="425" t="s">
        <v>777</v>
      </c>
      <c r="D436" s="425" t="s">
        <v>53</v>
      </c>
      <c r="E436" s="426" t="s">
        <v>4</v>
      </c>
      <c r="F436" s="424" t="s">
        <v>778</v>
      </c>
      <c r="G436" s="426" t="s">
        <v>2586</v>
      </c>
      <c r="H436" s="426" t="s">
        <v>1177</v>
      </c>
      <c r="I436" s="426">
        <v>35302000082</v>
      </c>
      <c r="J436" s="426" t="s">
        <v>1180</v>
      </c>
      <c r="K436" s="426" t="s">
        <v>1180</v>
      </c>
      <c r="L436" s="426">
        <v>976977579</v>
      </c>
      <c r="M436" s="426">
        <v>256832123424</v>
      </c>
      <c r="N436" s="426"/>
      <c r="O436" s="426"/>
      <c r="P436" s="426"/>
      <c r="Q436" s="426"/>
      <c r="R436" s="426">
        <v>0</v>
      </c>
      <c r="S436" s="426"/>
      <c r="T436" s="426"/>
      <c r="U436" s="426"/>
      <c r="V436" s="426" t="s">
        <v>9077</v>
      </c>
      <c r="W436" s="407"/>
      <c r="X436" s="396"/>
      <c r="Y436" s="396"/>
      <c r="Z436" s="396"/>
      <c r="AA436" s="396"/>
      <c r="AB436" s="396"/>
      <c r="AC436" s="396"/>
      <c r="AD436" s="396"/>
      <c r="AE436" s="396"/>
      <c r="AF436" s="396"/>
      <c r="AG436" s="396"/>
      <c r="AH436" s="396"/>
    </row>
    <row r="437" spans="1:34" ht="18" customHeight="1" thickBot="1" x14ac:dyDescent="0.3">
      <c r="A437" s="424">
        <v>43</v>
      </c>
      <c r="B437" s="424">
        <v>2073410843</v>
      </c>
      <c r="C437" s="425" t="s">
        <v>305</v>
      </c>
      <c r="D437" s="425" t="s">
        <v>53</v>
      </c>
      <c r="E437" s="426" t="s">
        <v>4</v>
      </c>
      <c r="F437" s="427">
        <v>37380</v>
      </c>
      <c r="G437" s="426" t="s">
        <v>2586</v>
      </c>
      <c r="H437" s="426" t="s">
        <v>1177</v>
      </c>
      <c r="I437" s="426">
        <v>1302014872</v>
      </c>
      <c r="J437" s="426" t="s">
        <v>1180</v>
      </c>
      <c r="K437" s="426" t="s">
        <v>1180</v>
      </c>
      <c r="L437" s="426">
        <v>988939934</v>
      </c>
      <c r="M437" s="426">
        <v>248878885300</v>
      </c>
      <c r="N437" s="426"/>
      <c r="O437" s="426"/>
      <c r="P437" s="426"/>
      <c r="Q437" s="426"/>
      <c r="R437" s="426">
        <v>0</v>
      </c>
      <c r="S437" s="426"/>
      <c r="T437" s="426"/>
      <c r="U437" s="426"/>
      <c r="V437" s="426" t="s">
        <v>9077</v>
      </c>
      <c r="W437" s="407"/>
      <c r="X437" s="396"/>
      <c r="Y437" s="396"/>
      <c r="Z437" s="396"/>
      <c r="AA437" s="396"/>
      <c r="AB437" s="396"/>
      <c r="AC437" s="396"/>
      <c r="AD437" s="396"/>
      <c r="AE437" s="396"/>
      <c r="AF437" s="396"/>
      <c r="AG437" s="396"/>
      <c r="AH437" s="396"/>
    </row>
    <row r="438" spans="1:34" ht="18" customHeight="1" thickBot="1" x14ac:dyDescent="0.3">
      <c r="A438" s="424">
        <v>44</v>
      </c>
      <c r="B438" s="424">
        <v>2073410847</v>
      </c>
      <c r="C438" s="425" t="s">
        <v>782</v>
      </c>
      <c r="D438" s="425" t="s">
        <v>1353</v>
      </c>
      <c r="E438" s="426" t="s">
        <v>5</v>
      </c>
      <c r="F438" s="424" t="s">
        <v>783</v>
      </c>
      <c r="G438" s="426" t="s">
        <v>2586</v>
      </c>
      <c r="H438" s="426" t="s">
        <v>1177</v>
      </c>
      <c r="I438" s="426">
        <v>37099002607</v>
      </c>
      <c r="J438" s="426" t="s">
        <v>1180</v>
      </c>
      <c r="K438" s="426" t="s">
        <v>1180</v>
      </c>
      <c r="L438" s="426">
        <v>333384173</v>
      </c>
      <c r="M438" s="426">
        <v>247699210050</v>
      </c>
      <c r="N438" s="426"/>
      <c r="O438" s="426"/>
      <c r="P438" s="426"/>
      <c r="Q438" s="426"/>
      <c r="R438" s="426">
        <v>0</v>
      </c>
      <c r="S438" s="426"/>
      <c r="T438" s="426"/>
      <c r="U438" s="426"/>
      <c r="V438" s="426" t="s">
        <v>9077</v>
      </c>
      <c r="W438" s="407"/>
      <c r="X438" s="396"/>
      <c r="Y438" s="396"/>
      <c r="Z438" s="396"/>
      <c r="AA438" s="396"/>
      <c r="AB438" s="396"/>
      <c r="AC438" s="396"/>
      <c r="AD438" s="396"/>
      <c r="AE438" s="396"/>
      <c r="AF438" s="396"/>
      <c r="AG438" s="396"/>
      <c r="AH438" s="396"/>
    </row>
    <row r="439" spans="1:34" ht="18" customHeight="1" thickBot="1" x14ac:dyDescent="0.3">
      <c r="A439" s="424">
        <v>45</v>
      </c>
      <c r="B439" s="424">
        <v>2073410221</v>
      </c>
      <c r="C439" s="425" t="s">
        <v>696</v>
      </c>
      <c r="D439" s="425" t="s">
        <v>82</v>
      </c>
      <c r="E439" s="426" t="s">
        <v>4</v>
      </c>
      <c r="F439" s="427">
        <v>36705</v>
      </c>
      <c r="G439" s="426" t="s">
        <v>2586</v>
      </c>
      <c r="H439" s="426" t="s">
        <v>1178</v>
      </c>
      <c r="I439" s="426">
        <v>17517913</v>
      </c>
      <c r="J439" s="426" t="s">
        <v>1180</v>
      </c>
      <c r="K439" s="426" t="s">
        <v>1181</v>
      </c>
      <c r="L439" s="426">
        <v>375489497</v>
      </c>
      <c r="M439" s="426" t="s">
        <v>9079</v>
      </c>
      <c r="N439" s="426" t="s">
        <v>1928</v>
      </c>
      <c r="O439" s="426">
        <v>8.4</v>
      </c>
      <c r="P439" s="426">
        <v>7.8</v>
      </c>
      <c r="Q439" s="426">
        <v>8.9</v>
      </c>
      <c r="R439" s="426">
        <v>25.1</v>
      </c>
      <c r="S439" s="426">
        <v>1</v>
      </c>
      <c r="T439" s="426" t="s">
        <v>1933</v>
      </c>
      <c r="U439" s="426">
        <v>27.35</v>
      </c>
      <c r="V439" s="426" t="s">
        <v>575</v>
      </c>
      <c r="W439" s="407"/>
      <c r="X439" s="396"/>
      <c r="Y439" s="396"/>
      <c r="Z439" s="396"/>
      <c r="AA439" s="396"/>
      <c r="AB439" s="396"/>
      <c r="AC439" s="396"/>
      <c r="AD439" s="396"/>
      <c r="AE439" s="396"/>
      <c r="AF439" s="396"/>
      <c r="AG439" s="396"/>
      <c r="AH439" s="396"/>
    </row>
    <row r="440" spans="1:34" ht="18" customHeight="1" thickBot="1" x14ac:dyDescent="0.3">
      <c r="A440" s="424">
        <v>46</v>
      </c>
      <c r="B440" s="424">
        <v>2073410655</v>
      </c>
      <c r="C440" s="425" t="s">
        <v>90</v>
      </c>
      <c r="D440" s="425" t="s">
        <v>82</v>
      </c>
      <c r="E440" s="426" t="s">
        <v>4</v>
      </c>
      <c r="F440" s="427">
        <v>37542</v>
      </c>
      <c r="G440" s="426" t="s">
        <v>2586</v>
      </c>
      <c r="H440" s="426" t="s">
        <v>1176</v>
      </c>
      <c r="I440" s="426">
        <v>22302001613</v>
      </c>
      <c r="J440" s="426" t="s">
        <v>1180</v>
      </c>
      <c r="K440" s="426" t="s">
        <v>1180</v>
      </c>
      <c r="L440" s="426">
        <v>868082956</v>
      </c>
      <c r="M440" s="426">
        <v>249400969862</v>
      </c>
      <c r="N440" s="426" t="s">
        <v>1888</v>
      </c>
      <c r="O440" s="426">
        <v>8</v>
      </c>
      <c r="P440" s="426">
        <v>8.4</v>
      </c>
      <c r="Q440" s="426">
        <v>8.1999999999999993</v>
      </c>
      <c r="R440" s="426">
        <v>24.6</v>
      </c>
      <c r="S440" s="426"/>
      <c r="T440" s="426"/>
      <c r="U440" s="426"/>
      <c r="V440" s="426" t="s">
        <v>575</v>
      </c>
      <c r="W440" s="407"/>
      <c r="X440" s="396"/>
      <c r="Y440" s="396"/>
      <c r="Z440" s="396"/>
      <c r="AA440" s="396"/>
      <c r="AB440" s="396"/>
      <c r="AC440" s="396"/>
      <c r="AD440" s="396"/>
      <c r="AE440" s="396"/>
      <c r="AF440" s="396"/>
      <c r="AG440" s="396"/>
      <c r="AH440" s="396"/>
    </row>
    <row r="441" spans="1:34" ht="18" customHeight="1" thickBot="1" x14ac:dyDescent="0.3">
      <c r="A441" s="424">
        <v>47</v>
      </c>
      <c r="B441" s="424">
        <v>2073410849</v>
      </c>
      <c r="C441" s="425" t="s">
        <v>785</v>
      </c>
      <c r="D441" s="425" t="s">
        <v>82</v>
      </c>
      <c r="E441" s="426" t="s">
        <v>4</v>
      </c>
      <c r="F441" s="427">
        <v>37320</v>
      </c>
      <c r="G441" s="426" t="s">
        <v>2586</v>
      </c>
      <c r="H441" s="426" t="s">
        <v>1177</v>
      </c>
      <c r="I441" s="426">
        <v>1302026408</v>
      </c>
      <c r="J441" s="426" t="s">
        <v>1180</v>
      </c>
      <c r="K441" s="426" t="s">
        <v>1180</v>
      </c>
      <c r="L441" s="426">
        <v>984233375</v>
      </c>
      <c r="M441" s="426">
        <v>255507088564</v>
      </c>
      <c r="N441" s="426"/>
      <c r="O441" s="426"/>
      <c r="P441" s="426"/>
      <c r="Q441" s="426"/>
      <c r="R441" s="426">
        <v>0</v>
      </c>
      <c r="S441" s="426"/>
      <c r="T441" s="426"/>
      <c r="U441" s="426"/>
      <c r="V441" s="426" t="s">
        <v>9077</v>
      </c>
      <c r="W441" s="407"/>
      <c r="X441" s="396"/>
      <c r="Y441" s="396"/>
      <c r="Z441" s="396"/>
      <c r="AA441" s="396"/>
      <c r="AB441" s="396"/>
      <c r="AC441" s="396"/>
      <c r="AD441" s="396"/>
      <c r="AE441" s="396"/>
      <c r="AF441" s="396"/>
      <c r="AG441" s="396"/>
      <c r="AH441" s="396"/>
    </row>
    <row r="442" spans="1:34" ht="18" customHeight="1" thickBot="1" x14ac:dyDescent="0.3">
      <c r="A442" s="424">
        <v>48</v>
      </c>
      <c r="B442" s="424">
        <v>2073410641</v>
      </c>
      <c r="C442" s="425" t="s">
        <v>676</v>
      </c>
      <c r="D442" s="425" t="s">
        <v>39</v>
      </c>
      <c r="E442" s="426" t="s">
        <v>4</v>
      </c>
      <c r="F442" s="427">
        <v>37379</v>
      </c>
      <c r="G442" s="426" t="s">
        <v>2586</v>
      </c>
      <c r="H442" s="426" t="s">
        <v>1176</v>
      </c>
      <c r="I442" s="426">
        <v>22302004337</v>
      </c>
      <c r="J442" s="426" t="s">
        <v>1180</v>
      </c>
      <c r="K442" s="426" t="s">
        <v>1180</v>
      </c>
      <c r="L442" s="426">
        <v>896129993</v>
      </c>
      <c r="M442" s="426">
        <v>252277367374</v>
      </c>
      <c r="N442" s="426" t="s">
        <v>2058</v>
      </c>
      <c r="O442" s="426">
        <v>8.5</v>
      </c>
      <c r="P442" s="426">
        <v>8.1</v>
      </c>
      <c r="Q442" s="426">
        <v>9.4</v>
      </c>
      <c r="R442" s="426">
        <v>26</v>
      </c>
      <c r="S442" s="426"/>
      <c r="T442" s="426"/>
      <c r="U442" s="426"/>
      <c r="V442" s="426" t="s">
        <v>575</v>
      </c>
      <c r="W442" s="407"/>
      <c r="X442" s="396"/>
      <c r="Y442" s="396"/>
      <c r="Z442" s="396"/>
      <c r="AA442" s="396"/>
      <c r="AB442" s="396"/>
      <c r="AC442" s="396"/>
      <c r="AD442" s="396"/>
      <c r="AE442" s="396"/>
      <c r="AF442" s="396"/>
      <c r="AG442" s="396"/>
      <c r="AH442" s="396"/>
    </row>
    <row r="443" spans="1:34" ht="18" customHeight="1" thickBot="1" x14ac:dyDescent="0.3">
      <c r="A443" s="424">
        <v>49</v>
      </c>
      <c r="B443" s="424">
        <v>2073410644</v>
      </c>
      <c r="C443" s="425" t="s">
        <v>677</v>
      </c>
      <c r="D443" s="425" t="s">
        <v>39</v>
      </c>
      <c r="E443" s="426" t="s">
        <v>4</v>
      </c>
      <c r="F443" s="427">
        <v>37511</v>
      </c>
      <c r="G443" s="426" t="s">
        <v>2586</v>
      </c>
      <c r="H443" s="426" t="s">
        <v>1176</v>
      </c>
      <c r="I443" s="426">
        <v>1302020656</v>
      </c>
      <c r="J443" s="426" t="s">
        <v>1180</v>
      </c>
      <c r="K443" s="426" t="s">
        <v>1180</v>
      </c>
      <c r="L443" s="426">
        <v>865499396</v>
      </c>
      <c r="M443" s="426">
        <v>257201480068</v>
      </c>
      <c r="N443" s="426" t="s">
        <v>2058</v>
      </c>
      <c r="O443" s="426">
        <v>6.5</v>
      </c>
      <c r="P443" s="426">
        <v>7</v>
      </c>
      <c r="Q443" s="426">
        <v>6.5</v>
      </c>
      <c r="R443" s="426">
        <v>20</v>
      </c>
      <c r="S443" s="426"/>
      <c r="T443" s="426"/>
      <c r="U443" s="426"/>
      <c r="V443" s="426" t="s">
        <v>575</v>
      </c>
      <c r="W443" s="407"/>
      <c r="X443" s="396"/>
      <c r="Y443" s="396"/>
      <c r="Z443" s="396"/>
      <c r="AA443" s="396"/>
      <c r="AB443" s="396"/>
      <c r="AC443" s="396"/>
      <c r="AD443" s="396"/>
      <c r="AE443" s="396"/>
      <c r="AF443" s="396"/>
      <c r="AG443" s="396"/>
      <c r="AH443" s="396"/>
    </row>
    <row r="444" spans="1:34" ht="18" customHeight="1" thickBot="1" x14ac:dyDescent="0.3">
      <c r="A444" s="424">
        <v>50</v>
      </c>
      <c r="B444" s="424">
        <v>2073410682</v>
      </c>
      <c r="C444" s="425" t="s">
        <v>9025</v>
      </c>
      <c r="D444" s="425" t="s">
        <v>39</v>
      </c>
      <c r="E444" s="426" t="s">
        <v>4</v>
      </c>
      <c r="F444" s="424" t="s">
        <v>710</v>
      </c>
      <c r="G444" s="426" t="s">
        <v>2586</v>
      </c>
      <c r="H444" s="426" t="s">
        <v>1176</v>
      </c>
      <c r="I444" s="426">
        <v>30302000386</v>
      </c>
      <c r="J444" s="426" t="s">
        <v>1180</v>
      </c>
      <c r="K444" s="426" t="s">
        <v>1180</v>
      </c>
      <c r="L444" s="426">
        <v>327372214</v>
      </c>
      <c r="M444" s="426">
        <v>253678825392</v>
      </c>
      <c r="N444" s="426" t="s">
        <v>2058</v>
      </c>
      <c r="O444" s="426">
        <v>6.5</v>
      </c>
      <c r="P444" s="426">
        <v>7.9</v>
      </c>
      <c r="Q444" s="426">
        <v>7.7</v>
      </c>
      <c r="R444" s="426">
        <v>22.1</v>
      </c>
      <c r="S444" s="426"/>
      <c r="T444" s="426"/>
      <c r="U444" s="426"/>
      <c r="V444" s="426" t="s">
        <v>575</v>
      </c>
      <c r="W444" s="407"/>
      <c r="X444" s="396"/>
      <c r="Y444" s="396"/>
      <c r="Z444" s="396"/>
      <c r="AA444" s="396"/>
      <c r="AB444" s="396"/>
      <c r="AC444" s="396"/>
      <c r="AD444" s="396"/>
      <c r="AE444" s="396"/>
      <c r="AF444" s="396"/>
      <c r="AG444" s="396"/>
      <c r="AH444" s="396"/>
    </row>
    <row r="445" spans="1:34" ht="18" customHeight="1" thickBot="1" x14ac:dyDescent="0.3">
      <c r="A445" s="424">
        <v>51</v>
      </c>
      <c r="B445" s="424">
        <v>2073410852</v>
      </c>
      <c r="C445" s="425" t="s">
        <v>787</v>
      </c>
      <c r="D445" s="425" t="s">
        <v>39</v>
      </c>
      <c r="E445" s="426" t="s">
        <v>5</v>
      </c>
      <c r="F445" s="427">
        <v>37297</v>
      </c>
      <c r="G445" s="426" t="s">
        <v>2586</v>
      </c>
      <c r="H445" s="426" t="s">
        <v>1177</v>
      </c>
      <c r="I445" s="426">
        <v>1202008182</v>
      </c>
      <c r="J445" s="426" t="s">
        <v>1180</v>
      </c>
      <c r="K445" s="426" t="s">
        <v>1180</v>
      </c>
      <c r="L445" s="426">
        <v>982059518</v>
      </c>
      <c r="M445" s="426">
        <v>256399587864</v>
      </c>
      <c r="N445" s="426"/>
      <c r="O445" s="426"/>
      <c r="P445" s="426"/>
      <c r="Q445" s="426"/>
      <c r="R445" s="426">
        <v>0</v>
      </c>
      <c r="S445" s="426"/>
      <c r="T445" s="426"/>
      <c r="U445" s="426"/>
      <c r="V445" s="426" t="s">
        <v>9077</v>
      </c>
      <c r="W445" s="407"/>
      <c r="X445" s="396"/>
      <c r="Y445" s="396"/>
      <c r="Z445" s="396"/>
      <c r="AA445" s="396"/>
      <c r="AB445" s="396"/>
      <c r="AC445" s="396"/>
      <c r="AD445" s="396"/>
      <c r="AE445" s="396"/>
      <c r="AF445" s="396"/>
      <c r="AG445" s="396"/>
      <c r="AH445" s="396"/>
    </row>
    <row r="446" spans="1:34" ht="18" customHeight="1" thickBot="1" x14ac:dyDescent="0.3">
      <c r="A446" s="424">
        <v>52</v>
      </c>
      <c r="B446" s="424">
        <v>2073410665</v>
      </c>
      <c r="C446" s="425" t="s">
        <v>706</v>
      </c>
      <c r="D446" s="425" t="s">
        <v>1189</v>
      </c>
      <c r="E446" s="426"/>
      <c r="F446" s="427">
        <v>37474</v>
      </c>
      <c r="G446" s="426" t="s">
        <v>2586</v>
      </c>
      <c r="H446" s="426" t="s">
        <v>1176</v>
      </c>
      <c r="I446" s="426">
        <v>1302009435</v>
      </c>
      <c r="J446" s="426" t="s">
        <v>1180</v>
      </c>
      <c r="K446" s="426" t="s">
        <v>1180</v>
      </c>
      <c r="L446" s="426">
        <v>334557873</v>
      </c>
      <c r="M446" s="426">
        <v>254894366426</v>
      </c>
      <c r="N446" s="426" t="s">
        <v>2058</v>
      </c>
      <c r="O446" s="426">
        <v>7.7</v>
      </c>
      <c r="P446" s="426">
        <v>8.5</v>
      </c>
      <c r="Q446" s="426">
        <v>8.1999999999999993</v>
      </c>
      <c r="R446" s="426">
        <v>24.4</v>
      </c>
      <c r="S446" s="426"/>
      <c r="T446" s="426"/>
      <c r="U446" s="426"/>
      <c r="V446" s="426" t="s">
        <v>575</v>
      </c>
      <c r="W446" s="407"/>
      <c r="X446" s="396"/>
      <c r="Y446" s="396"/>
      <c r="Z446" s="396"/>
      <c r="AA446" s="396"/>
      <c r="AB446" s="396"/>
      <c r="AC446" s="396"/>
      <c r="AD446" s="396"/>
      <c r="AE446" s="396"/>
      <c r="AF446" s="396"/>
      <c r="AG446" s="396"/>
      <c r="AH446" s="396"/>
    </row>
    <row r="447" spans="1:34" ht="18" customHeight="1" thickBot="1" x14ac:dyDescent="0.3">
      <c r="A447" s="424">
        <v>53</v>
      </c>
      <c r="B447" s="424">
        <v>2073410511</v>
      </c>
      <c r="C447" s="425" t="s">
        <v>405</v>
      </c>
      <c r="D447" s="425" t="s">
        <v>108</v>
      </c>
      <c r="E447" s="426" t="s">
        <v>4</v>
      </c>
      <c r="F447" s="427">
        <v>36838</v>
      </c>
      <c r="G447" s="426" t="s">
        <v>2586</v>
      </c>
      <c r="H447" s="426" t="s">
        <v>1178</v>
      </c>
      <c r="I447" s="426">
        <v>17517970</v>
      </c>
      <c r="J447" s="426" t="s">
        <v>1180</v>
      </c>
      <c r="K447" s="426" t="s">
        <v>1181</v>
      </c>
      <c r="L447" s="426">
        <v>911780504</v>
      </c>
      <c r="M447" s="426" t="s">
        <v>9079</v>
      </c>
      <c r="N447" s="426" t="s">
        <v>1944</v>
      </c>
      <c r="O447" s="426">
        <v>7.8</v>
      </c>
      <c r="P447" s="426">
        <v>8</v>
      </c>
      <c r="Q447" s="426">
        <v>7.1</v>
      </c>
      <c r="R447" s="426">
        <v>22.9</v>
      </c>
      <c r="S447" s="426">
        <v>1</v>
      </c>
      <c r="T447" s="426" t="s">
        <v>1933</v>
      </c>
      <c r="U447" s="426">
        <v>25.85</v>
      </c>
      <c r="V447" s="426" t="s">
        <v>575</v>
      </c>
      <c r="W447" s="407"/>
      <c r="X447" s="396"/>
      <c r="Y447" s="396"/>
      <c r="Z447" s="396"/>
      <c r="AA447" s="396"/>
      <c r="AB447" s="396"/>
      <c r="AC447" s="396"/>
      <c r="AD447" s="396"/>
      <c r="AE447" s="396"/>
      <c r="AF447" s="396"/>
      <c r="AG447" s="396"/>
      <c r="AH447" s="396"/>
    </row>
    <row r="448" spans="1:34" ht="18" customHeight="1" thickBot="1" x14ac:dyDescent="0.3">
      <c r="A448" s="424">
        <v>54</v>
      </c>
      <c r="B448" s="424">
        <v>2073410654</v>
      </c>
      <c r="C448" s="425" t="s">
        <v>704</v>
      </c>
      <c r="D448" s="425" t="s">
        <v>108</v>
      </c>
      <c r="E448" s="426" t="s">
        <v>4</v>
      </c>
      <c r="F448" s="427">
        <v>37574</v>
      </c>
      <c r="G448" s="426" t="s">
        <v>2586</v>
      </c>
      <c r="H448" s="426" t="s">
        <v>1176</v>
      </c>
      <c r="I448" s="426">
        <v>1302009435</v>
      </c>
      <c r="J448" s="426" t="s">
        <v>1180</v>
      </c>
      <c r="K448" s="426" t="s">
        <v>1180</v>
      </c>
      <c r="L448" s="426">
        <v>332576590</v>
      </c>
      <c r="M448" s="426">
        <v>250953042678</v>
      </c>
      <c r="N448" s="426" t="s">
        <v>2058</v>
      </c>
      <c r="O448" s="426">
        <v>8</v>
      </c>
      <c r="P448" s="426">
        <v>7.9</v>
      </c>
      <c r="Q448" s="426">
        <v>7.8</v>
      </c>
      <c r="R448" s="426">
        <v>23.7</v>
      </c>
      <c r="S448" s="426"/>
      <c r="T448" s="426"/>
      <c r="U448" s="426"/>
      <c r="V448" s="426" t="s">
        <v>575</v>
      </c>
      <c r="W448" s="407"/>
      <c r="X448" s="396"/>
      <c r="Y448" s="396"/>
      <c r="Z448" s="396"/>
      <c r="AA448" s="396"/>
      <c r="AB448" s="396"/>
      <c r="AC448" s="396"/>
      <c r="AD448" s="396"/>
      <c r="AE448" s="396"/>
      <c r="AF448" s="396"/>
      <c r="AG448" s="396"/>
      <c r="AH448" s="396"/>
    </row>
    <row r="449" spans="1:34" ht="18" customHeight="1" thickBot="1" x14ac:dyDescent="0.3">
      <c r="A449" s="424">
        <v>55</v>
      </c>
      <c r="B449" s="424">
        <v>2073410861</v>
      </c>
      <c r="C449" s="425" t="s">
        <v>790</v>
      </c>
      <c r="D449" s="425" t="s">
        <v>792</v>
      </c>
      <c r="E449" s="426" t="s">
        <v>4</v>
      </c>
      <c r="F449" s="427">
        <v>37354</v>
      </c>
      <c r="G449" s="426" t="s">
        <v>2586</v>
      </c>
      <c r="H449" s="426" t="s">
        <v>1177</v>
      </c>
      <c r="I449" s="426">
        <v>95282669</v>
      </c>
      <c r="J449" s="426" t="s">
        <v>1180</v>
      </c>
      <c r="K449" s="426" t="s">
        <v>1180</v>
      </c>
      <c r="L449" s="426">
        <v>376629560</v>
      </c>
      <c r="M449" s="426">
        <v>252784646966</v>
      </c>
      <c r="N449" s="426"/>
      <c r="O449" s="426"/>
      <c r="P449" s="426"/>
      <c r="Q449" s="426"/>
      <c r="R449" s="426">
        <v>0</v>
      </c>
      <c r="S449" s="426"/>
      <c r="T449" s="426"/>
      <c r="U449" s="426"/>
      <c r="V449" s="426" t="s">
        <v>9077</v>
      </c>
      <c r="W449" s="407"/>
      <c r="X449" s="396"/>
      <c r="Y449" s="396"/>
      <c r="Z449" s="396"/>
      <c r="AA449" s="396"/>
      <c r="AB449" s="396"/>
      <c r="AC449" s="396"/>
      <c r="AD449" s="396"/>
      <c r="AE449" s="396"/>
      <c r="AF449" s="396"/>
      <c r="AG449" s="396"/>
      <c r="AH449" s="396"/>
    </row>
    <row r="450" spans="1:34" ht="18" customHeight="1" thickBot="1" x14ac:dyDescent="0.3">
      <c r="A450" s="424">
        <v>56</v>
      </c>
      <c r="B450" s="424">
        <v>2073410675</v>
      </c>
      <c r="C450" s="425" t="s">
        <v>688</v>
      </c>
      <c r="D450" s="425" t="s">
        <v>24</v>
      </c>
      <c r="E450" s="426" t="s">
        <v>4</v>
      </c>
      <c r="F450" s="427">
        <v>37437</v>
      </c>
      <c r="G450" s="426" t="s">
        <v>2586</v>
      </c>
      <c r="H450" s="426" t="s">
        <v>1176</v>
      </c>
      <c r="I450" s="426">
        <v>1302005102</v>
      </c>
      <c r="J450" s="426" t="s">
        <v>1180</v>
      </c>
      <c r="K450" s="426" t="s">
        <v>1180</v>
      </c>
      <c r="L450" s="426">
        <v>975153391</v>
      </c>
      <c r="M450" s="426">
        <v>250975608424</v>
      </c>
      <c r="N450" s="426" t="s">
        <v>2058</v>
      </c>
      <c r="O450" s="426">
        <v>7.6</v>
      </c>
      <c r="P450" s="426">
        <v>7.1</v>
      </c>
      <c r="Q450" s="426">
        <v>7.5</v>
      </c>
      <c r="R450" s="426">
        <v>22.2</v>
      </c>
      <c r="S450" s="426"/>
      <c r="T450" s="426"/>
      <c r="U450" s="426"/>
      <c r="V450" s="426" t="s">
        <v>575</v>
      </c>
      <c r="W450" s="407"/>
      <c r="X450" s="396"/>
      <c r="Y450" s="396"/>
      <c r="Z450" s="396"/>
      <c r="AA450" s="396"/>
      <c r="AB450" s="396"/>
      <c r="AC450" s="396"/>
      <c r="AD450" s="396"/>
      <c r="AE450" s="396"/>
      <c r="AF450" s="396"/>
      <c r="AG450" s="396"/>
      <c r="AH450" s="396"/>
    </row>
    <row r="451" spans="1:34" ht="18" customHeight="1" thickBot="1" x14ac:dyDescent="0.3">
      <c r="A451" s="424">
        <v>57</v>
      </c>
      <c r="B451" s="424">
        <v>2073410863</v>
      </c>
      <c r="C451" s="425" t="s">
        <v>793</v>
      </c>
      <c r="D451" s="425" t="s">
        <v>24</v>
      </c>
      <c r="E451" s="426" t="s">
        <v>4</v>
      </c>
      <c r="F451" s="424" t="s">
        <v>794</v>
      </c>
      <c r="G451" s="426" t="s">
        <v>2586</v>
      </c>
      <c r="H451" s="426" t="s">
        <v>1177</v>
      </c>
      <c r="I451" s="426">
        <v>1302018723</v>
      </c>
      <c r="J451" s="426" t="s">
        <v>1180</v>
      </c>
      <c r="K451" s="426" t="s">
        <v>1180</v>
      </c>
      <c r="L451" s="426">
        <v>969379932</v>
      </c>
      <c r="M451" s="426">
        <v>252351421018</v>
      </c>
      <c r="N451" s="426"/>
      <c r="O451" s="426"/>
      <c r="P451" s="426"/>
      <c r="Q451" s="426"/>
      <c r="R451" s="426">
        <v>0</v>
      </c>
      <c r="S451" s="426"/>
      <c r="T451" s="426"/>
      <c r="U451" s="426"/>
      <c r="V451" s="426" t="s">
        <v>9077</v>
      </c>
      <c r="W451" s="407"/>
      <c r="X451" s="396"/>
      <c r="Y451" s="396"/>
      <c r="Z451" s="396"/>
      <c r="AA451" s="396"/>
      <c r="AB451" s="396"/>
      <c r="AC451" s="396"/>
      <c r="AD451" s="396"/>
      <c r="AE451" s="396"/>
      <c r="AF451" s="396"/>
      <c r="AG451" s="396"/>
      <c r="AH451" s="396"/>
    </row>
    <row r="452" spans="1:34" ht="18" customHeight="1" thickBot="1" x14ac:dyDescent="0.3">
      <c r="A452" s="424">
        <v>58</v>
      </c>
      <c r="B452" s="424">
        <v>2073410864</v>
      </c>
      <c r="C452" s="425" t="s">
        <v>796</v>
      </c>
      <c r="D452" s="425" t="s">
        <v>24</v>
      </c>
      <c r="E452" s="426" t="s">
        <v>4</v>
      </c>
      <c r="F452" s="427">
        <v>37571</v>
      </c>
      <c r="G452" s="426" t="s">
        <v>2586</v>
      </c>
      <c r="H452" s="426" t="s">
        <v>1177</v>
      </c>
      <c r="I452" s="426">
        <v>51199095</v>
      </c>
      <c r="J452" s="426" t="s">
        <v>1180</v>
      </c>
      <c r="K452" s="426" t="s">
        <v>1180</v>
      </c>
      <c r="L452" s="426">
        <v>966176930</v>
      </c>
      <c r="M452" s="426">
        <v>256540019634</v>
      </c>
      <c r="N452" s="426"/>
      <c r="O452" s="426"/>
      <c r="P452" s="426"/>
      <c r="Q452" s="426"/>
      <c r="R452" s="426">
        <v>0</v>
      </c>
      <c r="S452" s="426"/>
      <c r="T452" s="426"/>
      <c r="U452" s="426"/>
      <c r="V452" s="426" t="s">
        <v>9077</v>
      </c>
      <c r="W452" s="407"/>
      <c r="X452" s="396"/>
      <c r="Y452" s="396"/>
      <c r="Z452" s="396"/>
      <c r="AA452" s="396"/>
      <c r="AB452" s="396"/>
      <c r="AC452" s="396"/>
      <c r="AD452" s="396"/>
      <c r="AE452" s="396"/>
      <c r="AF452" s="396"/>
      <c r="AG452" s="396"/>
      <c r="AH452" s="396"/>
    </row>
    <row r="453" spans="1:34" ht="18" customHeight="1" thickBot="1" x14ac:dyDescent="0.3">
      <c r="A453" s="424">
        <v>59</v>
      </c>
      <c r="B453" s="424">
        <v>2073410328</v>
      </c>
      <c r="C453" s="425" t="s">
        <v>738</v>
      </c>
      <c r="D453" s="425" t="s">
        <v>739</v>
      </c>
      <c r="E453" s="426" t="s">
        <v>5</v>
      </c>
      <c r="F453" s="427">
        <v>37468</v>
      </c>
      <c r="G453" s="426" t="s">
        <v>2586</v>
      </c>
      <c r="H453" s="426" t="s">
        <v>1178</v>
      </c>
      <c r="I453" s="426">
        <v>1202028893</v>
      </c>
      <c r="J453" s="426" t="s">
        <v>1181</v>
      </c>
      <c r="K453" s="426" t="s">
        <v>1180</v>
      </c>
      <c r="L453" s="426">
        <v>772224776</v>
      </c>
      <c r="M453" s="426">
        <v>253400405366</v>
      </c>
      <c r="N453" s="426" t="s">
        <v>1888</v>
      </c>
      <c r="O453" s="426">
        <v>6.4</v>
      </c>
      <c r="P453" s="426">
        <v>8.3000000000000007</v>
      </c>
      <c r="Q453" s="426">
        <v>8.1</v>
      </c>
      <c r="R453" s="426">
        <v>22.8</v>
      </c>
      <c r="S453" s="426"/>
      <c r="T453" s="426" t="s">
        <v>1897</v>
      </c>
      <c r="U453" s="426">
        <v>23.55</v>
      </c>
      <c r="V453" s="426" t="s">
        <v>575</v>
      </c>
      <c r="W453" s="407"/>
      <c r="X453" s="396"/>
      <c r="Y453" s="396"/>
      <c r="Z453" s="396"/>
      <c r="AA453" s="396"/>
      <c r="AB453" s="396"/>
      <c r="AC453" s="396"/>
      <c r="AD453" s="396"/>
      <c r="AE453" s="396"/>
      <c r="AF453" s="396"/>
      <c r="AG453" s="396"/>
      <c r="AH453" s="396"/>
    </row>
    <row r="454" spans="1:34" ht="18" customHeight="1" thickBot="1" x14ac:dyDescent="0.3">
      <c r="A454" s="424">
        <v>60</v>
      </c>
      <c r="B454" s="424">
        <v>2073410618</v>
      </c>
      <c r="C454" s="425" t="s">
        <v>135</v>
      </c>
      <c r="D454" s="425" t="s">
        <v>125</v>
      </c>
      <c r="E454" s="426"/>
      <c r="F454" s="427">
        <v>37405</v>
      </c>
      <c r="G454" s="426" t="s">
        <v>2586</v>
      </c>
      <c r="H454" s="426" t="s">
        <v>1178</v>
      </c>
      <c r="I454" s="426">
        <v>12022015187</v>
      </c>
      <c r="J454" s="426" t="s">
        <v>1180</v>
      </c>
      <c r="K454" s="426" t="s">
        <v>1180</v>
      </c>
      <c r="L454" s="426">
        <v>584774258</v>
      </c>
      <c r="M454" s="426">
        <v>261077713290</v>
      </c>
      <c r="N454" s="426" t="s">
        <v>1888</v>
      </c>
      <c r="O454" s="426">
        <v>5.3</v>
      </c>
      <c r="P454" s="426">
        <v>7.2</v>
      </c>
      <c r="Q454" s="426">
        <v>6.8</v>
      </c>
      <c r="R454" s="426">
        <v>19.3</v>
      </c>
      <c r="S454" s="426"/>
      <c r="T454" s="426" t="s">
        <v>1869</v>
      </c>
      <c r="U454" s="426">
        <v>19.3</v>
      </c>
      <c r="V454" s="426" t="s">
        <v>575</v>
      </c>
      <c r="W454" s="407"/>
      <c r="X454" s="396"/>
      <c r="Y454" s="396"/>
      <c r="Z454" s="396"/>
      <c r="AA454" s="396"/>
      <c r="AB454" s="396"/>
      <c r="AC454" s="396"/>
      <c r="AD454" s="396"/>
      <c r="AE454" s="396"/>
      <c r="AF454" s="396"/>
      <c r="AG454" s="396"/>
      <c r="AH454" s="396"/>
    </row>
    <row r="455" spans="1:34" ht="18" customHeight="1" thickBot="1" x14ac:dyDescent="0.3">
      <c r="A455" s="424">
        <v>61</v>
      </c>
      <c r="B455" s="424">
        <v>2073410622</v>
      </c>
      <c r="C455" s="425" t="s">
        <v>716</v>
      </c>
      <c r="D455" s="425" t="s">
        <v>125</v>
      </c>
      <c r="E455" s="426"/>
      <c r="F455" s="427">
        <v>36852</v>
      </c>
      <c r="G455" s="426" t="s">
        <v>2586</v>
      </c>
      <c r="H455" s="426" t="s">
        <v>1178</v>
      </c>
      <c r="I455" s="426">
        <v>2220003434</v>
      </c>
      <c r="J455" s="426" t="s">
        <v>1180</v>
      </c>
      <c r="K455" s="426" t="s">
        <v>1181</v>
      </c>
      <c r="L455" s="426">
        <v>866889663</v>
      </c>
      <c r="M455" s="426" t="s">
        <v>9079</v>
      </c>
      <c r="N455" s="426" t="s">
        <v>1888</v>
      </c>
      <c r="O455" s="426">
        <v>5.3</v>
      </c>
      <c r="P455" s="426">
        <v>7.2</v>
      </c>
      <c r="Q455" s="426">
        <v>6.8</v>
      </c>
      <c r="R455" s="426">
        <v>19.3</v>
      </c>
      <c r="S455" s="426"/>
      <c r="T455" s="426" t="s">
        <v>1869</v>
      </c>
      <c r="U455" s="426">
        <v>24.4</v>
      </c>
      <c r="V455" s="426" t="s">
        <v>575</v>
      </c>
      <c r="W455" s="407"/>
      <c r="X455" s="396"/>
      <c r="Y455" s="396"/>
      <c r="Z455" s="396"/>
      <c r="AA455" s="396"/>
      <c r="AB455" s="396"/>
      <c r="AC455" s="396"/>
      <c r="AD455" s="396"/>
      <c r="AE455" s="396"/>
      <c r="AF455" s="396"/>
      <c r="AG455" s="396"/>
      <c r="AH455" s="396"/>
    </row>
    <row r="456" spans="1:34" ht="18" customHeight="1" thickBot="1" x14ac:dyDescent="0.3">
      <c r="A456" s="424">
        <v>63</v>
      </c>
      <c r="B456" s="424">
        <v>2073410218</v>
      </c>
      <c r="C456" s="425" t="s">
        <v>652</v>
      </c>
      <c r="D456" s="425" t="s">
        <v>61</v>
      </c>
      <c r="E456" s="426" t="s">
        <v>5</v>
      </c>
      <c r="F456" s="427">
        <v>37568</v>
      </c>
      <c r="G456" s="426" t="s">
        <v>2586</v>
      </c>
      <c r="H456" s="426" t="s">
        <v>1178</v>
      </c>
      <c r="I456" s="426">
        <v>113770672</v>
      </c>
      <c r="J456" s="426" t="s">
        <v>1180</v>
      </c>
      <c r="K456" s="426" t="s">
        <v>1180</v>
      </c>
      <c r="L456" s="426">
        <v>918577668</v>
      </c>
      <c r="M456" s="426">
        <v>251254685316</v>
      </c>
      <c r="N456" s="426" t="s">
        <v>1944</v>
      </c>
      <c r="O456" s="426">
        <v>6</v>
      </c>
      <c r="P456" s="426">
        <v>5</v>
      </c>
      <c r="Q456" s="426">
        <v>6.1</v>
      </c>
      <c r="R456" s="426">
        <v>17.100000000000001</v>
      </c>
      <c r="S456" s="426">
        <v>1</v>
      </c>
      <c r="T456" s="426" t="s">
        <v>1897</v>
      </c>
      <c r="U456" s="426">
        <v>19.850000000000001</v>
      </c>
      <c r="V456" s="426" t="s">
        <v>575</v>
      </c>
      <c r="W456" s="407"/>
      <c r="X456" s="396"/>
      <c r="Y456" s="396"/>
      <c r="Z456" s="396"/>
      <c r="AA456" s="396"/>
      <c r="AB456" s="396"/>
      <c r="AC456" s="396"/>
      <c r="AD456" s="396"/>
      <c r="AE456" s="396"/>
      <c r="AF456" s="396"/>
      <c r="AG456" s="396"/>
      <c r="AH456" s="396"/>
    </row>
    <row r="457" spans="1:34" ht="18" customHeight="1" thickBot="1" x14ac:dyDescent="0.3">
      <c r="A457" s="424">
        <v>64</v>
      </c>
      <c r="B457" s="424">
        <v>2073410600</v>
      </c>
      <c r="C457" s="425" t="s">
        <v>644</v>
      </c>
      <c r="D457" s="425" t="s">
        <v>345</v>
      </c>
      <c r="E457" s="426" t="s">
        <v>4</v>
      </c>
      <c r="F457" s="427">
        <v>37562</v>
      </c>
      <c r="G457" s="426" t="s">
        <v>2586</v>
      </c>
      <c r="H457" s="426" t="s">
        <v>1178</v>
      </c>
      <c r="I457" s="426">
        <v>1302012589</v>
      </c>
      <c r="J457" s="426" t="s">
        <v>1180</v>
      </c>
      <c r="K457" s="426" t="s">
        <v>1180</v>
      </c>
      <c r="L457" s="426">
        <v>914767055</v>
      </c>
      <c r="M457" s="426">
        <v>247844241814</v>
      </c>
      <c r="N457" s="426" t="s">
        <v>2058</v>
      </c>
      <c r="O457" s="426">
        <v>6.5</v>
      </c>
      <c r="P457" s="426">
        <v>6.7</v>
      </c>
      <c r="Q457" s="426">
        <v>7.6</v>
      </c>
      <c r="R457" s="426">
        <v>20.8</v>
      </c>
      <c r="S457" s="426"/>
      <c r="T457" s="426" t="s">
        <v>1869</v>
      </c>
      <c r="U457" s="426">
        <v>20.8</v>
      </c>
      <c r="V457" s="426" t="s">
        <v>575</v>
      </c>
      <c r="W457" s="407"/>
      <c r="X457" s="396"/>
      <c r="Y457" s="396"/>
      <c r="Z457" s="396"/>
      <c r="AA457" s="396"/>
      <c r="AB457" s="396"/>
      <c r="AC457" s="396"/>
      <c r="AD457" s="396"/>
      <c r="AE457" s="396"/>
      <c r="AF457" s="396"/>
      <c r="AG457" s="396"/>
      <c r="AH457" s="396"/>
    </row>
    <row r="458" spans="1:34" ht="18" customHeight="1" thickBot="1" x14ac:dyDescent="0.3">
      <c r="A458" s="424">
        <v>65</v>
      </c>
      <c r="B458" s="424">
        <v>2073410639</v>
      </c>
      <c r="C458" s="425" t="s">
        <v>644</v>
      </c>
      <c r="D458" s="425" t="s">
        <v>345</v>
      </c>
      <c r="E458" s="426" t="s">
        <v>4</v>
      </c>
      <c r="F458" s="427">
        <v>37482</v>
      </c>
      <c r="G458" s="426" t="s">
        <v>2586</v>
      </c>
      <c r="H458" s="426" t="s">
        <v>1176</v>
      </c>
      <c r="I458" s="426">
        <v>187925594</v>
      </c>
      <c r="J458" s="426" t="s">
        <v>1180</v>
      </c>
      <c r="K458" s="426" t="s">
        <v>1180</v>
      </c>
      <c r="L458" s="426">
        <v>339136816</v>
      </c>
      <c r="M458" s="426">
        <v>254223191872</v>
      </c>
      <c r="N458" s="426" t="s">
        <v>1888</v>
      </c>
      <c r="O458" s="426">
        <v>7.2</v>
      </c>
      <c r="P458" s="426">
        <v>8.5</v>
      </c>
      <c r="Q458" s="426">
        <v>8.1999999999999993</v>
      </c>
      <c r="R458" s="426">
        <v>23.9</v>
      </c>
      <c r="S458" s="426"/>
      <c r="T458" s="426"/>
      <c r="U458" s="426"/>
      <c r="V458" s="426" t="s">
        <v>575</v>
      </c>
      <c r="W458" s="407"/>
      <c r="X458" s="396"/>
      <c r="Y458" s="396"/>
      <c r="Z458" s="396"/>
      <c r="AA458" s="396"/>
      <c r="AB458" s="396"/>
      <c r="AC458" s="396"/>
      <c r="AD458" s="396"/>
      <c r="AE458" s="396"/>
      <c r="AF458" s="396"/>
      <c r="AG458" s="396"/>
      <c r="AH458" s="396"/>
    </row>
    <row r="459" spans="1:34" ht="18" customHeight="1" thickBot="1" x14ac:dyDescent="0.3">
      <c r="A459" s="424">
        <v>66</v>
      </c>
      <c r="B459" s="424">
        <v>2073410651</v>
      </c>
      <c r="C459" s="425" t="s">
        <v>703</v>
      </c>
      <c r="D459" s="425" t="s">
        <v>253</v>
      </c>
      <c r="E459" s="426" t="s">
        <v>4</v>
      </c>
      <c r="F459" s="427">
        <v>37358</v>
      </c>
      <c r="G459" s="426" t="s">
        <v>2586</v>
      </c>
      <c r="H459" s="426" t="s">
        <v>1176</v>
      </c>
      <c r="I459" s="426">
        <v>1322018269</v>
      </c>
      <c r="J459" s="426" t="s">
        <v>1180</v>
      </c>
      <c r="K459" s="426" t="s">
        <v>1180</v>
      </c>
      <c r="L459" s="426">
        <v>912123199</v>
      </c>
      <c r="M459" s="426">
        <v>249185835494</v>
      </c>
      <c r="N459" s="426" t="s">
        <v>2058</v>
      </c>
      <c r="O459" s="426">
        <v>8.1</v>
      </c>
      <c r="P459" s="426">
        <v>6.8</v>
      </c>
      <c r="Q459" s="426">
        <v>8.1999999999999993</v>
      </c>
      <c r="R459" s="426">
        <v>23.1</v>
      </c>
      <c r="S459" s="426"/>
      <c r="T459" s="426"/>
      <c r="U459" s="426"/>
      <c r="V459" s="426" t="s">
        <v>575</v>
      </c>
      <c r="W459" s="407"/>
      <c r="X459" s="396"/>
      <c r="Y459" s="396"/>
      <c r="Z459" s="396"/>
      <c r="AA459" s="396"/>
      <c r="AB459" s="396"/>
      <c r="AC459" s="396"/>
      <c r="AD459" s="396"/>
      <c r="AE459" s="396"/>
      <c r="AF459" s="396"/>
      <c r="AG459" s="396"/>
      <c r="AH459" s="396"/>
    </row>
    <row r="460" spans="1:34" ht="18" customHeight="1" thickBot="1" x14ac:dyDescent="0.3">
      <c r="A460" s="424">
        <v>67</v>
      </c>
      <c r="B460" s="424">
        <v>2073410677</v>
      </c>
      <c r="C460" s="425" t="s">
        <v>747</v>
      </c>
      <c r="D460" s="425" t="s">
        <v>253</v>
      </c>
      <c r="E460" s="426" t="s">
        <v>4</v>
      </c>
      <c r="F460" s="427">
        <v>37429</v>
      </c>
      <c r="G460" s="426" t="s">
        <v>2586</v>
      </c>
      <c r="H460" s="426" t="s">
        <v>1176</v>
      </c>
      <c r="I460" s="426">
        <v>61115821</v>
      </c>
      <c r="J460" s="426" t="s">
        <v>1181</v>
      </c>
      <c r="K460" s="426" t="s">
        <v>1180</v>
      </c>
      <c r="L460" s="426">
        <v>961615325</v>
      </c>
      <c r="M460" s="426">
        <v>249869977350</v>
      </c>
      <c r="N460" s="426" t="s">
        <v>2058</v>
      </c>
      <c r="O460" s="426">
        <v>7.7</v>
      </c>
      <c r="P460" s="426">
        <v>7.9</v>
      </c>
      <c r="Q460" s="426">
        <v>7.2</v>
      </c>
      <c r="R460" s="426">
        <v>22.8</v>
      </c>
      <c r="S460" s="426"/>
      <c r="T460" s="426"/>
      <c r="U460" s="426"/>
      <c r="V460" s="426" t="s">
        <v>575</v>
      </c>
      <c r="W460" s="407"/>
      <c r="X460" s="396"/>
      <c r="Y460" s="396"/>
      <c r="Z460" s="396"/>
      <c r="AA460" s="396"/>
      <c r="AB460" s="396"/>
      <c r="AC460" s="396"/>
      <c r="AD460" s="396"/>
      <c r="AE460" s="396"/>
      <c r="AF460" s="396"/>
      <c r="AG460" s="396"/>
      <c r="AH460" s="396"/>
    </row>
    <row r="461" spans="1:34" ht="18" customHeight="1" thickBot="1" x14ac:dyDescent="0.3">
      <c r="A461" s="424">
        <v>68</v>
      </c>
      <c r="B461" s="424">
        <v>2073410872</v>
      </c>
      <c r="C461" s="425" t="s">
        <v>799</v>
      </c>
      <c r="D461" s="425" t="s">
        <v>1823</v>
      </c>
      <c r="E461" s="426" t="s">
        <v>4</v>
      </c>
      <c r="F461" s="424" t="s">
        <v>800</v>
      </c>
      <c r="G461" s="426" t="s">
        <v>2586</v>
      </c>
      <c r="H461" s="426" t="s">
        <v>1177</v>
      </c>
      <c r="I461" s="426">
        <v>95282724</v>
      </c>
      <c r="J461" s="426" t="s">
        <v>1180</v>
      </c>
      <c r="K461" s="426" t="s">
        <v>1180</v>
      </c>
      <c r="L461" s="426">
        <v>372128600</v>
      </c>
      <c r="M461" s="426">
        <v>252419261276</v>
      </c>
      <c r="N461" s="426"/>
      <c r="O461" s="426"/>
      <c r="P461" s="426"/>
      <c r="Q461" s="426"/>
      <c r="R461" s="426">
        <v>0</v>
      </c>
      <c r="S461" s="426"/>
      <c r="T461" s="426"/>
      <c r="U461" s="426"/>
      <c r="V461" s="426" t="s">
        <v>9077</v>
      </c>
      <c r="W461" s="407"/>
      <c r="X461" s="396"/>
      <c r="Y461" s="396"/>
      <c r="Z461" s="396"/>
      <c r="AA461" s="396"/>
      <c r="AB461" s="396"/>
      <c r="AC461" s="396"/>
      <c r="AD461" s="396"/>
      <c r="AE461" s="396"/>
      <c r="AF461" s="396"/>
      <c r="AG461" s="396"/>
      <c r="AH461" s="396"/>
    </row>
    <row r="462" spans="1:34" ht="18" customHeight="1" thickBot="1" x14ac:dyDescent="0.3">
      <c r="A462" s="424">
        <v>69</v>
      </c>
      <c r="B462" s="424">
        <v>2073410640</v>
      </c>
      <c r="C462" s="425" t="s">
        <v>675</v>
      </c>
      <c r="D462" s="425" t="s">
        <v>36</v>
      </c>
      <c r="E462" s="426" t="s">
        <v>4</v>
      </c>
      <c r="F462" s="427">
        <v>37465</v>
      </c>
      <c r="G462" s="426" t="s">
        <v>2586</v>
      </c>
      <c r="H462" s="426" t="s">
        <v>1176</v>
      </c>
      <c r="I462" s="426">
        <v>38302003847</v>
      </c>
      <c r="J462" s="426" t="s">
        <v>1180</v>
      </c>
      <c r="K462" s="426" t="s">
        <v>1180</v>
      </c>
      <c r="L462" s="426">
        <v>941628941</v>
      </c>
      <c r="M462" s="426">
        <v>251936305426</v>
      </c>
      <c r="N462" s="426" t="s">
        <v>2058</v>
      </c>
      <c r="O462" s="426">
        <v>7.3</v>
      </c>
      <c r="P462" s="426">
        <v>7.9</v>
      </c>
      <c r="Q462" s="426">
        <v>6.4</v>
      </c>
      <c r="R462" s="426">
        <v>21.6</v>
      </c>
      <c r="S462" s="426"/>
      <c r="T462" s="426"/>
      <c r="U462" s="426"/>
      <c r="V462" s="426" t="s">
        <v>575</v>
      </c>
      <c r="W462" s="407"/>
      <c r="X462" s="396"/>
      <c r="Y462" s="396"/>
      <c r="Z462" s="396"/>
      <c r="AA462" s="396"/>
      <c r="AB462" s="396"/>
      <c r="AC462" s="396"/>
      <c r="AD462" s="396"/>
      <c r="AE462" s="396"/>
      <c r="AF462" s="396"/>
      <c r="AG462" s="396"/>
      <c r="AH462" s="396"/>
    </row>
    <row r="463" spans="1:34" ht="18" customHeight="1" thickBot="1" x14ac:dyDescent="0.3">
      <c r="A463" s="424">
        <v>70</v>
      </c>
      <c r="B463" s="424">
        <v>2073410659</v>
      </c>
      <c r="C463" s="425" t="s">
        <v>705</v>
      </c>
      <c r="D463" s="425" t="s">
        <v>36</v>
      </c>
      <c r="E463" s="426" t="s">
        <v>4</v>
      </c>
      <c r="F463" s="427">
        <v>37377</v>
      </c>
      <c r="G463" s="426" t="s">
        <v>2586</v>
      </c>
      <c r="H463" s="426" t="s">
        <v>1176</v>
      </c>
      <c r="I463" s="426">
        <v>1302029614</v>
      </c>
      <c r="J463" s="426" t="s">
        <v>1180</v>
      </c>
      <c r="K463" s="426" t="s">
        <v>1180</v>
      </c>
      <c r="L463" s="426">
        <v>974136230</v>
      </c>
      <c r="M463" s="426">
        <v>252461660632</v>
      </c>
      <c r="N463" s="426" t="s">
        <v>1888</v>
      </c>
      <c r="O463" s="426">
        <v>6.1</v>
      </c>
      <c r="P463" s="426">
        <v>8.6</v>
      </c>
      <c r="Q463" s="426">
        <v>7.4</v>
      </c>
      <c r="R463" s="426">
        <v>22.1</v>
      </c>
      <c r="S463" s="426"/>
      <c r="T463" s="426"/>
      <c r="U463" s="426"/>
      <c r="V463" s="426" t="s">
        <v>575</v>
      </c>
      <c r="W463" s="407"/>
      <c r="X463" s="396"/>
      <c r="Y463" s="396"/>
      <c r="Z463" s="396"/>
      <c r="AA463" s="396"/>
      <c r="AB463" s="396"/>
      <c r="AC463" s="396"/>
      <c r="AD463" s="396"/>
      <c r="AE463" s="396"/>
      <c r="AF463" s="396"/>
      <c r="AG463" s="396"/>
      <c r="AH463" s="396"/>
    </row>
    <row r="464" spans="1:34" ht="18" customHeight="1" thickBot="1" x14ac:dyDescent="0.3">
      <c r="A464" s="424">
        <v>71</v>
      </c>
      <c r="B464" s="424">
        <v>2073410875</v>
      </c>
      <c r="C464" s="425" t="s">
        <v>802</v>
      </c>
      <c r="D464" s="425" t="s">
        <v>36</v>
      </c>
      <c r="E464" s="426" t="s">
        <v>4</v>
      </c>
      <c r="F464" s="427">
        <v>37411</v>
      </c>
      <c r="G464" s="426" t="s">
        <v>2586</v>
      </c>
      <c r="H464" s="426" t="s">
        <v>1177</v>
      </c>
      <c r="I464" s="426">
        <v>1302009684</v>
      </c>
      <c r="J464" s="426" t="s">
        <v>1180</v>
      </c>
      <c r="K464" s="426" t="s">
        <v>1180</v>
      </c>
      <c r="L464" s="426">
        <v>389621120</v>
      </c>
      <c r="M464" s="426">
        <v>253630510108</v>
      </c>
      <c r="N464" s="426"/>
      <c r="O464" s="426"/>
      <c r="P464" s="426"/>
      <c r="Q464" s="426"/>
      <c r="R464" s="426">
        <v>0</v>
      </c>
      <c r="S464" s="426"/>
      <c r="T464" s="426"/>
      <c r="U464" s="426"/>
      <c r="V464" s="426" t="s">
        <v>9077</v>
      </c>
      <c r="W464" s="407"/>
      <c r="X464" s="396"/>
      <c r="Y464" s="396"/>
      <c r="Z464" s="396"/>
      <c r="AA464" s="396"/>
      <c r="AB464" s="396"/>
      <c r="AC464" s="396"/>
      <c r="AD464" s="396"/>
      <c r="AE464" s="396"/>
      <c r="AF464" s="396"/>
      <c r="AG464" s="396"/>
      <c r="AH464" s="396"/>
    </row>
    <row r="465" spans="1:34" ht="18" customHeight="1" thickBot="1" x14ac:dyDescent="0.3">
      <c r="A465" s="424">
        <v>72</v>
      </c>
      <c r="B465" s="424">
        <v>2073410442</v>
      </c>
      <c r="C465" s="425" t="s">
        <v>654</v>
      </c>
      <c r="D465" s="425" t="s">
        <v>725</v>
      </c>
      <c r="E465" s="426" t="s">
        <v>4</v>
      </c>
      <c r="F465" s="427">
        <v>37469</v>
      </c>
      <c r="G465" s="426" t="s">
        <v>2586</v>
      </c>
      <c r="H465" s="426" t="s">
        <v>1178</v>
      </c>
      <c r="I465" s="426">
        <v>26302002896</v>
      </c>
      <c r="J465" s="426" t="s">
        <v>1180</v>
      </c>
      <c r="K465" s="426" t="s">
        <v>1180</v>
      </c>
      <c r="L465" s="426">
        <v>374173170</v>
      </c>
      <c r="M465" s="426">
        <v>250930506612</v>
      </c>
      <c r="N465" s="426" t="s">
        <v>2058</v>
      </c>
      <c r="O465" s="426">
        <v>6</v>
      </c>
      <c r="P465" s="426">
        <v>8</v>
      </c>
      <c r="Q465" s="426">
        <v>7</v>
      </c>
      <c r="R465" s="426">
        <v>21</v>
      </c>
      <c r="S465" s="426"/>
      <c r="T465" s="426" t="s">
        <v>1897</v>
      </c>
      <c r="U465" s="426">
        <v>21.75</v>
      </c>
      <c r="V465" s="426" t="s">
        <v>575</v>
      </c>
      <c r="W465" s="407"/>
      <c r="X465" s="396"/>
      <c r="Y465" s="396"/>
      <c r="Z465" s="396"/>
      <c r="AA465" s="396"/>
      <c r="AB465" s="396"/>
      <c r="AC465" s="396"/>
      <c r="AD465" s="396"/>
      <c r="AE465" s="396"/>
      <c r="AF465" s="396"/>
      <c r="AG465" s="396"/>
      <c r="AH465" s="396"/>
    </row>
    <row r="466" spans="1:34" ht="18" customHeight="1" thickBot="1" x14ac:dyDescent="0.3">
      <c r="A466" s="424">
        <v>73</v>
      </c>
      <c r="B466" s="424">
        <v>2073410189</v>
      </c>
      <c r="C466" s="425" t="s">
        <v>627</v>
      </c>
      <c r="D466" s="425" t="s">
        <v>20</v>
      </c>
      <c r="E466" s="426" t="s">
        <v>4</v>
      </c>
      <c r="F466" s="427">
        <v>37604</v>
      </c>
      <c r="G466" s="426" t="s">
        <v>2586</v>
      </c>
      <c r="H466" s="426" t="s">
        <v>1178</v>
      </c>
      <c r="I466" s="426">
        <v>1302023448</v>
      </c>
      <c r="J466" s="426" t="s">
        <v>1180</v>
      </c>
      <c r="K466" s="426" t="s">
        <v>1180</v>
      </c>
      <c r="L466" s="426">
        <v>971892440</v>
      </c>
      <c r="M466" s="426">
        <v>249016246516</v>
      </c>
      <c r="N466" s="426" t="s">
        <v>1888</v>
      </c>
      <c r="O466" s="426">
        <v>6</v>
      </c>
      <c r="P466" s="426">
        <v>7.4</v>
      </c>
      <c r="Q466" s="426">
        <v>7.2</v>
      </c>
      <c r="R466" s="426">
        <v>20.6</v>
      </c>
      <c r="S466" s="426"/>
      <c r="T466" s="426" t="s">
        <v>1879</v>
      </c>
      <c r="U466" s="426">
        <v>21.1</v>
      </c>
      <c r="V466" s="426" t="s">
        <v>575</v>
      </c>
      <c r="W466" s="407"/>
      <c r="X466" s="396"/>
      <c r="Y466" s="396"/>
      <c r="Z466" s="396"/>
      <c r="AA466" s="396"/>
      <c r="AB466" s="396"/>
      <c r="AC466" s="396"/>
      <c r="AD466" s="396"/>
      <c r="AE466" s="396"/>
      <c r="AF466" s="396"/>
      <c r="AG466" s="396"/>
      <c r="AH466" s="396"/>
    </row>
    <row r="467" spans="1:34" ht="18" customHeight="1" thickBot="1" x14ac:dyDescent="0.3">
      <c r="A467" s="424">
        <v>74</v>
      </c>
      <c r="B467" s="424">
        <v>2073410215</v>
      </c>
      <c r="C467" s="425" t="s">
        <v>695</v>
      </c>
      <c r="D467" s="425" t="s">
        <v>20</v>
      </c>
      <c r="E467" s="426" t="s">
        <v>7</v>
      </c>
      <c r="F467" s="424" t="s">
        <v>711</v>
      </c>
      <c r="G467" s="426" t="s">
        <v>2586</v>
      </c>
      <c r="H467" s="426" t="s">
        <v>1178</v>
      </c>
      <c r="I467" s="426">
        <v>1194004639</v>
      </c>
      <c r="J467" s="426" t="s">
        <v>1180</v>
      </c>
      <c r="K467" s="426" t="s">
        <v>1181</v>
      </c>
      <c r="L467" s="426">
        <v>906291691</v>
      </c>
      <c r="M467" s="426" t="s">
        <v>9085</v>
      </c>
      <c r="N467" s="426" t="s">
        <v>2058</v>
      </c>
      <c r="O467" s="426">
        <v>7.2</v>
      </c>
      <c r="P467" s="426">
        <v>8.1</v>
      </c>
      <c r="Q467" s="426">
        <v>7.5</v>
      </c>
      <c r="R467" s="426">
        <v>22.8</v>
      </c>
      <c r="S467" s="426"/>
      <c r="T467" s="426"/>
      <c r="U467" s="426">
        <v>22.8</v>
      </c>
      <c r="V467" s="426" t="s">
        <v>575</v>
      </c>
      <c r="W467" s="407"/>
      <c r="X467" s="396"/>
      <c r="Y467" s="396"/>
      <c r="Z467" s="396"/>
      <c r="AA467" s="396"/>
      <c r="AB467" s="396"/>
      <c r="AC467" s="396"/>
      <c r="AD467" s="396"/>
      <c r="AE467" s="396"/>
      <c r="AF467" s="396"/>
      <c r="AG467" s="396"/>
      <c r="AH467" s="396"/>
    </row>
    <row r="468" spans="1:34" ht="18" customHeight="1" thickBot="1" x14ac:dyDescent="0.3">
      <c r="A468" s="424">
        <v>75</v>
      </c>
      <c r="B468" s="424">
        <v>2073410338</v>
      </c>
      <c r="C468" s="425" t="s">
        <v>471</v>
      </c>
      <c r="D468" s="425" t="s">
        <v>20</v>
      </c>
      <c r="E468" s="426" t="s">
        <v>4</v>
      </c>
      <c r="F468" s="427">
        <v>37515</v>
      </c>
      <c r="G468" s="426" t="s">
        <v>2586</v>
      </c>
      <c r="H468" s="426" t="s">
        <v>1178</v>
      </c>
      <c r="I468" s="426">
        <v>1302008977</v>
      </c>
      <c r="J468" s="426" t="s">
        <v>1181</v>
      </c>
      <c r="K468" s="426" t="s">
        <v>1180</v>
      </c>
      <c r="L468" s="426">
        <v>367294297</v>
      </c>
      <c r="M468" s="426">
        <v>253006846014</v>
      </c>
      <c r="N468" s="426" t="s">
        <v>1888</v>
      </c>
      <c r="O468" s="426">
        <v>6.4</v>
      </c>
      <c r="P468" s="426">
        <v>8.6</v>
      </c>
      <c r="Q468" s="426">
        <v>8.1</v>
      </c>
      <c r="R468" s="426">
        <v>23.1</v>
      </c>
      <c r="S468" s="426"/>
      <c r="T468" s="426" t="s">
        <v>1869</v>
      </c>
      <c r="U468" s="426">
        <v>23.1</v>
      </c>
      <c r="V468" s="426" t="s">
        <v>575</v>
      </c>
      <c r="W468" s="407"/>
      <c r="X468" s="396"/>
      <c r="Y468" s="396"/>
      <c r="Z468" s="396"/>
      <c r="AA468" s="396"/>
      <c r="AB468" s="396"/>
      <c r="AC468" s="396"/>
      <c r="AD468" s="396"/>
      <c r="AE468" s="396"/>
      <c r="AF468" s="396"/>
      <c r="AG468" s="396"/>
      <c r="AH468" s="396"/>
    </row>
    <row r="469" spans="1:34" ht="18" customHeight="1" thickBot="1" x14ac:dyDescent="0.3">
      <c r="A469" s="424">
        <v>76</v>
      </c>
      <c r="B469" s="424">
        <v>2073410449</v>
      </c>
      <c r="C469" s="425" t="s">
        <v>635</v>
      </c>
      <c r="D469" s="425" t="s">
        <v>20</v>
      </c>
      <c r="E469" s="426" t="s">
        <v>4</v>
      </c>
      <c r="F469" s="427">
        <v>35060</v>
      </c>
      <c r="G469" s="426" t="s">
        <v>2586</v>
      </c>
      <c r="H469" s="426" t="s">
        <v>1178</v>
      </c>
      <c r="I469" s="426">
        <v>13245186</v>
      </c>
      <c r="J469" s="426" t="s">
        <v>1180</v>
      </c>
      <c r="K469" s="426" t="s">
        <v>1180</v>
      </c>
      <c r="L469" s="426">
        <v>981591324</v>
      </c>
      <c r="M469" s="426" t="s">
        <v>9086</v>
      </c>
      <c r="N469" s="426" t="s">
        <v>2058</v>
      </c>
      <c r="O469" s="426">
        <v>5.9</v>
      </c>
      <c r="P469" s="426">
        <v>6.5</v>
      </c>
      <c r="Q469" s="426">
        <v>6.4</v>
      </c>
      <c r="R469" s="426">
        <v>18.8</v>
      </c>
      <c r="S469" s="426">
        <v>1</v>
      </c>
      <c r="T469" s="426" t="s">
        <v>1869</v>
      </c>
      <c r="U469" s="426">
        <v>20.8</v>
      </c>
      <c r="V469" s="426" t="s">
        <v>575</v>
      </c>
      <c r="W469" s="407"/>
      <c r="X469" s="396"/>
      <c r="Y469" s="396"/>
      <c r="Z469" s="396"/>
      <c r="AA469" s="396"/>
      <c r="AB469" s="396"/>
      <c r="AC469" s="396"/>
      <c r="AD469" s="396"/>
      <c r="AE469" s="396"/>
      <c r="AF469" s="396"/>
      <c r="AG469" s="396"/>
      <c r="AH469" s="396"/>
    </row>
    <row r="470" spans="1:34" ht="18" customHeight="1" thickBot="1" x14ac:dyDescent="0.3">
      <c r="A470" s="424">
        <v>77</v>
      </c>
      <c r="B470" s="424">
        <v>2073410556</v>
      </c>
      <c r="C470" s="425" t="s">
        <v>742</v>
      </c>
      <c r="D470" s="425" t="s">
        <v>20</v>
      </c>
      <c r="E470" s="426" t="s">
        <v>4</v>
      </c>
      <c r="F470" s="427">
        <v>37473</v>
      </c>
      <c r="G470" s="426" t="s">
        <v>2586</v>
      </c>
      <c r="H470" s="426" t="s">
        <v>1178</v>
      </c>
      <c r="I470" s="426">
        <v>1302002520</v>
      </c>
      <c r="J470" s="426" t="s">
        <v>1181</v>
      </c>
      <c r="K470" s="426" t="s">
        <v>1180</v>
      </c>
      <c r="L470" s="426">
        <v>364524346</v>
      </c>
      <c r="M470" s="426">
        <v>251031124452</v>
      </c>
      <c r="N470" s="426" t="s">
        <v>2058</v>
      </c>
      <c r="O470" s="426">
        <v>7.3</v>
      </c>
      <c r="P470" s="426">
        <v>7.5</v>
      </c>
      <c r="Q470" s="426">
        <v>6.4</v>
      </c>
      <c r="R470" s="426">
        <v>21.2</v>
      </c>
      <c r="S470" s="426">
        <v>1</v>
      </c>
      <c r="T470" s="426" t="s">
        <v>1897</v>
      </c>
      <c r="U470" s="426">
        <v>23.95</v>
      </c>
      <c r="V470" s="426" t="s">
        <v>575</v>
      </c>
      <c r="W470" s="407"/>
      <c r="X470" s="396"/>
      <c r="Y470" s="396"/>
      <c r="Z470" s="396"/>
      <c r="AA470" s="396"/>
      <c r="AB470" s="396"/>
      <c r="AC470" s="396"/>
      <c r="AD470" s="396"/>
      <c r="AE470" s="396"/>
      <c r="AF470" s="396"/>
      <c r="AG470" s="396"/>
      <c r="AH470" s="396"/>
    </row>
    <row r="471" spans="1:34" ht="18" customHeight="1" thickBot="1" x14ac:dyDescent="0.3">
      <c r="A471" s="424">
        <v>78</v>
      </c>
      <c r="B471" s="424">
        <v>2073410633</v>
      </c>
      <c r="C471" s="425" t="s">
        <v>670</v>
      </c>
      <c r="D471" s="425" t="s">
        <v>20</v>
      </c>
      <c r="E471" s="426" t="s">
        <v>4</v>
      </c>
      <c r="F471" s="427">
        <v>37301</v>
      </c>
      <c r="G471" s="426" t="s">
        <v>2586</v>
      </c>
      <c r="H471" s="426" t="s">
        <v>1176</v>
      </c>
      <c r="I471" s="426">
        <v>1322006800</v>
      </c>
      <c r="J471" s="426" t="s">
        <v>1180</v>
      </c>
      <c r="K471" s="426" t="s">
        <v>1180</v>
      </c>
      <c r="L471" s="426">
        <v>981502823</v>
      </c>
      <c r="M471" s="426">
        <v>257237568500</v>
      </c>
      <c r="N471" s="426" t="s">
        <v>2058</v>
      </c>
      <c r="O471" s="426">
        <v>7.6</v>
      </c>
      <c r="P471" s="426">
        <v>7.3</v>
      </c>
      <c r="Q471" s="426">
        <v>7.3</v>
      </c>
      <c r="R471" s="426">
        <v>22.2</v>
      </c>
      <c r="S471" s="426"/>
      <c r="T471" s="426"/>
      <c r="U471" s="426"/>
      <c r="V471" s="426" t="s">
        <v>575</v>
      </c>
      <c r="W471" s="407"/>
      <c r="X471" s="396"/>
      <c r="Y471" s="396"/>
      <c r="Z471" s="396"/>
      <c r="AA471" s="396"/>
      <c r="AB471" s="396"/>
      <c r="AC471" s="396"/>
      <c r="AD471" s="396"/>
      <c r="AE471" s="396"/>
      <c r="AF471" s="396"/>
      <c r="AG471" s="396"/>
      <c r="AH471" s="396"/>
    </row>
    <row r="472" spans="1:34" ht="18" customHeight="1" thickBot="1" x14ac:dyDescent="0.3">
      <c r="A472" s="424">
        <v>79</v>
      </c>
      <c r="B472" s="424">
        <v>2073410891</v>
      </c>
      <c r="C472" s="425" t="s">
        <v>805</v>
      </c>
      <c r="D472" s="425" t="s">
        <v>20</v>
      </c>
      <c r="E472" s="426" t="s">
        <v>4</v>
      </c>
      <c r="F472" s="424" t="s">
        <v>806</v>
      </c>
      <c r="G472" s="426" t="s">
        <v>2586</v>
      </c>
      <c r="H472" s="426" t="s">
        <v>1177</v>
      </c>
      <c r="I472" s="426">
        <v>1302021408</v>
      </c>
      <c r="J472" s="426" t="s">
        <v>1180</v>
      </c>
      <c r="K472" s="426" t="s">
        <v>1180</v>
      </c>
      <c r="L472" s="426">
        <v>336743852</v>
      </c>
      <c r="M472" s="426">
        <v>251532740740</v>
      </c>
      <c r="N472" s="426"/>
      <c r="O472" s="426"/>
      <c r="P472" s="426"/>
      <c r="Q472" s="426"/>
      <c r="R472" s="426">
        <v>0</v>
      </c>
      <c r="S472" s="426"/>
      <c r="T472" s="426"/>
      <c r="U472" s="426"/>
      <c r="V472" s="426" t="s">
        <v>9077</v>
      </c>
      <c r="W472" s="407"/>
      <c r="X472" s="396"/>
      <c r="Y472" s="396"/>
      <c r="Z472" s="396"/>
      <c r="AA472" s="396"/>
      <c r="AB472" s="396"/>
      <c r="AC472" s="396"/>
      <c r="AD472" s="396"/>
      <c r="AE472" s="396"/>
      <c r="AF472" s="396"/>
      <c r="AG472" s="396"/>
      <c r="AH472" s="396"/>
    </row>
    <row r="473" spans="1:34" ht="18" customHeight="1" thickBot="1" x14ac:dyDescent="0.3">
      <c r="A473" s="424">
        <v>80</v>
      </c>
      <c r="B473" s="424">
        <v>2073410892</v>
      </c>
      <c r="C473" s="425" t="s">
        <v>808</v>
      </c>
      <c r="D473" s="425" t="s">
        <v>20</v>
      </c>
      <c r="E473" s="426" t="s">
        <v>4</v>
      </c>
      <c r="F473" s="427">
        <v>37473</v>
      </c>
      <c r="G473" s="426" t="s">
        <v>2586</v>
      </c>
      <c r="H473" s="426" t="s">
        <v>1177</v>
      </c>
      <c r="I473" s="426">
        <v>63566192</v>
      </c>
      <c r="J473" s="426" t="s">
        <v>1180</v>
      </c>
      <c r="K473" s="426" t="s">
        <v>1180</v>
      </c>
      <c r="L473" s="426">
        <v>357977232</v>
      </c>
      <c r="M473" s="426">
        <v>249180804276</v>
      </c>
      <c r="N473" s="426"/>
      <c r="O473" s="426"/>
      <c r="P473" s="426"/>
      <c r="Q473" s="426"/>
      <c r="R473" s="426">
        <v>0</v>
      </c>
      <c r="S473" s="426"/>
      <c r="T473" s="426"/>
      <c r="U473" s="426"/>
      <c r="V473" s="426" t="s">
        <v>9077</v>
      </c>
      <c r="W473" s="407"/>
      <c r="X473" s="396"/>
      <c r="Y473" s="396"/>
      <c r="Z473" s="396"/>
      <c r="AA473" s="396"/>
      <c r="AB473" s="396"/>
      <c r="AC473" s="396"/>
      <c r="AD473" s="396"/>
      <c r="AE473" s="396"/>
      <c r="AF473" s="396"/>
      <c r="AG473" s="396"/>
      <c r="AH473" s="396"/>
    </row>
    <row r="474" spans="1:34" ht="18" customHeight="1" thickBot="1" x14ac:dyDescent="0.3">
      <c r="A474" s="424">
        <v>81</v>
      </c>
      <c r="B474" s="424">
        <v>2073410894</v>
      </c>
      <c r="C474" s="425" t="s">
        <v>471</v>
      </c>
      <c r="D474" s="425" t="s">
        <v>20</v>
      </c>
      <c r="E474" s="426" t="s">
        <v>4</v>
      </c>
      <c r="F474" s="424" t="s">
        <v>811</v>
      </c>
      <c r="G474" s="426" t="s">
        <v>2586</v>
      </c>
      <c r="H474" s="426" t="s">
        <v>1177</v>
      </c>
      <c r="I474" s="426">
        <v>35302003008</v>
      </c>
      <c r="J474" s="426" t="s">
        <v>1180</v>
      </c>
      <c r="K474" s="426" t="s">
        <v>1180</v>
      </c>
      <c r="L474" s="426">
        <v>912329753</v>
      </c>
      <c r="M474" s="426">
        <v>247550290852</v>
      </c>
      <c r="N474" s="426"/>
      <c r="O474" s="426"/>
      <c r="P474" s="426"/>
      <c r="Q474" s="426"/>
      <c r="R474" s="426">
        <v>0</v>
      </c>
      <c r="S474" s="426"/>
      <c r="T474" s="426"/>
      <c r="U474" s="426"/>
      <c r="V474" s="426" t="s">
        <v>9077</v>
      </c>
      <c r="W474" s="407"/>
      <c r="X474" s="396"/>
      <c r="Y474" s="396"/>
      <c r="Z474" s="396"/>
      <c r="AA474" s="396"/>
      <c r="AB474" s="396"/>
      <c r="AC474" s="396"/>
      <c r="AD474" s="396"/>
      <c r="AE474" s="396"/>
      <c r="AF474" s="396"/>
      <c r="AG474" s="396"/>
      <c r="AH474" s="396"/>
    </row>
    <row r="475" spans="1:34" ht="18" customHeight="1" thickBot="1" x14ac:dyDescent="0.3">
      <c r="A475" s="424">
        <v>82</v>
      </c>
      <c r="B475" s="424">
        <v>2073410085</v>
      </c>
      <c r="C475" s="425" t="s">
        <v>712</v>
      </c>
      <c r="D475" s="425" t="s">
        <v>477</v>
      </c>
      <c r="E475" s="426" t="s">
        <v>5</v>
      </c>
      <c r="F475" s="427">
        <v>36669</v>
      </c>
      <c r="G475" s="426" t="s">
        <v>2586</v>
      </c>
      <c r="H475" s="426" t="s">
        <v>1178</v>
      </c>
      <c r="I475" s="426">
        <v>26200004158</v>
      </c>
      <c r="J475" s="426" t="s">
        <v>1180</v>
      </c>
      <c r="K475" s="426" t="s">
        <v>1181</v>
      </c>
      <c r="L475" s="426">
        <v>387104167</v>
      </c>
      <c r="M475" s="426" t="s">
        <v>9079</v>
      </c>
      <c r="N475" s="426" t="s">
        <v>1888</v>
      </c>
      <c r="O475" s="426">
        <v>5.4</v>
      </c>
      <c r="P475" s="426">
        <v>7.5</v>
      </c>
      <c r="Q475" s="426">
        <v>7.9</v>
      </c>
      <c r="R475" s="426">
        <v>20.8</v>
      </c>
      <c r="S475" s="426"/>
      <c r="T475" s="426" t="s">
        <v>1879</v>
      </c>
      <c r="U475" s="426">
        <v>21.3</v>
      </c>
      <c r="V475" s="426" t="s">
        <v>575</v>
      </c>
      <c r="W475" s="407"/>
      <c r="X475" s="396"/>
      <c r="Y475" s="396"/>
      <c r="Z475" s="396"/>
      <c r="AA475" s="396"/>
      <c r="AB475" s="396"/>
      <c r="AC475" s="396"/>
      <c r="AD475" s="396"/>
      <c r="AE475" s="396"/>
      <c r="AF475" s="396"/>
      <c r="AG475" s="396"/>
      <c r="AH475" s="396"/>
    </row>
    <row r="476" spans="1:34" ht="18" customHeight="1" thickBot="1" x14ac:dyDescent="0.3">
      <c r="A476" s="424">
        <v>83</v>
      </c>
      <c r="B476" s="424">
        <v>2073410624</v>
      </c>
      <c r="C476" s="425" t="s">
        <v>717</v>
      </c>
      <c r="D476" s="425" t="s">
        <v>477</v>
      </c>
      <c r="E476" s="426" t="s">
        <v>5</v>
      </c>
      <c r="F476" s="427">
        <v>36587</v>
      </c>
      <c r="G476" s="426" t="s">
        <v>2586</v>
      </c>
      <c r="H476" s="426" t="s">
        <v>1176</v>
      </c>
      <c r="I476" s="426">
        <v>1200001112</v>
      </c>
      <c r="J476" s="426" t="s">
        <v>1180</v>
      </c>
      <c r="K476" s="426" t="s">
        <v>1181</v>
      </c>
      <c r="L476" s="426">
        <v>986718939</v>
      </c>
      <c r="M476" s="426" t="s">
        <v>9079</v>
      </c>
      <c r="N476" s="426" t="s">
        <v>1888</v>
      </c>
      <c r="O476" s="426">
        <v>6</v>
      </c>
      <c r="P476" s="426">
        <v>8.5</v>
      </c>
      <c r="Q476" s="426">
        <v>7.6</v>
      </c>
      <c r="R476" s="426">
        <v>22.1</v>
      </c>
      <c r="S476" s="426"/>
      <c r="T476" s="426"/>
      <c r="U476" s="426"/>
      <c r="V476" s="426" t="s">
        <v>575</v>
      </c>
      <c r="W476" s="407"/>
      <c r="X476" s="396"/>
      <c r="Y476" s="396"/>
      <c r="Z476" s="396"/>
      <c r="AA476" s="396"/>
      <c r="AB476" s="396"/>
      <c r="AC476" s="396"/>
      <c r="AD476" s="396"/>
      <c r="AE476" s="396"/>
      <c r="AF476" s="396"/>
      <c r="AG476" s="396"/>
      <c r="AH476" s="396"/>
    </row>
    <row r="477" spans="1:34" ht="18" customHeight="1" thickBot="1" x14ac:dyDescent="0.3">
      <c r="A477" s="424">
        <v>84</v>
      </c>
      <c r="B477" s="424">
        <v>2073410896</v>
      </c>
      <c r="C477" s="425" t="s">
        <v>813</v>
      </c>
      <c r="D477" s="425" t="s">
        <v>1544</v>
      </c>
      <c r="E477" s="426" t="s">
        <v>4</v>
      </c>
      <c r="F477" s="427">
        <v>37325</v>
      </c>
      <c r="G477" s="426" t="s">
        <v>2586</v>
      </c>
      <c r="H477" s="426" t="s">
        <v>1177</v>
      </c>
      <c r="I477" s="426">
        <v>36302004376</v>
      </c>
      <c r="J477" s="426" t="s">
        <v>1180</v>
      </c>
      <c r="K477" s="426" t="s">
        <v>1180</v>
      </c>
      <c r="L477" s="426">
        <v>947690382</v>
      </c>
      <c r="M477" s="426">
        <v>255402928052</v>
      </c>
      <c r="N477" s="426"/>
      <c r="O477" s="426"/>
      <c r="P477" s="426"/>
      <c r="Q477" s="426"/>
      <c r="R477" s="426">
        <v>0</v>
      </c>
      <c r="S477" s="426"/>
      <c r="T477" s="426"/>
      <c r="U477" s="426"/>
      <c r="V477" s="426" t="s">
        <v>9077</v>
      </c>
      <c r="W477" s="407"/>
      <c r="X477" s="396"/>
      <c r="Y477" s="396"/>
      <c r="Z477" s="396"/>
      <c r="AA477" s="396"/>
      <c r="AB477" s="396"/>
      <c r="AC477" s="396"/>
      <c r="AD477" s="396"/>
      <c r="AE477" s="396"/>
      <c r="AF477" s="396"/>
      <c r="AG477" s="396"/>
      <c r="AH477" s="396"/>
    </row>
    <row r="478" spans="1:34" ht="18" customHeight="1" thickBot="1" x14ac:dyDescent="0.3">
      <c r="A478" s="424">
        <v>85</v>
      </c>
      <c r="B478" s="424">
        <v>2073410658</v>
      </c>
      <c r="C478" s="425" t="s">
        <v>682</v>
      </c>
      <c r="D478" s="425" t="s">
        <v>98</v>
      </c>
      <c r="E478" s="426" t="s">
        <v>4</v>
      </c>
      <c r="F478" s="427">
        <v>37446</v>
      </c>
      <c r="G478" s="426" t="s">
        <v>2586</v>
      </c>
      <c r="H478" s="426" t="s">
        <v>1176</v>
      </c>
      <c r="I478" s="426">
        <v>1302003637</v>
      </c>
      <c r="J478" s="426" t="s">
        <v>1180</v>
      </c>
      <c r="K478" s="426" t="s">
        <v>1180</v>
      </c>
      <c r="L478" s="426">
        <v>374794450</v>
      </c>
      <c r="M478" s="426">
        <v>253700535974</v>
      </c>
      <c r="N478" s="426" t="s">
        <v>1928</v>
      </c>
      <c r="O478" s="426">
        <v>8.6999999999999993</v>
      </c>
      <c r="P478" s="426">
        <v>9</v>
      </c>
      <c r="Q478" s="426">
        <v>8.9</v>
      </c>
      <c r="R478" s="426">
        <v>26.6</v>
      </c>
      <c r="S478" s="426"/>
      <c r="T478" s="426"/>
      <c r="U478" s="426"/>
      <c r="V478" s="426" t="s">
        <v>575</v>
      </c>
      <c r="W478" s="407"/>
      <c r="X478" s="396"/>
      <c r="Y478" s="396"/>
      <c r="Z478" s="396"/>
      <c r="AA478" s="396"/>
      <c r="AB478" s="396"/>
      <c r="AC478" s="396"/>
      <c r="AD478" s="396"/>
      <c r="AE478" s="396"/>
      <c r="AF478" s="396"/>
      <c r="AG478" s="396"/>
      <c r="AH478" s="396"/>
    </row>
    <row r="479" spans="1:34" ht="18" customHeight="1" thickBot="1" x14ac:dyDescent="0.3">
      <c r="A479" s="424">
        <v>86</v>
      </c>
      <c r="B479" s="424">
        <v>2073410660</v>
      </c>
      <c r="C479" s="425" t="s">
        <v>743</v>
      </c>
      <c r="D479" s="425" t="s">
        <v>98</v>
      </c>
      <c r="E479" s="426" t="s">
        <v>4</v>
      </c>
      <c r="F479" s="427">
        <v>37589</v>
      </c>
      <c r="G479" s="426" t="s">
        <v>2586</v>
      </c>
      <c r="H479" s="426" t="s">
        <v>1176</v>
      </c>
      <c r="I479" s="426"/>
      <c r="J479" s="426" t="s">
        <v>1180</v>
      </c>
      <c r="K479" s="426" t="s">
        <v>1181</v>
      </c>
      <c r="L479" s="426"/>
      <c r="M479" s="426"/>
      <c r="N479" s="426"/>
      <c r="O479" s="426"/>
      <c r="P479" s="426"/>
      <c r="Q479" s="426"/>
      <c r="R479" s="426">
        <v>0</v>
      </c>
      <c r="S479" s="426"/>
      <c r="T479" s="426"/>
      <c r="U479" s="426"/>
      <c r="V479" s="426" t="s">
        <v>575</v>
      </c>
      <c r="W479" s="407"/>
      <c r="X479" s="397"/>
      <c r="Y479" s="397"/>
      <c r="Z479" s="397"/>
      <c r="AA479" s="397"/>
      <c r="AB479" s="397"/>
      <c r="AC479" s="397"/>
      <c r="AD479" s="397"/>
      <c r="AE479" s="397"/>
      <c r="AF479" s="397"/>
      <c r="AG479" s="397"/>
      <c r="AH479" s="397"/>
    </row>
    <row r="480" spans="1:34" ht="18" customHeight="1" thickBot="1" x14ac:dyDescent="0.3">
      <c r="A480" s="424">
        <v>87</v>
      </c>
      <c r="B480" s="424">
        <v>2073410898</v>
      </c>
      <c r="C480" s="425" t="s">
        <v>815</v>
      </c>
      <c r="D480" s="425" t="s">
        <v>98</v>
      </c>
      <c r="E480" s="426" t="s">
        <v>4</v>
      </c>
      <c r="F480" s="424" t="s">
        <v>709</v>
      </c>
      <c r="G480" s="426" t="s">
        <v>2586</v>
      </c>
      <c r="H480" s="426" t="s">
        <v>1177</v>
      </c>
      <c r="I480" s="426">
        <v>91905696</v>
      </c>
      <c r="J480" s="426" t="s">
        <v>1180</v>
      </c>
      <c r="K480" s="426" t="s">
        <v>1180</v>
      </c>
      <c r="L480" s="426">
        <v>584731216</v>
      </c>
      <c r="M480" s="426">
        <v>252234617620</v>
      </c>
      <c r="N480" s="426"/>
      <c r="O480" s="426"/>
      <c r="P480" s="426"/>
      <c r="Q480" s="426"/>
      <c r="R480" s="426">
        <v>0</v>
      </c>
      <c r="S480" s="426"/>
      <c r="T480" s="426"/>
      <c r="U480" s="426"/>
      <c r="V480" s="426" t="s">
        <v>9077</v>
      </c>
      <c r="W480" s="407"/>
      <c r="X480" s="396"/>
      <c r="Y480" s="396"/>
      <c r="Z480" s="396"/>
      <c r="AA480" s="396"/>
      <c r="AB480" s="396"/>
      <c r="AC480" s="396"/>
      <c r="AD480" s="396"/>
      <c r="AE480" s="396"/>
      <c r="AF480" s="396"/>
      <c r="AG480" s="396"/>
      <c r="AH480" s="396"/>
    </row>
    <row r="481" spans="1:34" ht="18" customHeight="1" thickBot="1" x14ac:dyDescent="0.3">
      <c r="A481" s="424">
        <v>88</v>
      </c>
      <c r="B481" s="424">
        <v>2073410591</v>
      </c>
      <c r="C481" s="425" t="s">
        <v>640</v>
      </c>
      <c r="D481" s="425" t="s">
        <v>240</v>
      </c>
      <c r="E481" s="426" t="s">
        <v>4</v>
      </c>
      <c r="F481" s="427">
        <v>37430</v>
      </c>
      <c r="G481" s="426" t="s">
        <v>2586</v>
      </c>
      <c r="H481" s="426" t="s">
        <v>1178</v>
      </c>
      <c r="I481" s="426">
        <v>1302036494</v>
      </c>
      <c r="J481" s="426" t="s">
        <v>1180</v>
      </c>
      <c r="K481" s="426" t="s">
        <v>1180</v>
      </c>
      <c r="L481" s="426">
        <v>357911285</v>
      </c>
      <c r="M481" s="426">
        <v>257819083064</v>
      </c>
      <c r="N481" s="426" t="s">
        <v>2058</v>
      </c>
      <c r="O481" s="426">
        <v>8.1</v>
      </c>
      <c r="P481" s="426">
        <v>7.7</v>
      </c>
      <c r="Q481" s="426">
        <v>7.2</v>
      </c>
      <c r="R481" s="426">
        <v>23</v>
      </c>
      <c r="S481" s="426"/>
      <c r="T481" s="426" t="s">
        <v>1933</v>
      </c>
      <c r="U481" s="426">
        <v>23.25</v>
      </c>
      <c r="V481" s="426" t="s">
        <v>575</v>
      </c>
      <c r="W481" s="407"/>
      <c r="X481" s="396"/>
      <c r="Y481" s="396"/>
      <c r="Z481" s="396"/>
      <c r="AA481" s="396"/>
      <c r="AB481" s="396"/>
      <c r="AC481" s="396"/>
      <c r="AD481" s="396"/>
      <c r="AE481" s="396"/>
      <c r="AF481" s="396"/>
      <c r="AG481" s="396"/>
      <c r="AH481" s="396"/>
    </row>
    <row r="482" spans="1:34" ht="18" customHeight="1" thickBot="1" x14ac:dyDescent="0.3">
      <c r="A482" s="424">
        <v>89</v>
      </c>
      <c r="B482" s="424">
        <v>2073410626</v>
      </c>
      <c r="C482" s="425" t="s">
        <v>664</v>
      </c>
      <c r="D482" s="425" t="s">
        <v>240</v>
      </c>
      <c r="E482" s="426" t="s">
        <v>4</v>
      </c>
      <c r="F482" s="427">
        <v>37519</v>
      </c>
      <c r="G482" s="426" t="s">
        <v>2586</v>
      </c>
      <c r="H482" s="426" t="s">
        <v>1176</v>
      </c>
      <c r="I482" s="426">
        <v>1302006825</v>
      </c>
      <c r="J482" s="426" t="s">
        <v>1180</v>
      </c>
      <c r="K482" s="426" t="s">
        <v>1180</v>
      </c>
      <c r="L482" s="426">
        <v>886320074</v>
      </c>
      <c r="M482" s="426">
        <v>261083970814</v>
      </c>
      <c r="N482" s="426" t="s">
        <v>1888</v>
      </c>
      <c r="O482" s="426">
        <v>7.7</v>
      </c>
      <c r="P482" s="426">
        <v>9.1</v>
      </c>
      <c r="Q482" s="426">
        <v>8.1999999999999993</v>
      </c>
      <c r="R482" s="426">
        <v>25</v>
      </c>
      <c r="S482" s="426"/>
      <c r="T482" s="426"/>
      <c r="U482" s="426"/>
      <c r="V482" s="426" t="s">
        <v>575</v>
      </c>
      <c r="W482" s="407"/>
      <c r="X482" s="396"/>
      <c r="Y482" s="396"/>
      <c r="Z482" s="396"/>
      <c r="AA482" s="396"/>
      <c r="AB482" s="396"/>
      <c r="AC482" s="396"/>
      <c r="AD482" s="396"/>
      <c r="AE482" s="396"/>
      <c r="AF482" s="396"/>
      <c r="AG482" s="396"/>
      <c r="AH482" s="396"/>
    </row>
    <row r="483" spans="1:34" ht="18" customHeight="1" thickBot="1" x14ac:dyDescent="0.3">
      <c r="A483" s="424">
        <v>90</v>
      </c>
      <c r="B483" s="424">
        <v>2073410609</v>
      </c>
      <c r="C483" s="425" t="s">
        <v>661</v>
      </c>
      <c r="D483" s="425" t="s">
        <v>727</v>
      </c>
      <c r="E483" s="426" t="s">
        <v>5</v>
      </c>
      <c r="F483" s="427">
        <v>37261</v>
      </c>
      <c r="G483" s="426" t="s">
        <v>2586</v>
      </c>
      <c r="H483" s="426" t="s">
        <v>1178</v>
      </c>
      <c r="I483" s="426">
        <v>40691752</v>
      </c>
      <c r="J483" s="426" t="s">
        <v>1180</v>
      </c>
      <c r="K483" s="426" t="s">
        <v>1180</v>
      </c>
      <c r="L483" s="426">
        <v>373304725</v>
      </c>
      <c r="M483" s="426">
        <v>255081578580</v>
      </c>
      <c r="N483" s="426" t="s">
        <v>1928</v>
      </c>
      <c r="O483" s="426">
        <v>6.2</v>
      </c>
      <c r="P483" s="426">
        <v>7.5</v>
      </c>
      <c r="Q483" s="426">
        <v>7.1</v>
      </c>
      <c r="R483" s="426">
        <v>20.8</v>
      </c>
      <c r="S483" s="426"/>
      <c r="T483" s="426"/>
      <c r="U483" s="426">
        <v>20.25</v>
      </c>
      <c r="V483" s="426" t="s">
        <v>575</v>
      </c>
      <c r="W483" s="407"/>
      <c r="X483" s="396"/>
      <c r="Y483" s="396"/>
      <c r="Z483" s="396"/>
      <c r="AA483" s="396"/>
      <c r="AB483" s="396"/>
      <c r="AC483" s="396"/>
      <c r="AD483" s="396"/>
      <c r="AE483" s="396"/>
      <c r="AF483" s="396"/>
      <c r="AG483" s="396"/>
      <c r="AH483" s="396"/>
    </row>
    <row r="484" spans="1:34" ht="18" customHeight="1" thickBot="1" x14ac:dyDescent="0.3">
      <c r="A484" s="424">
        <v>91</v>
      </c>
      <c r="B484" s="424">
        <v>2073410647</v>
      </c>
      <c r="C484" s="425" t="s">
        <v>678</v>
      </c>
      <c r="D484" s="425" t="s">
        <v>727</v>
      </c>
      <c r="E484" s="426" t="s">
        <v>5</v>
      </c>
      <c r="F484" s="427">
        <v>37442</v>
      </c>
      <c r="G484" s="426" t="s">
        <v>2586</v>
      </c>
      <c r="H484" s="426" t="s">
        <v>1176</v>
      </c>
      <c r="I484" s="426">
        <v>1202038272</v>
      </c>
      <c r="J484" s="426" t="s">
        <v>1180</v>
      </c>
      <c r="K484" s="426" t="s">
        <v>1180</v>
      </c>
      <c r="L484" s="426">
        <v>914572002</v>
      </c>
      <c r="M484" s="426">
        <v>250978995604</v>
      </c>
      <c r="N484" s="426" t="s">
        <v>2058</v>
      </c>
      <c r="O484" s="426">
        <v>7.4</v>
      </c>
      <c r="P484" s="426">
        <v>7.5</v>
      </c>
      <c r="Q484" s="426">
        <v>7</v>
      </c>
      <c r="R484" s="426">
        <v>21.9</v>
      </c>
      <c r="S484" s="426"/>
      <c r="T484" s="426"/>
      <c r="U484" s="426"/>
      <c r="V484" s="426" t="s">
        <v>575</v>
      </c>
      <c r="W484" s="407"/>
      <c r="X484" s="396"/>
      <c r="Y484" s="396"/>
      <c r="Z484" s="396"/>
      <c r="AA484" s="396"/>
      <c r="AB484" s="396"/>
      <c r="AC484" s="396"/>
      <c r="AD484" s="396"/>
      <c r="AE484" s="396"/>
      <c r="AF484" s="396"/>
      <c r="AG484" s="396"/>
      <c r="AH484" s="396"/>
    </row>
    <row r="485" spans="1:34" ht="18" customHeight="1" thickBot="1" x14ac:dyDescent="0.3">
      <c r="A485" s="424">
        <v>92</v>
      </c>
      <c r="B485" s="424">
        <v>2073410685</v>
      </c>
      <c r="C485" s="425" t="s">
        <v>754</v>
      </c>
      <c r="D485" s="425" t="s">
        <v>727</v>
      </c>
      <c r="E485" s="426" t="s">
        <v>5</v>
      </c>
      <c r="F485" s="427">
        <v>37447</v>
      </c>
      <c r="G485" s="426" t="s">
        <v>2586</v>
      </c>
      <c r="H485" s="426" t="s">
        <v>1176</v>
      </c>
      <c r="I485" s="426">
        <v>132467673</v>
      </c>
      <c r="J485" s="426" t="s">
        <v>1181</v>
      </c>
      <c r="K485" s="426" t="s">
        <v>1180</v>
      </c>
      <c r="L485" s="426">
        <v>588601202</v>
      </c>
      <c r="M485" s="426">
        <v>252710590190</v>
      </c>
      <c r="N485" s="426" t="s">
        <v>2058</v>
      </c>
      <c r="O485" s="426">
        <v>6.5</v>
      </c>
      <c r="P485" s="426">
        <v>5.2</v>
      </c>
      <c r="Q485" s="426">
        <v>5.6</v>
      </c>
      <c r="R485" s="426">
        <v>17.3</v>
      </c>
      <c r="S485" s="426"/>
      <c r="T485" s="426"/>
      <c r="U485" s="426"/>
      <c r="V485" s="426" t="s">
        <v>575</v>
      </c>
      <c r="W485" s="407"/>
      <c r="X485" s="396"/>
      <c r="Y485" s="396"/>
      <c r="Z485" s="396"/>
      <c r="AA485" s="396"/>
      <c r="AB485" s="396"/>
      <c r="AC485" s="396"/>
      <c r="AD485" s="396"/>
      <c r="AE485" s="396"/>
      <c r="AF485" s="396"/>
      <c r="AG485" s="396"/>
      <c r="AH485" s="396"/>
    </row>
    <row r="486" spans="1:34" ht="18" customHeight="1" thickBot="1" x14ac:dyDescent="0.3">
      <c r="A486" s="424">
        <v>93</v>
      </c>
      <c r="B486" s="424">
        <v>2073410906</v>
      </c>
      <c r="C486" s="425" t="s">
        <v>817</v>
      </c>
      <c r="D486" s="425" t="s">
        <v>727</v>
      </c>
      <c r="E486" s="426" t="s">
        <v>5</v>
      </c>
      <c r="F486" s="424" t="s">
        <v>818</v>
      </c>
      <c r="G486" s="426" t="s">
        <v>2586</v>
      </c>
      <c r="H486" s="426" t="s">
        <v>1177</v>
      </c>
      <c r="I486" s="426">
        <v>38202017365</v>
      </c>
      <c r="J486" s="426" t="s">
        <v>1180</v>
      </c>
      <c r="K486" s="426" t="s">
        <v>1180</v>
      </c>
      <c r="L486" s="426">
        <v>987874189</v>
      </c>
      <c r="M486" s="426">
        <v>255261430598</v>
      </c>
      <c r="N486" s="426"/>
      <c r="O486" s="426"/>
      <c r="P486" s="426"/>
      <c r="Q486" s="426"/>
      <c r="R486" s="426">
        <v>0</v>
      </c>
      <c r="S486" s="426"/>
      <c r="T486" s="426"/>
      <c r="U486" s="426"/>
      <c r="V486" s="426" t="s">
        <v>9077</v>
      </c>
      <c r="W486" s="407"/>
      <c r="X486" s="396"/>
      <c r="Y486" s="396"/>
      <c r="Z486" s="396"/>
      <c r="AA486" s="396"/>
      <c r="AB486" s="396"/>
      <c r="AC486" s="396"/>
      <c r="AD486" s="396"/>
      <c r="AE486" s="396"/>
      <c r="AF486" s="396"/>
      <c r="AG486" s="396"/>
      <c r="AH486" s="396"/>
    </row>
    <row r="487" spans="1:34" ht="18" customHeight="1" thickBot="1" x14ac:dyDescent="0.3">
      <c r="A487" s="424">
        <v>94</v>
      </c>
      <c r="B487" s="424">
        <v>2073410315</v>
      </c>
      <c r="C487" s="425" t="s">
        <v>633</v>
      </c>
      <c r="D487" s="425" t="s">
        <v>27</v>
      </c>
      <c r="E487" s="426" t="s">
        <v>4</v>
      </c>
      <c r="F487" s="427">
        <v>37263</v>
      </c>
      <c r="G487" s="426" t="s">
        <v>2586</v>
      </c>
      <c r="H487" s="426" t="s">
        <v>1178</v>
      </c>
      <c r="I487" s="426">
        <v>1302026330</v>
      </c>
      <c r="J487" s="426" t="s">
        <v>1180</v>
      </c>
      <c r="K487" s="426" t="s">
        <v>1180</v>
      </c>
      <c r="L487" s="426">
        <v>961007493</v>
      </c>
      <c r="M487" s="426">
        <v>261708352528</v>
      </c>
      <c r="N487" s="426" t="s">
        <v>1888</v>
      </c>
      <c r="O487" s="426">
        <v>8</v>
      </c>
      <c r="P487" s="426">
        <v>8.1999999999999993</v>
      </c>
      <c r="Q487" s="426">
        <v>7.5</v>
      </c>
      <c r="R487" s="426">
        <v>23.7</v>
      </c>
      <c r="S487" s="426"/>
      <c r="T487" s="426" t="s">
        <v>1933</v>
      </c>
      <c r="U487" s="426">
        <v>23.95</v>
      </c>
      <c r="V487" s="426" t="s">
        <v>575</v>
      </c>
      <c r="W487" s="407"/>
      <c r="X487" s="396"/>
      <c r="Y487" s="396"/>
      <c r="Z487" s="396"/>
      <c r="AA487" s="396"/>
      <c r="AB487" s="396"/>
      <c r="AC487" s="396"/>
      <c r="AD487" s="396"/>
      <c r="AE487" s="396"/>
      <c r="AF487" s="396"/>
      <c r="AG487" s="396"/>
      <c r="AH487" s="396"/>
    </row>
    <row r="488" spans="1:34" ht="18" customHeight="1" thickBot="1" x14ac:dyDescent="0.3">
      <c r="A488" s="424">
        <v>95</v>
      </c>
      <c r="B488" s="424">
        <v>2073410594</v>
      </c>
      <c r="C488" s="425" t="s">
        <v>715</v>
      </c>
      <c r="D488" s="425" t="s">
        <v>27</v>
      </c>
      <c r="E488" s="426" t="s">
        <v>4</v>
      </c>
      <c r="F488" s="427">
        <v>37258</v>
      </c>
      <c r="G488" s="426" t="s">
        <v>2586</v>
      </c>
      <c r="H488" s="426" t="s">
        <v>1178</v>
      </c>
      <c r="I488" s="426">
        <v>184429819</v>
      </c>
      <c r="J488" s="426" t="s">
        <v>1180</v>
      </c>
      <c r="K488" s="426" t="s">
        <v>1181</v>
      </c>
      <c r="L488" s="426">
        <v>839836115</v>
      </c>
      <c r="M488" s="426"/>
      <c r="N488" s="426" t="s">
        <v>1888</v>
      </c>
      <c r="O488" s="426">
        <v>6.7</v>
      </c>
      <c r="P488" s="426">
        <v>7.6</v>
      </c>
      <c r="Q488" s="426">
        <v>6.9</v>
      </c>
      <c r="R488" s="426">
        <v>21.2</v>
      </c>
      <c r="S488" s="426">
        <v>2</v>
      </c>
      <c r="T488" s="426" t="s">
        <v>1933</v>
      </c>
      <c r="U488" s="426">
        <v>21.25</v>
      </c>
      <c r="V488" s="426" t="s">
        <v>575</v>
      </c>
      <c r="W488" s="407"/>
      <c r="X488" s="397"/>
      <c r="Y488" s="397"/>
      <c r="Z488" s="397"/>
      <c r="AA488" s="397"/>
      <c r="AB488" s="397"/>
      <c r="AC488" s="397"/>
      <c r="AD488" s="397"/>
      <c r="AE488" s="397"/>
      <c r="AF488" s="397"/>
      <c r="AG488" s="397"/>
      <c r="AH488" s="397"/>
    </row>
    <row r="489" spans="1:34" ht="18" customHeight="1" thickBot="1" x14ac:dyDescent="0.3">
      <c r="A489" s="424">
        <v>96</v>
      </c>
      <c r="B489" s="424">
        <v>2073410637</v>
      </c>
      <c r="C489" s="425" t="s">
        <v>673</v>
      </c>
      <c r="D489" s="425" t="s">
        <v>27</v>
      </c>
      <c r="E489" s="426" t="s">
        <v>4</v>
      </c>
      <c r="F489" s="427">
        <v>37454</v>
      </c>
      <c r="G489" s="426" t="s">
        <v>2586</v>
      </c>
      <c r="H489" s="426" t="s">
        <v>1176</v>
      </c>
      <c r="I489" s="426">
        <v>37302002533</v>
      </c>
      <c r="J489" s="426" t="s">
        <v>1180</v>
      </c>
      <c r="K489" s="426" t="s">
        <v>1180</v>
      </c>
      <c r="L489" s="426">
        <v>919788013</v>
      </c>
      <c r="M489" s="426">
        <v>252692343830</v>
      </c>
      <c r="N489" s="426" t="s">
        <v>2058</v>
      </c>
      <c r="O489" s="426">
        <v>8.1999999999999993</v>
      </c>
      <c r="P489" s="426">
        <v>7.2</v>
      </c>
      <c r="Q489" s="426">
        <v>8</v>
      </c>
      <c r="R489" s="426">
        <v>23.4</v>
      </c>
      <c r="S489" s="426"/>
      <c r="T489" s="426"/>
      <c r="U489" s="426"/>
      <c r="V489" s="426" t="s">
        <v>575</v>
      </c>
      <c r="W489" s="407"/>
      <c r="X489" s="396"/>
      <c r="Y489" s="396"/>
      <c r="Z489" s="396"/>
      <c r="AA489" s="396"/>
      <c r="AB489" s="396"/>
      <c r="AC489" s="396"/>
      <c r="AD489" s="396"/>
      <c r="AE489" s="396"/>
      <c r="AF489" s="396"/>
      <c r="AG489" s="396"/>
      <c r="AH489" s="396"/>
    </row>
    <row r="490" spans="1:34" ht="18" customHeight="1" thickBot="1" x14ac:dyDescent="0.3">
      <c r="A490" s="424">
        <v>97</v>
      </c>
      <c r="B490" s="424">
        <v>2073410668</v>
      </c>
      <c r="C490" s="425" t="s">
        <v>685</v>
      </c>
      <c r="D490" s="425" t="s">
        <v>1740</v>
      </c>
      <c r="E490" s="426" t="s">
        <v>4</v>
      </c>
      <c r="F490" s="427">
        <v>37541</v>
      </c>
      <c r="G490" s="426" t="s">
        <v>2586</v>
      </c>
      <c r="H490" s="426" t="s">
        <v>1176</v>
      </c>
      <c r="I490" s="426">
        <v>1302037164</v>
      </c>
      <c r="J490" s="426" t="s">
        <v>1180</v>
      </c>
      <c r="K490" s="426" t="s">
        <v>1180</v>
      </c>
      <c r="L490" s="426">
        <v>387874408</v>
      </c>
      <c r="M490" s="426">
        <v>256347992204</v>
      </c>
      <c r="N490" s="426" t="s">
        <v>2058</v>
      </c>
      <c r="O490" s="426">
        <v>7.8</v>
      </c>
      <c r="P490" s="426">
        <v>7.9</v>
      </c>
      <c r="Q490" s="426">
        <v>7.7</v>
      </c>
      <c r="R490" s="426">
        <v>23.4</v>
      </c>
      <c r="S490" s="426"/>
      <c r="T490" s="426"/>
      <c r="U490" s="426"/>
      <c r="V490" s="426" t="s">
        <v>575</v>
      </c>
      <c r="W490" s="407"/>
      <c r="X490" s="396"/>
      <c r="Y490" s="396"/>
      <c r="Z490" s="396"/>
      <c r="AA490" s="396"/>
      <c r="AB490" s="396"/>
      <c r="AC490" s="396"/>
      <c r="AD490" s="396"/>
      <c r="AE490" s="396"/>
      <c r="AF490" s="396"/>
      <c r="AG490" s="396"/>
      <c r="AH490" s="396"/>
    </row>
    <row r="491" spans="1:34" ht="18" customHeight="1" thickBot="1" x14ac:dyDescent="0.3">
      <c r="A491" s="424">
        <v>98</v>
      </c>
      <c r="B491" s="424">
        <v>2073410595</v>
      </c>
      <c r="C491" s="425" t="s">
        <v>642</v>
      </c>
      <c r="D491" s="425" t="s">
        <v>364</v>
      </c>
      <c r="E491" s="426" t="s">
        <v>4</v>
      </c>
      <c r="F491" s="427">
        <v>37395</v>
      </c>
      <c r="G491" s="426" t="s">
        <v>2586</v>
      </c>
      <c r="H491" s="426" t="s">
        <v>1178</v>
      </c>
      <c r="I491" s="426">
        <v>1302016740</v>
      </c>
      <c r="J491" s="426" t="s">
        <v>1180</v>
      </c>
      <c r="K491" s="426" t="s">
        <v>1180</v>
      </c>
      <c r="L491" s="426">
        <v>965061904</v>
      </c>
      <c r="M491" s="426">
        <v>254242778620</v>
      </c>
      <c r="N491" s="426" t="s">
        <v>2058</v>
      </c>
      <c r="O491" s="426">
        <v>6.6</v>
      </c>
      <c r="P491" s="426">
        <v>6.7</v>
      </c>
      <c r="Q491" s="426">
        <v>7.8</v>
      </c>
      <c r="R491" s="426">
        <v>21.1</v>
      </c>
      <c r="S491" s="426"/>
      <c r="T491" s="426" t="s">
        <v>2582</v>
      </c>
      <c r="U491" s="426">
        <v>21.35</v>
      </c>
      <c r="V491" s="426" t="s">
        <v>575</v>
      </c>
      <c r="W491" s="407"/>
      <c r="X491" s="396"/>
      <c r="Y491" s="396"/>
      <c r="Z491" s="396"/>
      <c r="AA491" s="396"/>
      <c r="AB491" s="396"/>
      <c r="AC491" s="396"/>
      <c r="AD491" s="396"/>
      <c r="AE491" s="396"/>
      <c r="AF491" s="396"/>
      <c r="AG491" s="396"/>
      <c r="AH491" s="396"/>
    </row>
    <row r="492" spans="1:34" ht="18" customHeight="1" thickBot="1" x14ac:dyDescent="0.3">
      <c r="A492" s="424">
        <v>99</v>
      </c>
      <c r="B492" s="424">
        <v>2073410911</v>
      </c>
      <c r="C492" s="425" t="s">
        <v>820</v>
      </c>
      <c r="D492" s="425" t="s">
        <v>364</v>
      </c>
      <c r="E492" s="426" t="s">
        <v>4</v>
      </c>
      <c r="F492" s="424" t="s">
        <v>360</v>
      </c>
      <c r="G492" s="426" t="s">
        <v>2586</v>
      </c>
      <c r="H492" s="426" t="s">
        <v>1177</v>
      </c>
      <c r="I492" s="426">
        <v>40736572</v>
      </c>
      <c r="J492" s="426" t="s">
        <v>1180</v>
      </c>
      <c r="K492" s="426" t="s">
        <v>1180</v>
      </c>
      <c r="L492" s="426">
        <v>787139963</v>
      </c>
      <c r="M492" s="426">
        <v>257029599308</v>
      </c>
      <c r="N492" s="426" t="s">
        <v>1888</v>
      </c>
      <c r="O492" s="426">
        <v>7</v>
      </c>
      <c r="P492" s="426">
        <v>9.1</v>
      </c>
      <c r="Q492" s="426">
        <v>8</v>
      </c>
      <c r="R492" s="426">
        <v>24.1</v>
      </c>
      <c r="S492" s="426"/>
      <c r="T492" s="426"/>
      <c r="U492" s="426"/>
      <c r="V492" s="426" t="s">
        <v>9077</v>
      </c>
      <c r="W492" s="407"/>
      <c r="X492" s="396"/>
      <c r="Y492" s="396"/>
      <c r="Z492" s="396"/>
      <c r="AA492" s="396"/>
      <c r="AB492" s="396"/>
      <c r="AC492" s="396"/>
      <c r="AD492" s="396"/>
      <c r="AE492" s="396"/>
      <c r="AF492" s="396"/>
      <c r="AG492" s="396"/>
      <c r="AH492" s="396"/>
    </row>
    <row r="493" spans="1:34" ht="18" customHeight="1" thickBot="1" x14ac:dyDescent="0.3">
      <c r="A493" s="424">
        <v>100</v>
      </c>
      <c r="B493" s="424">
        <v>2073410596</v>
      </c>
      <c r="C493" s="425" t="s">
        <v>748</v>
      </c>
      <c r="D493" s="425" t="s">
        <v>145</v>
      </c>
      <c r="E493" s="426" t="s">
        <v>4</v>
      </c>
      <c r="F493" s="427">
        <v>37413</v>
      </c>
      <c r="G493" s="426" t="s">
        <v>2586</v>
      </c>
      <c r="H493" s="426" t="s">
        <v>1178</v>
      </c>
      <c r="I493" s="426">
        <v>184419768</v>
      </c>
      <c r="J493" s="426" t="s">
        <v>1181</v>
      </c>
      <c r="K493" s="426" t="s">
        <v>1181</v>
      </c>
      <c r="L493" s="426">
        <v>347376085</v>
      </c>
      <c r="M493" s="426"/>
      <c r="N493" s="426" t="s">
        <v>1888</v>
      </c>
      <c r="O493" s="426">
        <v>6.6</v>
      </c>
      <c r="P493" s="426">
        <v>7.3</v>
      </c>
      <c r="Q493" s="426">
        <v>6.8</v>
      </c>
      <c r="R493" s="426">
        <v>20.7</v>
      </c>
      <c r="S493" s="426"/>
      <c r="T493" s="426"/>
      <c r="U493" s="426">
        <v>20.7</v>
      </c>
      <c r="V493" s="426" t="s">
        <v>575</v>
      </c>
      <c r="W493" s="407"/>
      <c r="X493" s="397"/>
      <c r="Y493" s="397"/>
      <c r="Z493" s="397"/>
      <c r="AA493" s="397"/>
      <c r="AB493" s="397"/>
      <c r="AC493" s="397"/>
      <c r="AD493" s="397"/>
      <c r="AE493" s="397"/>
      <c r="AF493" s="397"/>
      <c r="AG493" s="397"/>
      <c r="AH493" s="397"/>
    </row>
    <row r="494" spans="1:34" ht="18" customHeight="1" thickBot="1" x14ac:dyDescent="0.3">
      <c r="A494" s="424">
        <v>101</v>
      </c>
      <c r="B494" s="424">
        <v>2073410628</v>
      </c>
      <c r="C494" s="425" t="s">
        <v>665</v>
      </c>
      <c r="D494" s="425" t="s">
        <v>145</v>
      </c>
      <c r="E494" s="426" t="s">
        <v>4</v>
      </c>
      <c r="F494" s="427">
        <v>37438</v>
      </c>
      <c r="G494" s="426" t="s">
        <v>2586</v>
      </c>
      <c r="H494" s="426" t="s">
        <v>1176</v>
      </c>
      <c r="I494" s="426">
        <v>1302001850</v>
      </c>
      <c r="J494" s="426" t="s">
        <v>1180</v>
      </c>
      <c r="K494" s="426" t="s">
        <v>1180</v>
      </c>
      <c r="L494" s="426">
        <v>964522310</v>
      </c>
      <c r="M494" s="426">
        <v>261071444352</v>
      </c>
      <c r="N494" s="426" t="s">
        <v>2058</v>
      </c>
      <c r="O494" s="426">
        <v>8</v>
      </c>
      <c r="P494" s="426">
        <v>8.5</v>
      </c>
      <c r="Q494" s="426">
        <v>7.5</v>
      </c>
      <c r="R494" s="426">
        <v>24</v>
      </c>
      <c r="S494" s="426"/>
      <c r="T494" s="426"/>
      <c r="U494" s="426"/>
      <c r="V494" s="426" t="s">
        <v>575</v>
      </c>
      <c r="W494" s="407"/>
      <c r="X494" s="396"/>
      <c r="Y494" s="396"/>
      <c r="Z494" s="396"/>
      <c r="AA494" s="396"/>
      <c r="AB494" s="396"/>
      <c r="AC494" s="396"/>
      <c r="AD494" s="396"/>
      <c r="AE494" s="396"/>
      <c r="AF494" s="396"/>
      <c r="AG494" s="396"/>
      <c r="AH494" s="396"/>
    </row>
    <row r="495" spans="1:34" ht="18" customHeight="1" thickBot="1" x14ac:dyDescent="0.3">
      <c r="A495" s="424">
        <v>102</v>
      </c>
      <c r="B495" s="424">
        <v>2073410912</v>
      </c>
      <c r="C495" s="425" t="s">
        <v>822</v>
      </c>
      <c r="D495" s="425" t="s">
        <v>145</v>
      </c>
      <c r="E495" s="426" t="s">
        <v>4</v>
      </c>
      <c r="F495" s="424" t="s">
        <v>823</v>
      </c>
      <c r="G495" s="426" t="s">
        <v>2586</v>
      </c>
      <c r="H495" s="426" t="s">
        <v>1177</v>
      </c>
      <c r="I495" s="426">
        <v>1302014076</v>
      </c>
      <c r="J495" s="426" t="s">
        <v>1180</v>
      </c>
      <c r="K495" s="426" t="s">
        <v>1180</v>
      </c>
      <c r="L495" s="426">
        <v>943232002</v>
      </c>
      <c r="M495" s="426">
        <v>255001219980</v>
      </c>
      <c r="N495" s="426"/>
      <c r="O495" s="426"/>
      <c r="P495" s="426"/>
      <c r="Q495" s="426"/>
      <c r="R495" s="426">
        <v>0</v>
      </c>
      <c r="S495" s="426"/>
      <c r="T495" s="426"/>
      <c r="U495" s="426"/>
      <c r="V495" s="426" t="s">
        <v>9077</v>
      </c>
      <c r="W495" s="407"/>
      <c r="X495" s="396"/>
      <c r="Y495" s="396"/>
      <c r="Z495" s="396"/>
      <c r="AA495" s="396"/>
      <c r="AB495" s="396"/>
      <c r="AC495" s="396"/>
      <c r="AD495" s="396"/>
      <c r="AE495" s="396"/>
      <c r="AF495" s="396"/>
      <c r="AG495" s="396"/>
      <c r="AH495" s="396"/>
    </row>
    <row r="496" spans="1:34" ht="18" customHeight="1" thickBot="1" x14ac:dyDescent="0.3">
      <c r="A496" s="424">
        <v>103</v>
      </c>
      <c r="B496" s="424">
        <v>2073410135</v>
      </c>
      <c r="C496" s="425" t="s">
        <v>625</v>
      </c>
      <c r="D496" s="425" t="s">
        <v>34</v>
      </c>
      <c r="E496" s="426" t="s">
        <v>4</v>
      </c>
      <c r="F496" s="427">
        <v>37433</v>
      </c>
      <c r="G496" s="426" t="s">
        <v>2586</v>
      </c>
      <c r="H496" s="426" t="s">
        <v>1178</v>
      </c>
      <c r="I496" s="426">
        <v>1302036599</v>
      </c>
      <c r="J496" s="426" t="s">
        <v>1180</v>
      </c>
      <c r="K496" s="426" t="s">
        <v>1180</v>
      </c>
      <c r="L496" s="426">
        <v>868424578</v>
      </c>
      <c r="M496" s="426">
        <v>249537681250</v>
      </c>
      <c r="N496" s="426" t="s">
        <v>1888</v>
      </c>
      <c r="O496" s="426">
        <v>7.2</v>
      </c>
      <c r="P496" s="426">
        <v>7.8</v>
      </c>
      <c r="Q496" s="426">
        <v>8</v>
      </c>
      <c r="R496" s="426">
        <v>23</v>
      </c>
      <c r="S496" s="426"/>
      <c r="T496" s="426" t="s">
        <v>1933</v>
      </c>
      <c r="U496" s="426">
        <v>23.25</v>
      </c>
      <c r="V496" s="426" t="s">
        <v>575</v>
      </c>
      <c r="W496" s="407"/>
      <c r="X496" s="396"/>
      <c r="Y496" s="396"/>
      <c r="Z496" s="396"/>
      <c r="AA496" s="396"/>
      <c r="AB496" s="396"/>
      <c r="AC496" s="396"/>
      <c r="AD496" s="396"/>
      <c r="AE496" s="396"/>
      <c r="AF496" s="396"/>
      <c r="AG496" s="396"/>
      <c r="AH496" s="396"/>
    </row>
    <row r="497" spans="1:34" ht="18" customHeight="1" thickBot="1" x14ac:dyDescent="0.3">
      <c r="A497" s="424">
        <v>104</v>
      </c>
      <c r="B497" s="424">
        <v>2073410246</v>
      </c>
      <c r="C497" s="425" t="s">
        <v>630</v>
      </c>
      <c r="D497" s="425" t="s">
        <v>34</v>
      </c>
      <c r="E497" s="426" t="s">
        <v>4</v>
      </c>
      <c r="F497" s="427">
        <v>37447</v>
      </c>
      <c r="G497" s="426" t="s">
        <v>2586</v>
      </c>
      <c r="H497" s="426" t="s">
        <v>1178</v>
      </c>
      <c r="I497" s="426">
        <v>132430615</v>
      </c>
      <c r="J497" s="426" t="s">
        <v>1180</v>
      </c>
      <c r="K497" s="426" t="s">
        <v>1180</v>
      </c>
      <c r="L497" s="426">
        <v>965261047</v>
      </c>
      <c r="M497" s="426">
        <v>249881152450</v>
      </c>
      <c r="N497" s="426" t="s">
        <v>1928</v>
      </c>
      <c r="O497" s="426">
        <v>6</v>
      </c>
      <c r="P497" s="426">
        <v>6.5</v>
      </c>
      <c r="Q497" s="426">
        <v>7.8</v>
      </c>
      <c r="R497" s="426">
        <v>20.3</v>
      </c>
      <c r="S497" s="426"/>
      <c r="T497" s="426" t="s">
        <v>1933</v>
      </c>
      <c r="U497" s="426">
        <v>20.55</v>
      </c>
      <c r="V497" s="426" t="s">
        <v>575</v>
      </c>
      <c r="W497" s="407"/>
      <c r="X497" s="396"/>
      <c r="Y497" s="396"/>
      <c r="Z497" s="396"/>
      <c r="AA497" s="396"/>
      <c r="AB497" s="396"/>
      <c r="AC497" s="396"/>
      <c r="AD497" s="396"/>
      <c r="AE497" s="396"/>
      <c r="AF497" s="396"/>
      <c r="AG497" s="396"/>
      <c r="AH497" s="396"/>
    </row>
    <row r="498" spans="1:34" ht="18" customHeight="1" thickBot="1" x14ac:dyDescent="0.3">
      <c r="A498" s="424">
        <v>105</v>
      </c>
      <c r="B498" s="424">
        <v>2073410581</v>
      </c>
      <c r="C498" s="425" t="s">
        <v>638</v>
      </c>
      <c r="D498" s="425" t="s">
        <v>34</v>
      </c>
      <c r="E498" s="426" t="s">
        <v>4</v>
      </c>
      <c r="F498" s="427">
        <v>37334</v>
      </c>
      <c r="G498" s="426" t="s">
        <v>2586</v>
      </c>
      <c r="H498" s="426" t="s">
        <v>1178</v>
      </c>
      <c r="I498" s="426">
        <v>242014550</v>
      </c>
      <c r="J498" s="426" t="s">
        <v>1180</v>
      </c>
      <c r="K498" s="426" t="s">
        <v>1180</v>
      </c>
      <c r="L498" s="426">
        <v>329395189</v>
      </c>
      <c r="M498" s="426">
        <v>254579180504</v>
      </c>
      <c r="N498" s="426" t="s">
        <v>1888</v>
      </c>
      <c r="O498" s="426">
        <v>6.5</v>
      </c>
      <c r="P498" s="426">
        <v>5.9</v>
      </c>
      <c r="Q498" s="426">
        <v>5.9</v>
      </c>
      <c r="R498" s="426">
        <v>18.3</v>
      </c>
      <c r="S498" s="426"/>
      <c r="T498" s="426" t="s">
        <v>1897</v>
      </c>
      <c r="U498" s="426">
        <v>19.05</v>
      </c>
      <c r="V498" s="426" t="s">
        <v>575</v>
      </c>
      <c r="W498" s="407"/>
      <c r="X498" s="396"/>
      <c r="Y498" s="396"/>
      <c r="Z498" s="396"/>
      <c r="AA498" s="396"/>
      <c r="AB498" s="396"/>
      <c r="AC498" s="396"/>
      <c r="AD498" s="396"/>
      <c r="AE498" s="396"/>
      <c r="AF498" s="396"/>
      <c r="AG498" s="396"/>
      <c r="AH498" s="396"/>
    </row>
    <row r="499" spans="1:34" ht="18" customHeight="1" thickBot="1" x14ac:dyDescent="0.3">
      <c r="A499" s="424">
        <v>106</v>
      </c>
      <c r="B499" s="424">
        <v>2073410919</v>
      </c>
      <c r="C499" s="425" t="s">
        <v>825</v>
      </c>
      <c r="D499" s="425" t="s">
        <v>34</v>
      </c>
      <c r="E499" s="426" t="s">
        <v>4</v>
      </c>
      <c r="F499" s="424" t="s">
        <v>10</v>
      </c>
      <c r="G499" s="426" t="s">
        <v>2586</v>
      </c>
      <c r="H499" s="426" t="s">
        <v>1177</v>
      </c>
      <c r="I499" s="426">
        <v>22302007237</v>
      </c>
      <c r="J499" s="426" t="s">
        <v>1180</v>
      </c>
      <c r="K499" s="426" t="s">
        <v>1180</v>
      </c>
      <c r="L499" s="426">
        <v>914035812</v>
      </c>
      <c r="M499" s="426">
        <v>256702898262</v>
      </c>
      <c r="N499" s="426"/>
      <c r="O499" s="426"/>
      <c r="P499" s="426"/>
      <c r="Q499" s="426"/>
      <c r="R499" s="426">
        <v>0</v>
      </c>
      <c r="S499" s="426"/>
      <c r="T499" s="426"/>
      <c r="U499" s="426"/>
      <c r="V499" s="426" t="s">
        <v>9077</v>
      </c>
      <c r="W499" s="407"/>
      <c r="X499" s="396"/>
      <c r="Y499" s="396"/>
      <c r="Z499" s="396"/>
      <c r="AA499" s="396"/>
      <c r="AB499" s="396"/>
      <c r="AC499" s="396"/>
      <c r="AD499" s="396"/>
      <c r="AE499" s="396"/>
      <c r="AF499" s="396"/>
      <c r="AG499" s="396"/>
      <c r="AH499" s="396"/>
    </row>
    <row r="500" spans="1:34" ht="18" customHeight="1" thickBot="1" x14ac:dyDescent="0.3">
      <c r="A500" s="424">
        <v>107</v>
      </c>
      <c r="B500" s="424">
        <v>2073410616</v>
      </c>
      <c r="C500" s="425" t="s">
        <v>662</v>
      </c>
      <c r="D500" s="425" t="s">
        <v>728</v>
      </c>
      <c r="E500" s="426" t="s">
        <v>5</v>
      </c>
      <c r="F500" s="427">
        <v>37471</v>
      </c>
      <c r="G500" s="426" t="s">
        <v>2586</v>
      </c>
      <c r="H500" s="426" t="s">
        <v>1178</v>
      </c>
      <c r="I500" s="426">
        <v>31202002145</v>
      </c>
      <c r="J500" s="426" t="s">
        <v>1180</v>
      </c>
      <c r="K500" s="426" t="s">
        <v>1180</v>
      </c>
      <c r="L500" s="426">
        <v>985459909</v>
      </c>
      <c r="M500" s="426">
        <v>255170448734</v>
      </c>
      <c r="N500" s="426" t="s">
        <v>1888</v>
      </c>
      <c r="O500" s="426">
        <v>5.57</v>
      </c>
      <c r="P500" s="426">
        <v>5</v>
      </c>
      <c r="Q500" s="426">
        <v>7.75</v>
      </c>
      <c r="R500" s="426">
        <v>18.32</v>
      </c>
      <c r="S500" s="426"/>
      <c r="T500" s="426"/>
      <c r="U500" s="426">
        <v>18.32</v>
      </c>
      <c r="V500" s="426" t="s">
        <v>575</v>
      </c>
      <c r="W500" s="407"/>
      <c r="X500" s="396"/>
      <c r="Y500" s="396"/>
      <c r="Z500" s="396"/>
      <c r="AA500" s="396"/>
      <c r="AB500" s="396"/>
      <c r="AC500" s="396"/>
      <c r="AD500" s="396"/>
      <c r="AE500" s="396"/>
      <c r="AF500" s="396"/>
      <c r="AG500" s="396"/>
      <c r="AH500" s="396"/>
    </row>
    <row r="501" spans="1:34" ht="18" customHeight="1" thickBot="1" x14ac:dyDescent="0.3">
      <c r="A501" s="424">
        <v>108</v>
      </c>
      <c r="B501" s="424">
        <v>2073410114</v>
      </c>
      <c r="C501" s="425" t="s">
        <v>650</v>
      </c>
      <c r="D501" s="425" t="s">
        <v>376</v>
      </c>
      <c r="E501" s="426" t="s">
        <v>4</v>
      </c>
      <c r="F501" s="427">
        <v>37390</v>
      </c>
      <c r="G501" s="426" t="s">
        <v>2586</v>
      </c>
      <c r="H501" s="426" t="s">
        <v>1178</v>
      </c>
      <c r="I501" s="426">
        <v>1302001465</v>
      </c>
      <c r="J501" s="426" t="s">
        <v>1180</v>
      </c>
      <c r="K501" s="426" t="s">
        <v>1180</v>
      </c>
      <c r="L501" s="426">
        <v>832535065</v>
      </c>
      <c r="M501" s="426">
        <v>257672735486</v>
      </c>
      <c r="N501" s="426" t="s">
        <v>2058</v>
      </c>
      <c r="O501" s="426">
        <v>7</v>
      </c>
      <c r="P501" s="426">
        <v>7</v>
      </c>
      <c r="Q501" s="426">
        <v>6</v>
      </c>
      <c r="R501" s="426">
        <v>20</v>
      </c>
      <c r="S501" s="426">
        <v>3</v>
      </c>
      <c r="T501" s="426" t="s">
        <v>1869</v>
      </c>
      <c r="U501" s="426">
        <v>22</v>
      </c>
      <c r="V501" s="426" t="s">
        <v>575</v>
      </c>
      <c r="W501" s="407"/>
      <c r="X501" s="396"/>
      <c r="Y501" s="396"/>
      <c r="Z501" s="396"/>
      <c r="AA501" s="396"/>
      <c r="AB501" s="396"/>
      <c r="AC501" s="396"/>
      <c r="AD501" s="396"/>
      <c r="AE501" s="396"/>
      <c r="AF501" s="396"/>
      <c r="AG501" s="396"/>
      <c r="AH501" s="396"/>
    </row>
    <row r="502" spans="1:34" ht="18" customHeight="1" thickBot="1" x14ac:dyDescent="0.3">
      <c r="A502" s="424">
        <v>109</v>
      </c>
      <c r="B502" s="424">
        <v>2073410390</v>
      </c>
      <c r="C502" s="425" t="s">
        <v>698</v>
      </c>
      <c r="D502" s="425" t="s">
        <v>376</v>
      </c>
      <c r="E502" s="426" t="s">
        <v>4</v>
      </c>
      <c r="F502" s="427">
        <v>36824</v>
      </c>
      <c r="G502" s="426" t="s">
        <v>2586</v>
      </c>
      <c r="H502" s="426" t="s">
        <v>1178</v>
      </c>
      <c r="I502" s="426">
        <v>22300000625</v>
      </c>
      <c r="J502" s="426" t="s">
        <v>1180</v>
      </c>
      <c r="K502" s="426" t="s">
        <v>1181</v>
      </c>
      <c r="L502" s="426">
        <v>386902202</v>
      </c>
      <c r="M502" s="426" t="s">
        <v>9079</v>
      </c>
      <c r="N502" s="426" t="s">
        <v>2058</v>
      </c>
      <c r="O502" s="426">
        <v>8</v>
      </c>
      <c r="P502" s="426">
        <v>8</v>
      </c>
      <c r="Q502" s="426">
        <v>8.5</v>
      </c>
      <c r="R502" s="426">
        <v>24.5</v>
      </c>
      <c r="S502" s="426"/>
      <c r="T502" s="426" t="s">
        <v>1933</v>
      </c>
      <c r="U502" s="426">
        <v>24.75</v>
      </c>
      <c r="V502" s="426" t="s">
        <v>575</v>
      </c>
      <c r="W502" s="407"/>
      <c r="X502" s="396"/>
      <c r="Y502" s="396"/>
      <c r="Z502" s="396"/>
      <c r="AA502" s="396"/>
      <c r="AB502" s="396"/>
      <c r="AC502" s="396"/>
      <c r="AD502" s="396"/>
      <c r="AE502" s="396"/>
      <c r="AF502" s="396"/>
      <c r="AG502" s="396"/>
      <c r="AH502" s="396"/>
    </row>
    <row r="503" spans="1:34" ht="18" customHeight="1" thickBot="1" x14ac:dyDescent="0.3">
      <c r="A503" s="424">
        <v>110</v>
      </c>
      <c r="B503" s="424">
        <v>2073410923</v>
      </c>
      <c r="C503" s="425" t="s">
        <v>827</v>
      </c>
      <c r="D503" s="425" t="s">
        <v>376</v>
      </c>
      <c r="E503" s="426" t="s">
        <v>4</v>
      </c>
      <c r="F503" s="427">
        <v>37416</v>
      </c>
      <c r="G503" s="426" t="s">
        <v>2586</v>
      </c>
      <c r="H503" s="426" t="s">
        <v>1177</v>
      </c>
      <c r="I503" s="426">
        <v>1302014984</v>
      </c>
      <c r="J503" s="426" t="s">
        <v>1180</v>
      </c>
      <c r="K503" s="426" t="s">
        <v>1180</v>
      </c>
      <c r="L503" s="426">
        <v>902012477</v>
      </c>
      <c r="M503" s="426">
        <v>254980880767</v>
      </c>
      <c r="N503" s="426"/>
      <c r="O503" s="426"/>
      <c r="P503" s="426"/>
      <c r="Q503" s="426"/>
      <c r="R503" s="426">
        <v>0</v>
      </c>
      <c r="S503" s="426"/>
      <c r="T503" s="426"/>
      <c r="U503" s="426"/>
      <c r="V503" s="426" t="s">
        <v>9077</v>
      </c>
      <c r="W503" s="407"/>
      <c r="X503" s="396"/>
      <c r="Y503" s="396"/>
      <c r="Z503" s="396"/>
      <c r="AA503" s="396"/>
      <c r="AB503" s="396"/>
      <c r="AC503" s="396"/>
      <c r="AD503" s="396"/>
      <c r="AE503" s="396"/>
      <c r="AF503" s="396"/>
      <c r="AG503" s="396"/>
      <c r="AH503" s="396"/>
    </row>
    <row r="504" spans="1:34" ht="18" customHeight="1" thickBot="1" x14ac:dyDescent="0.3">
      <c r="A504" s="424">
        <v>111</v>
      </c>
      <c r="B504" s="424">
        <v>2073410924</v>
      </c>
      <c r="C504" s="425" t="s">
        <v>830</v>
      </c>
      <c r="D504" s="425" t="s">
        <v>376</v>
      </c>
      <c r="E504" s="426" t="s">
        <v>4</v>
      </c>
      <c r="F504" s="424" t="s">
        <v>831</v>
      </c>
      <c r="G504" s="426" t="s">
        <v>2586</v>
      </c>
      <c r="H504" s="426" t="s">
        <v>1177</v>
      </c>
      <c r="I504" s="426">
        <v>1302016700</v>
      </c>
      <c r="J504" s="426" t="s">
        <v>1180</v>
      </c>
      <c r="K504" s="426" t="s">
        <v>1180</v>
      </c>
      <c r="L504" s="426">
        <v>377590818</v>
      </c>
      <c r="M504" s="426">
        <v>253690091948</v>
      </c>
      <c r="N504" s="426"/>
      <c r="O504" s="426"/>
      <c r="P504" s="426"/>
      <c r="Q504" s="426"/>
      <c r="R504" s="426">
        <v>0</v>
      </c>
      <c r="S504" s="426"/>
      <c r="T504" s="426"/>
      <c r="U504" s="426"/>
      <c r="V504" s="426" t="s">
        <v>9077</v>
      </c>
      <c r="W504" s="407"/>
      <c r="X504" s="396"/>
      <c r="Y504" s="396"/>
      <c r="Z504" s="396"/>
      <c r="AA504" s="396"/>
      <c r="AB504" s="396"/>
      <c r="AC504" s="396"/>
      <c r="AD504" s="396"/>
      <c r="AE504" s="396"/>
      <c r="AF504" s="396"/>
      <c r="AG504" s="396"/>
      <c r="AH504" s="396"/>
    </row>
    <row r="505" spans="1:34" ht="18" customHeight="1" thickBot="1" x14ac:dyDescent="0.3">
      <c r="A505" s="424">
        <v>112</v>
      </c>
      <c r="B505" s="424">
        <v>2073410403</v>
      </c>
      <c r="C505" s="425" t="s">
        <v>139</v>
      </c>
      <c r="D505" s="425" t="s">
        <v>30</v>
      </c>
      <c r="E505" s="426" t="s">
        <v>4</v>
      </c>
      <c r="F505" s="427">
        <v>37322</v>
      </c>
      <c r="G505" s="426" t="s">
        <v>2586</v>
      </c>
      <c r="H505" s="426" t="s">
        <v>1177</v>
      </c>
      <c r="I505" s="426">
        <v>1302022929</v>
      </c>
      <c r="J505" s="426" t="s">
        <v>1181</v>
      </c>
      <c r="K505" s="426" t="s">
        <v>1181</v>
      </c>
      <c r="L505" s="426">
        <v>987401725</v>
      </c>
      <c r="M505" s="426"/>
      <c r="N505" s="426" t="s">
        <v>2058</v>
      </c>
      <c r="O505" s="426">
        <v>8.5</v>
      </c>
      <c r="P505" s="426">
        <v>7.5</v>
      </c>
      <c r="Q505" s="426">
        <v>7.7</v>
      </c>
      <c r="R505" s="426">
        <v>23.7</v>
      </c>
      <c r="S505" s="426"/>
      <c r="T505" s="426" t="s">
        <v>1933</v>
      </c>
      <c r="U505" s="426">
        <v>23.95</v>
      </c>
      <c r="V505" s="426" t="s">
        <v>575</v>
      </c>
      <c r="W505" s="407"/>
      <c r="X505" s="397"/>
      <c r="Y505" s="397"/>
      <c r="Z505" s="397"/>
      <c r="AA505" s="397"/>
      <c r="AB505" s="397"/>
      <c r="AC505" s="397"/>
      <c r="AD505" s="397"/>
      <c r="AE505" s="397"/>
      <c r="AF505" s="397"/>
      <c r="AG505" s="397"/>
      <c r="AH505" s="397"/>
    </row>
    <row r="506" spans="1:34" ht="18" customHeight="1" thickBot="1" x14ac:dyDescent="0.3">
      <c r="A506" s="424">
        <v>113</v>
      </c>
      <c r="B506" s="424">
        <v>2073410631</v>
      </c>
      <c r="C506" s="425" t="s">
        <v>668</v>
      </c>
      <c r="D506" s="425" t="s">
        <v>30</v>
      </c>
      <c r="E506" s="426" t="s">
        <v>4</v>
      </c>
      <c r="F506" s="427">
        <v>37507</v>
      </c>
      <c r="G506" s="426" t="s">
        <v>2586</v>
      </c>
      <c r="H506" s="426" t="s">
        <v>1176</v>
      </c>
      <c r="I506" s="426">
        <v>1302017433</v>
      </c>
      <c r="J506" s="426" t="s">
        <v>1180</v>
      </c>
      <c r="K506" s="426" t="s">
        <v>1180</v>
      </c>
      <c r="L506" s="426">
        <v>848892002</v>
      </c>
      <c r="M506" s="426">
        <v>254903137614</v>
      </c>
      <c r="N506" s="426" t="s">
        <v>1888</v>
      </c>
      <c r="O506" s="426">
        <v>6.1</v>
      </c>
      <c r="P506" s="426">
        <v>8.1</v>
      </c>
      <c r="Q506" s="426">
        <v>8.9</v>
      </c>
      <c r="R506" s="426">
        <v>23.1</v>
      </c>
      <c r="S506" s="426"/>
      <c r="T506" s="426"/>
      <c r="U506" s="426"/>
      <c r="V506" s="426" t="s">
        <v>575</v>
      </c>
      <c r="W506" s="407"/>
      <c r="X506" s="396"/>
      <c r="Y506" s="396"/>
      <c r="Z506" s="396"/>
      <c r="AA506" s="396"/>
      <c r="AB506" s="396"/>
      <c r="AC506" s="396"/>
      <c r="AD506" s="396"/>
      <c r="AE506" s="396"/>
      <c r="AF506" s="396"/>
      <c r="AG506" s="396"/>
      <c r="AH506" s="396"/>
    </row>
    <row r="507" spans="1:34" ht="18" customHeight="1" thickBot="1" x14ac:dyDescent="0.3">
      <c r="A507" s="424">
        <v>114</v>
      </c>
      <c r="B507" s="424">
        <v>2073410643</v>
      </c>
      <c r="C507" s="425" t="s">
        <v>701</v>
      </c>
      <c r="D507" s="425" t="s">
        <v>30</v>
      </c>
      <c r="E507" s="426" t="s">
        <v>4</v>
      </c>
      <c r="F507" s="427">
        <v>37269</v>
      </c>
      <c r="G507" s="426" t="s">
        <v>2586</v>
      </c>
      <c r="H507" s="426" t="s">
        <v>1176</v>
      </c>
      <c r="I507" s="426">
        <v>1302029379</v>
      </c>
      <c r="J507" s="426" t="s">
        <v>1180</v>
      </c>
      <c r="K507" s="426" t="s">
        <v>1180</v>
      </c>
      <c r="L507" s="426">
        <v>376751888</v>
      </c>
      <c r="M507" s="426">
        <v>252460492346</v>
      </c>
      <c r="N507" s="426" t="s">
        <v>1888</v>
      </c>
      <c r="O507" s="426">
        <v>8</v>
      </c>
      <c r="P507" s="426">
        <v>7.5</v>
      </c>
      <c r="Q507" s="426">
        <v>7.5</v>
      </c>
      <c r="R507" s="426">
        <v>23</v>
      </c>
      <c r="S507" s="426"/>
      <c r="T507" s="426"/>
      <c r="U507" s="426"/>
      <c r="V507" s="426" t="s">
        <v>575</v>
      </c>
      <c r="W507" s="407"/>
      <c r="X507" s="396"/>
      <c r="Y507" s="396"/>
      <c r="Z507" s="396"/>
      <c r="AA507" s="396"/>
      <c r="AB507" s="396"/>
      <c r="AC507" s="396"/>
      <c r="AD507" s="396"/>
      <c r="AE507" s="396"/>
      <c r="AF507" s="396"/>
      <c r="AG507" s="396"/>
      <c r="AH507" s="396"/>
    </row>
    <row r="508" spans="1:34" ht="18" customHeight="1" thickBot="1" x14ac:dyDescent="0.3">
      <c r="A508" s="424">
        <v>115</v>
      </c>
      <c r="B508" s="424">
        <v>2073410601</v>
      </c>
      <c r="C508" s="425" t="s">
        <v>659</v>
      </c>
      <c r="D508" s="425" t="s">
        <v>1735</v>
      </c>
      <c r="E508" s="426" t="s">
        <v>5</v>
      </c>
      <c r="F508" s="427">
        <v>37341</v>
      </c>
      <c r="G508" s="426" t="s">
        <v>2586</v>
      </c>
      <c r="H508" s="426" t="s">
        <v>1176</v>
      </c>
      <c r="I508" s="426">
        <v>1202010935</v>
      </c>
      <c r="J508" s="426" t="s">
        <v>1180</v>
      </c>
      <c r="K508" s="426" t="s">
        <v>1180</v>
      </c>
      <c r="L508" s="426">
        <v>902173117</v>
      </c>
      <c r="M508" s="426">
        <v>254944452674</v>
      </c>
      <c r="N508" s="426" t="s">
        <v>1928</v>
      </c>
      <c r="O508" s="426">
        <v>6.9</v>
      </c>
      <c r="P508" s="426">
        <v>8.8000000000000007</v>
      </c>
      <c r="Q508" s="426">
        <v>8.4</v>
      </c>
      <c r="R508" s="426">
        <v>24.1</v>
      </c>
      <c r="S508" s="426"/>
      <c r="T508" s="426" t="s">
        <v>1869</v>
      </c>
      <c r="U508" s="426">
        <v>24.1</v>
      </c>
      <c r="V508" s="426" t="s">
        <v>575</v>
      </c>
      <c r="W508" s="407"/>
      <c r="X508" s="396"/>
      <c r="Y508" s="396"/>
      <c r="Z508" s="396"/>
      <c r="AA508" s="396"/>
      <c r="AB508" s="396"/>
      <c r="AC508" s="396"/>
      <c r="AD508" s="396"/>
      <c r="AE508" s="396"/>
      <c r="AF508" s="396"/>
      <c r="AG508" s="396"/>
      <c r="AH508" s="396"/>
    </row>
    <row r="509" spans="1:34" ht="18" customHeight="1" thickBot="1" x14ac:dyDescent="0.3">
      <c r="A509" s="424">
        <v>116</v>
      </c>
      <c r="B509" s="424">
        <v>2073410093</v>
      </c>
      <c r="C509" s="425" t="s">
        <v>185</v>
      </c>
      <c r="D509" s="425" t="s">
        <v>84</v>
      </c>
      <c r="E509" s="426" t="s">
        <v>4</v>
      </c>
      <c r="F509" s="427">
        <v>37420</v>
      </c>
      <c r="G509" s="426" t="s">
        <v>2586</v>
      </c>
      <c r="H509" s="426" t="s">
        <v>1177</v>
      </c>
      <c r="I509" s="426">
        <v>1302012068</v>
      </c>
      <c r="J509" s="426" t="s">
        <v>1180</v>
      </c>
      <c r="K509" s="426" t="s">
        <v>1180</v>
      </c>
      <c r="L509" s="426">
        <v>394761636</v>
      </c>
      <c r="M509" s="426">
        <v>254944438460</v>
      </c>
      <c r="N509" s="426" t="s">
        <v>2058</v>
      </c>
      <c r="O509" s="426">
        <v>6.7</v>
      </c>
      <c r="P509" s="426">
        <v>7.2</v>
      </c>
      <c r="Q509" s="426">
        <v>6.6</v>
      </c>
      <c r="R509" s="426">
        <v>20.5</v>
      </c>
      <c r="S509" s="426"/>
      <c r="T509" s="426" t="s">
        <v>1869</v>
      </c>
      <c r="U509" s="426">
        <v>20.5</v>
      </c>
      <c r="V509" s="426" t="s">
        <v>575</v>
      </c>
      <c r="W509" s="407"/>
      <c r="X509" s="396"/>
      <c r="Y509" s="396"/>
      <c r="Z509" s="396"/>
      <c r="AA509" s="396"/>
      <c r="AB509" s="396"/>
      <c r="AC509" s="396"/>
      <c r="AD509" s="396"/>
      <c r="AE509" s="396"/>
      <c r="AF509" s="396"/>
      <c r="AG509" s="396"/>
      <c r="AH509" s="396"/>
    </row>
    <row r="510" spans="1:34" ht="18" customHeight="1" thickBot="1" x14ac:dyDescent="0.3">
      <c r="A510" s="424">
        <v>117</v>
      </c>
      <c r="B510" s="424">
        <v>2073410473</v>
      </c>
      <c r="C510" s="425" t="s">
        <v>639</v>
      </c>
      <c r="D510" s="425" t="s">
        <v>84</v>
      </c>
      <c r="E510" s="426" t="s">
        <v>4</v>
      </c>
      <c r="F510" s="427">
        <v>37081</v>
      </c>
      <c r="G510" s="426" t="s">
        <v>2586</v>
      </c>
      <c r="H510" s="426" t="s">
        <v>1176</v>
      </c>
      <c r="I510" s="426">
        <v>61113660</v>
      </c>
      <c r="J510" s="426" t="s">
        <v>1181</v>
      </c>
      <c r="K510" s="426" t="s">
        <v>1181</v>
      </c>
      <c r="L510" s="426">
        <v>397232763</v>
      </c>
      <c r="M510" s="426"/>
      <c r="N510" s="426" t="s">
        <v>1888</v>
      </c>
      <c r="O510" s="426">
        <v>7.3</v>
      </c>
      <c r="P510" s="426">
        <v>7.7</v>
      </c>
      <c r="Q510" s="426">
        <v>7.7</v>
      </c>
      <c r="R510" s="426">
        <v>22.7</v>
      </c>
      <c r="S510" s="426"/>
      <c r="T510" s="426" t="s">
        <v>1933</v>
      </c>
      <c r="U510" s="426">
        <v>22.95</v>
      </c>
      <c r="V510" s="426" t="s">
        <v>575</v>
      </c>
      <c r="W510" s="407"/>
      <c r="X510" s="397"/>
      <c r="Y510" s="397"/>
      <c r="Z510" s="397"/>
      <c r="AA510" s="397"/>
      <c r="AB510" s="397"/>
      <c r="AC510" s="397"/>
      <c r="AD510" s="397"/>
      <c r="AE510" s="397"/>
      <c r="AF510" s="397"/>
      <c r="AG510" s="397"/>
      <c r="AH510" s="397"/>
    </row>
    <row r="511" spans="1:34" ht="18" customHeight="1" thickBot="1" x14ac:dyDescent="0.3">
      <c r="A511" s="424">
        <v>118</v>
      </c>
      <c r="B511" s="424">
        <v>2073410586</v>
      </c>
      <c r="C511" s="425" t="s">
        <v>639</v>
      </c>
      <c r="D511" s="425" t="s">
        <v>84</v>
      </c>
      <c r="E511" s="426" t="s">
        <v>4</v>
      </c>
      <c r="F511" s="427">
        <v>37337</v>
      </c>
      <c r="G511" s="426" t="s">
        <v>2586</v>
      </c>
      <c r="H511" s="426" t="s">
        <v>1178</v>
      </c>
      <c r="I511" s="426">
        <v>1302010186</v>
      </c>
      <c r="J511" s="426" t="s">
        <v>1180</v>
      </c>
      <c r="K511" s="426" t="s">
        <v>1180</v>
      </c>
      <c r="L511" s="426">
        <v>356356298</v>
      </c>
      <c r="M511" s="426">
        <v>256779489728</v>
      </c>
      <c r="N511" s="426" t="s">
        <v>1928</v>
      </c>
      <c r="O511" s="426">
        <v>7.7</v>
      </c>
      <c r="P511" s="426">
        <v>8.5</v>
      </c>
      <c r="Q511" s="426">
        <v>9.9</v>
      </c>
      <c r="R511" s="426">
        <v>26.1</v>
      </c>
      <c r="S511" s="426"/>
      <c r="T511" s="426" t="s">
        <v>1933</v>
      </c>
      <c r="U511" s="426">
        <v>26.35</v>
      </c>
      <c r="V511" s="426" t="s">
        <v>575</v>
      </c>
      <c r="W511" s="407"/>
      <c r="X511" s="396"/>
      <c r="Y511" s="396"/>
      <c r="Z511" s="396"/>
      <c r="AA511" s="396"/>
      <c r="AB511" s="396"/>
      <c r="AC511" s="396"/>
      <c r="AD511" s="396"/>
      <c r="AE511" s="396"/>
      <c r="AF511" s="396"/>
      <c r="AG511" s="396"/>
      <c r="AH511" s="396"/>
    </row>
    <row r="512" spans="1:34" ht="18" customHeight="1" thickBot="1" x14ac:dyDescent="0.3">
      <c r="A512" s="424">
        <v>119</v>
      </c>
      <c r="B512" s="424">
        <v>2073410625</v>
      </c>
      <c r="C512" s="425" t="s">
        <v>718</v>
      </c>
      <c r="D512" s="425" t="s">
        <v>260</v>
      </c>
      <c r="E512" s="426" t="s">
        <v>4</v>
      </c>
      <c r="F512" s="427">
        <v>36534</v>
      </c>
      <c r="G512" s="426" t="s">
        <v>2586</v>
      </c>
      <c r="H512" s="426" t="s">
        <v>1176</v>
      </c>
      <c r="I512" s="426">
        <v>1300026309</v>
      </c>
      <c r="J512" s="426" t="s">
        <v>1180</v>
      </c>
      <c r="K512" s="426" t="s">
        <v>1181</v>
      </c>
      <c r="L512" s="426">
        <v>975260895</v>
      </c>
      <c r="M512" s="426" t="s">
        <v>9079</v>
      </c>
      <c r="N512" s="426" t="s">
        <v>2058</v>
      </c>
      <c r="O512" s="426">
        <v>7.3</v>
      </c>
      <c r="P512" s="426">
        <v>7.8</v>
      </c>
      <c r="Q512" s="426">
        <v>7.2</v>
      </c>
      <c r="R512" s="426">
        <v>22.3</v>
      </c>
      <c r="S512" s="426"/>
      <c r="T512" s="426"/>
      <c r="U512" s="426"/>
      <c r="V512" s="426" t="s">
        <v>575</v>
      </c>
      <c r="W512" s="407"/>
      <c r="X512" s="396"/>
      <c r="Y512" s="396"/>
      <c r="Z512" s="396"/>
      <c r="AA512" s="396"/>
      <c r="AB512" s="396"/>
      <c r="AC512" s="396"/>
      <c r="AD512" s="396"/>
      <c r="AE512" s="396"/>
      <c r="AF512" s="396"/>
      <c r="AG512" s="396"/>
      <c r="AH512" s="396"/>
    </row>
    <row r="513" spans="1:34" ht="18" customHeight="1" thickBot="1" x14ac:dyDescent="0.3">
      <c r="A513" s="424">
        <v>120</v>
      </c>
      <c r="B513" s="424">
        <v>2073410493</v>
      </c>
      <c r="C513" s="425" t="s">
        <v>714</v>
      </c>
      <c r="D513" s="425" t="s">
        <v>41</v>
      </c>
      <c r="E513" s="426" t="s">
        <v>5</v>
      </c>
      <c r="F513" s="427">
        <v>36950</v>
      </c>
      <c r="G513" s="426" t="s">
        <v>2586</v>
      </c>
      <c r="H513" s="426" t="s">
        <v>1178</v>
      </c>
      <c r="I513" s="426">
        <v>40686224</v>
      </c>
      <c r="J513" s="426" t="s">
        <v>1180</v>
      </c>
      <c r="K513" s="426" t="s">
        <v>1181</v>
      </c>
      <c r="L513" s="426">
        <v>392600622</v>
      </c>
      <c r="M513" s="426" t="s">
        <v>9080</v>
      </c>
      <c r="N513" s="426" t="s">
        <v>1888</v>
      </c>
      <c r="O513" s="426">
        <v>5.8</v>
      </c>
      <c r="P513" s="426">
        <v>7.1</v>
      </c>
      <c r="Q513" s="426">
        <v>7.3</v>
      </c>
      <c r="R513" s="426">
        <v>20.2</v>
      </c>
      <c r="S513" s="426">
        <v>1</v>
      </c>
      <c r="T513" s="426" t="s">
        <v>1897</v>
      </c>
      <c r="U513" s="426">
        <v>22.35</v>
      </c>
      <c r="V513" s="426" t="s">
        <v>575</v>
      </c>
      <c r="W513" s="407"/>
      <c r="X513" s="396"/>
      <c r="Y513" s="396"/>
      <c r="Z513" s="396"/>
      <c r="AA513" s="396"/>
      <c r="AB513" s="396"/>
      <c r="AC513" s="396"/>
      <c r="AD513" s="396"/>
      <c r="AE513" s="396"/>
      <c r="AF513" s="396"/>
      <c r="AG513" s="396"/>
      <c r="AH513" s="396"/>
    </row>
    <row r="514" spans="1:34" ht="18" customHeight="1" thickBot="1" x14ac:dyDescent="0.3">
      <c r="A514" s="424">
        <v>121</v>
      </c>
      <c r="B514" s="424">
        <v>2073410598</v>
      </c>
      <c r="C514" s="425" t="s">
        <v>700</v>
      </c>
      <c r="D514" s="425" t="s">
        <v>731</v>
      </c>
      <c r="E514" s="426" t="s">
        <v>4</v>
      </c>
      <c r="F514" s="427">
        <v>37539</v>
      </c>
      <c r="G514" s="426" t="s">
        <v>2586</v>
      </c>
      <c r="H514" s="426" t="s">
        <v>1178</v>
      </c>
      <c r="I514" s="426">
        <v>63567669</v>
      </c>
      <c r="J514" s="426" t="s">
        <v>1180</v>
      </c>
      <c r="K514" s="426" t="s">
        <v>1180</v>
      </c>
      <c r="L514" s="426">
        <v>814727254</v>
      </c>
      <c r="M514" s="426">
        <v>247315496182</v>
      </c>
      <c r="N514" s="426" t="s">
        <v>1928</v>
      </c>
      <c r="O514" s="426">
        <v>8</v>
      </c>
      <c r="P514" s="426">
        <v>8.1999999999999993</v>
      </c>
      <c r="Q514" s="426">
        <v>8.8000000000000007</v>
      </c>
      <c r="R514" s="426">
        <v>25</v>
      </c>
      <c r="S514" s="426">
        <v>3</v>
      </c>
      <c r="T514" s="426" t="s">
        <v>1897</v>
      </c>
      <c r="U514" s="426">
        <v>25.75</v>
      </c>
      <c r="V514" s="426" t="s">
        <v>575</v>
      </c>
      <c r="W514" s="407"/>
      <c r="X514" s="396"/>
      <c r="Y514" s="396"/>
      <c r="Z514" s="396"/>
      <c r="AA514" s="396"/>
      <c r="AB514" s="396"/>
      <c r="AC514" s="396"/>
      <c r="AD514" s="396"/>
      <c r="AE514" s="396"/>
      <c r="AF514" s="396"/>
      <c r="AG514" s="396"/>
      <c r="AH514" s="396"/>
    </row>
    <row r="515" spans="1:34" ht="18" customHeight="1" thickBot="1" x14ac:dyDescent="0.3">
      <c r="A515" s="424">
        <v>122</v>
      </c>
      <c r="B515" s="424">
        <v>2073410649</v>
      </c>
      <c r="C515" s="425" t="s">
        <v>680</v>
      </c>
      <c r="D515" s="425" t="s">
        <v>731</v>
      </c>
      <c r="E515" s="426" t="s">
        <v>4</v>
      </c>
      <c r="F515" s="427">
        <v>37596</v>
      </c>
      <c r="G515" s="426" t="s">
        <v>2586</v>
      </c>
      <c r="H515" s="426" t="s">
        <v>1176</v>
      </c>
      <c r="I515" s="426">
        <v>1302021312</v>
      </c>
      <c r="J515" s="426" t="s">
        <v>1180</v>
      </c>
      <c r="K515" s="426" t="s">
        <v>1180</v>
      </c>
      <c r="L515" s="426">
        <v>981796390</v>
      </c>
      <c r="M515" s="426">
        <v>257962757396</v>
      </c>
      <c r="N515" s="426" t="s">
        <v>2058</v>
      </c>
      <c r="O515" s="426">
        <v>8.6999999999999993</v>
      </c>
      <c r="P515" s="426">
        <v>7.4</v>
      </c>
      <c r="Q515" s="426">
        <v>8.3000000000000007</v>
      </c>
      <c r="R515" s="426">
        <v>24.4</v>
      </c>
      <c r="S515" s="426"/>
      <c r="T515" s="426"/>
      <c r="U515" s="426"/>
      <c r="V515" s="426" t="s">
        <v>575</v>
      </c>
      <c r="W515" s="407"/>
      <c r="X515" s="396"/>
      <c r="Y515" s="396"/>
      <c r="Z515" s="396"/>
      <c r="AA515" s="396"/>
      <c r="AB515" s="396"/>
      <c r="AC515" s="396"/>
      <c r="AD515" s="396"/>
      <c r="AE515" s="396"/>
      <c r="AF515" s="396"/>
      <c r="AG515" s="396"/>
      <c r="AH515" s="396"/>
    </row>
    <row r="516" spans="1:34" ht="18" customHeight="1" thickBot="1" x14ac:dyDescent="0.3">
      <c r="A516" s="424">
        <v>123</v>
      </c>
      <c r="B516" s="424">
        <v>2073410558</v>
      </c>
      <c r="C516" s="425" t="s">
        <v>408</v>
      </c>
      <c r="D516" s="425" t="s">
        <v>112</v>
      </c>
      <c r="E516" s="426" t="s">
        <v>4</v>
      </c>
      <c r="F516" s="427">
        <v>37600</v>
      </c>
      <c r="G516" s="426" t="s">
        <v>2586</v>
      </c>
      <c r="H516" s="426" t="s">
        <v>1178</v>
      </c>
      <c r="I516" s="426">
        <v>1302006566</v>
      </c>
      <c r="J516" s="426" t="s">
        <v>1180</v>
      </c>
      <c r="K516" s="426" t="s">
        <v>1180</v>
      </c>
      <c r="L516" s="426">
        <v>386116361</v>
      </c>
      <c r="M516" s="426">
        <v>251801062968</v>
      </c>
      <c r="N516" s="426" t="s">
        <v>2058</v>
      </c>
      <c r="O516" s="426">
        <v>7.6</v>
      </c>
      <c r="P516" s="426">
        <v>6.9</v>
      </c>
      <c r="Q516" s="426">
        <v>6.5</v>
      </c>
      <c r="R516" s="426">
        <v>21</v>
      </c>
      <c r="S516" s="426">
        <v>1</v>
      </c>
      <c r="T516" s="426" t="s">
        <v>1897</v>
      </c>
      <c r="U516" s="426">
        <v>23.75</v>
      </c>
      <c r="V516" s="426" t="s">
        <v>575</v>
      </c>
      <c r="W516" s="407"/>
      <c r="X516" s="396"/>
      <c r="Y516" s="396"/>
      <c r="Z516" s="396"/>
      <c r="AA516" s="396"/>
      <c r="AB516" s="396"/>
      <c r="AC516" s="396"/>
      <c r="AD516" s="396"/>
      <c r="AE516" s="396"/>
      <c r="AF516" s="396"/>
      <c r="AG516" s="396"/>
      <c r="AH516" s="396"/>
    </row>
    <row r="517" spans="1:34" ht="18" customHeight="1" thickBot="1" x14ac:dyDescent="0.3">
      <c r="A517" s="424">
        <v>124</v>
      </c>
      <c r="B517" s="424">
        <v>2073410623</v>
      </c>
      <c r="C517" s="425" t="s">
        <v>9023</v>
      </c>
      <c r="D517" s="425" t="s">
        <v>112</v>
      </c>
      <c r="E517" s="426" t="s">
        <v>4</v>
      </c>
      <c r="F517" s="427">
        <v>37554</v>
      </c>
      <c r="G517" s="426" t="s">
        <v>2586</v>
      </c>
      <c r="H517" s="426" t="s">
        <v>1176</v>
      </c>
      <c r="I517" s="426">
        <v>1302008665</v>
      </c>
      <c r="J517" s="426" t="s">
        <v>1180</v>
      </c>
      <c r="K517" s="426" t="s">
        <v>1180</v>
      </c>
      <c r="L517" s="426">
        <v>357213498</v>
      </c>
      <c r="M517" s="426">
        <v>254025250110</v>
      </c>
      <c r="N517" s="426" t="s">
        <v>1888</v>
      </c>
      <c r="O517" s="426">
        <v>8.4</v>
      </c>
      <c r="P517" s="426">
        <v>9.1</v>
      </c>
      <c r="Q517" s="426">
        <v>8.3000000000000007</v>
      </c>
      <c r="R517" s="426">
        <v>25.8</v>
      </c>
      <c r="S517" s="426"/>
      <c r="T517" s="426"/>
      <c r="U517" s="426">
        <v>25.8</v>
      </c>
      <c r="V517" s="426" t="s">
        <v>575</v>
      </c>
      <c r="W517" s="407"/>
      <c r="X517" s="396"/>
      <c r="Y517" s="396"/>
      <c r="Z517" s="396"/>
      <c r="AA517" s="396"/>
      <c r="AB517" s="396"/>
      <c r="AC517" s="396"/>
      <c r="AD517" s="396"/>
      <c r="AE517" s="396"/>
      <c r="AF517" s="396"/>
      <c r="AG517" s="396"/>
      <c r="AH517" s="396"/>
    </row>
    <row r="518" spans="1:34" ht="18" customHeight="1" thickBot="1" x14ac:dyDescent="0.3">
      <c r="A518" s="424">
        <v>125</v>
      </c>
      <c r="B518" s="424">
        <v>2073410937</v>
      </c>
      <c r="C518" s="425" t="s">
        <v>408</v>
      </c>
      <c r="D518" s="425" t="s">
        <v>112</v>
      </c>
      <c r="E518" s="426" t="s">
        <v>4</v>
      </c>
      <c r="F518" s="424" t="s">
        <v>833</v>
      </c>
      <c r="G518" s="426" t="s">
        <v>2586</v>
      </c>
      <c r="H518" s="426" t="s">
        <v>1177</v>
      </c>
      <c r="I518" s="426">
        <v>51112264</v>
      </c>
      <c r="J518" s="426" t="s">
        <v>1181</v>
      </c>
      <c r="K518" s="426" t="s">
        <v>1180</v>
      </c>
      <c r="L518" s="426">
        <v>365416263</v>
      </c>
      <c r="M518" s="426">
        <v>252645254148</v>
      </c>
      <c r="N518" s="426" t="s">
        <v>1888</v>
      </c>
      <c r="O518" s="426">
        <v>6</v>
      </c>
      <c r="P518" s="426">
        <v>8.1999999999999993</v>
      </c>
      <c r="Q518" s="426">
        <v>8.1999999999999993</v>
      </c>
      <c r="R518" s="426">
        <v>22.4</v>
      </c>
      <c r="S518" s="426"/>
      <c r="T518" s="426"/>
      <c r="U518" s="426"/>
      <c r="V518" s="426" t="s">
        <v>9077</v>
      </c>
      <c r="W518" s="407"/>
      <c r="X518" s="396"/>
      <c r="Y518" s="396"/>
      <c r="Z518" s="396"/>
      <c r="AA518" s="396"/>
      <c r="AB518" s="396"/>
      <c r="AC518" s="396"/>
      <c r="AD518" s="396"/>
      <c r="AE518" s="396"/>
      <c r="AF518" s="396"/>
      <c r="AG518" s="396"/>
      <c r="AH518" s="396"/>
    </row>
    <row r="519" spans="1:34" ht="18" customHeight="1" thickBot="1" x14ac:dyDescent="0.3">
      <c r="A519" s="424">
        <v>126</v>
      </c>
      <c r="B519" s="424">
        <v>2073410938</v>
      </c>
      <c r="C519" s="425" t="s">
        <v>835</v>
      </c>
      <c r="D519" s="425" t="s">
        <v>112</v>
      </c>
      <c r="E519" s="426" t="s">
        <v>4</v>
      </c>
      <c r="F519" s="427">
        <v>36560</v>
      </c>
      <c r="G519" s="426" t="s">
        <v>2586</v>
      </c>
      <c r="H519" s="426" t="s">
        <v>1177</v>
      </c>
      <c r="I519" s="426">
        <v>30300001027</v>
      </c>
      <c r="J519" s="426" t="s">
        <v>1180</v>
      </c>
      <c r="K519" s="426" t="s">
        <v>1180</v>
      </c>
      <c r="L519" s="426">
        <v>374763458</v>
      </c>
      <c r="M519" s="426">
        <v>254136794842</v>
      </c>
      <c r="N519" s="426"/>
      <c r="O519" s="426"/>
      <c r="P519" s="426"/>
      <c r="Q519" s="426"/>
      <c r="R519" s="426">
        <v>0</v>
      </c>
      <c r="S519" s="426"/>
      <c r="T519" s="426"/>
      <c r="U519" s="426"/>
      <c r="V519" s="426" t="s">
        <v>9077</v>
      </c>
      <c r="W519" s="407"/>
      <c r="X519" s="397"/>
      <c r="Y519" s="397"/>
      <c r="Z519" s="397"/>
      <c r="AA519" s="397"/>
      <c r="AB519" s="397"/>
      <c r="AC519" s="397"/>
      <c r="AD519" s="397"/>
      <c r="AE519" s="397"/>
      <c r="AF519" s="397"/>
      <c r="AG519" s="397"/>
      <c r="AH519" s="397"/>
    </row>
    <row r="520" spans="1:34" ht="18" customHeight="1" thickBot="1" x14ac:dyDescent="0.3">
      <c r="A520" s="424">
        <v>127</v>
      </c>
      <c r="B520" s="424">
        <v>2073410603</v>
      </c>
      <c r="C520" s="425" t="s">
        <v>699</v>
      </c>
      <c r="D520" s="425" t="s">
        <v>730</v>
      </c>
      <c r="E520" s="426" t="s">
        <v>4</v>
      </c>
      <c r="F520" s="427">
        <v>36949</v>
      </c>
      <c r="G520" s="426" t="s">
        <v>2586</v>
      </c>
      <c r="H520" s="426" t="s">
        <v>1178</v>
      </c>
      <c r="I520" s="426">
        <v>61105565</v>
      </c>
      <c r="J520" s="426" t="s">
        <v>1180</v>
      </c>
      <c r="K520" s="426" t="s">
        <v>1181</v>
      </c>
      <c r="L520" s="426">
        <v>329394201</v>
      </c>
      <c r="M520" s="426" t="s">
        <v>9080</v>
      </c>
      <c r="N520" s="426" t="s">
        <v>1888</v>
      </c>
      <c r="O520" s="426">
        <v>6.6</v>
      </c>
      <c r="P520" s="426">
        <v>6.6</v>
      </c>
      <c r="Q520" s="426">
        <v>7.1</v>
      </c>
      <c r="R520" s="426">
        <v>20.3</v>
      </c>
      <c r="S520" s="426"/>
      <c r="T520" s="426" t="s">
        <v>1869</v>
      </c>
      <c r="U520" s="426">
        <v>20.3</v>
      </c>
      <c r="V520" s="426" t="s">
        <v>575</v>
      </c>
      <c r="W520" s="407"/>
      <c r="X520" s="396"/>
      <c r="Y520" s="396"/>
      <c r="Z520" s="396"/>
      <c r="AA520" s="396"/>
      <c r="AB520" s="396"/>
      <c r="AC520" s="396"/>
      <c r="AD520" s="396"/>
      <c r="AE520" s="396"/>
      <c r="AF520" s="396"/>
      <c r="AG520" s="396"/>
      <c r="AH520" s="396"/>
    </row>
    <row r="521" spans="1:34" ht="18" customHeight="1" thickBot="1" x14ac:dyDescent="0.3">
      <c r="A521" s="424">
        <v>128</v>
      </c>
      <c r="B521" s="424">
        <v>2073410621</v>
      </c>
      <c r="C521" s="425" t="s">
        <v>649</v>
      </c>
      <c r="D521" s="425" t="s">
        <v>310</v>
      </c>
      <c r="E521" s="426"/>
      <c r="F521" s="427">
        <v>37616</v>
      </c>
      <c r="G521" s="426" t="s">
        <v>2586</v>
      </c>
      <c r="H521" s="426" t="s">
        <v>1178</v>
      </c>
      <c r="I521" s="426">
        <v>1202017028</v>
      </c>
      <c r="J521" s="426" t="s">
        <v>1180</v>
      </c>
      <c r="K521" s="426" t="s">
        <v>1180</v>
      </c>
      <c r="L521" s="426">
        <v>936415888</v>
      </c>
      <c r="M521" s="426">
        <v>253005519148</v>
      </c>
      <c r="N521" s="426" t="s">
        <v>1928</v>
      </c>
      <c r="O521" s="426">
        <v>7.4</v>
      </c>
      <c r="P521" s="426">
        <v>8.5</v>
      </c>
      <c r="Q521" s="426">
        <v>8.1999999999999993</v>
      </c>
      <c r="R521" s="426">
        <v>24.1</v>
      </c>
      <c r="S521" s="426"/>
      <c r="T521" s="426" t="s">
        <v>1869</v>
      </c>
      <c r="U521" s="426">
        <v>24.1</v>
      </c>
      <c r="V521" s="426" t="s">
        <v>575</v>
      </c>
      <c r="W521" s="407"/>
      <c r="X521" s="396"/>
      <c r="Y521" s="396"/>
      <c r="Z521" s="396"/>
      <c r="AA521" s="396"/>
      <c r="AB521" s="396"/>
      <c r="AC521" s="396"/>
      <c r="AD521" s="396"/>
      <c r="AE521" s="396"/>
      <c r="AF521" s="396"/>
      <c r="AG521" s="396"/>
      <c r="AH521" s="396"/>
    </row>
    <row r="522" spans="1:34" ht="18" customHeight="1" thickBot="1" x14ac:dyDescent="0.3">
      <c r="A522" s="424">
        <v>129</v>
      </c>
      <c r="B522" s="424">
        <v>2073410629</v>
      </c>
      <c r="C522" s="425" t="s">
        <v>666</v>
      </c>
      <c r="D522" s="425" t="s">
        <v>310</v>
      </c>
      <c r="E522" s="426" t="s">
        <v>5</v>
      </c>
      <c r="F522" s="427">
        <v>37596</v>
      </c>
      <c r="G522" s="426" t="s">
        <v>2586</v>
      </c>
      <c r="H522" s="426" t="s">
        <v>1176</v>
      </c>
      <c r="I522" s="426">
        <v>37202004454</v>
      </c>
      <c r="J522" s="426" t="s">
        <v>1180</v>
      </c>
      <c r="K522" s="426" t="s">
        <v>1180</v>
      </c>
      <c r="L522" s="426">
        <v>984879663</v>
      </c>
      <c r="M522" s="426">
        <v>254777695560</v>
      </c>
      <c r="N522" s="426" t="s">
        <v>1928</v>
      </c>
      <c r="O522" s="426">
        <v>6.5</v>
      </c>
      <c r="P522" s="426">
        <v>8</v>
      </c>
      <c r="Q522" s="426">
        <v>7.9</v>
      </c>
      <c r="R522" s="426">
        <v>22.4</v>
      </c>
      <c r="S522" s="426"/>
      <c r="T522" s="426"/>
      <c r="U522" s="426"/>
      <c r="V522" s="426" t="s">
        <v>575</v>
      </c>
      <c r="W522" s="407"/>
      <c r="X522" s="396"/>
      <c r="Y522" s="396"/>
      <c r="Z522" s="396"/>
      <c r="AA522" s="396"/>
      <c r="AB522" s="396"/>
      <c r="AC522" s="396"/>
      <c r="AD522" s="396"/>
      <c r="AE522" s="396"/>
      <c r="AF522" s="396"/>
      <c r="AG522" s="396"/>
      <c r="AH522" s="396"/>
    </row>
    <row r="523" spans="1:34" ht="18" customHeight="1" thickBot="1" x14ac:dyDescent="0.3">
      <c r="A523" s="424">
        <v>130</v>
      </c>
      <c r="B523" s="424">
        <v>2073410662</v>
      </c>
      <c r="C523" s="425" t="s">
        <v>720</v>
      </c>
      <c r="D523" s="425" t="s">
        <v>1182</v>
      </c>
      <c r="E523" s="426" t="s">
        <v>4</v>
      </c>
      <c r="F523" s="427">
        <v>37495</v>
      </c>
      <c r="G523" s="426" t="s">
        <v>2586</v>
      </c>
      <c r="H523" s="426" t="s">
        <v>1176</v>
      </c>
      <c r="I523" s="426">
        <v>37302000854</v>
      </c>
      <c r="J523" s="426" t="s">
        <v>1180</v>
      </c>
      <c r="K523" s="426" t="s">
        <v>1181</v>
      </c>
      <c r="L523" s="426">
        <v>342243919</v>
      </c>
      <c r="M523" s="426"/>
      <c r="N523" s="426" t="s">
        <v>2058</v>
      </c>
      <c r="O523" s="426">
        <v>9.3000000000000007</v>
      </c>
      <c r="P523" s="426">
        <v>8.5</v>
      </c>
      <c r="Q523" s="426">
        <v>9.1999999999999993</v>
      </c>
      <c r="R523" s="426">
        <v>27</v>
      </c>
      <c r="S523" s="426"/>
      <c r="T523" s="426"/>
      <c r="U523" s="426"/>
      <c r="V523" s="426" t="s">
        <v>575</v>
      </c>
      <c r="W523" s="407"/>
      <c r="X523" s="397"/>
      <c r="Y523" s="397"/>
      <c r="Z523" s="397"/>
      <c r="AA523" s="397"/>
      <c r="AB523" s="397"/>
      <c r="AC523" s="397"/>
      <c r="AD523" s="397"/>
      <c r="AE523" s="397"/>
      <c r="AF523" s="397"/>
      <c r="AG523" s="397"/>
      <c r="AH523" s="397"/>
    </row>
    <row r="524" spans="1:34" ht="18" customHeight="1" thickBot="1" x14ac:dyDescent="0.3">
      <c r="A524" s="424">
        <v>131</v>
      </c>
      <c r="B524" s="424">
        <v>2073410670</v>
      </c>
      <c r="C524" s="425" t="s">
        <v>745</v>
      </c>
      <c r="D524" s="425" t="s">
        <v>1182</v>
      </c>
      <c r="E524" s="426" t="s">
        <v>4</v>
      </c>
      <c r="F524" s="427">
        <v>37596</v>
      </c>
      <c r="G524" s="426" t="s">
        <v>2586</v>
      </c>
      <c r="H524" s="426" t="s">
        <v>1176</v>
      </c>
      <c r="I524" s="426">
        <v>36302009067</v>
      </c>
      <c r="J524" s="426" t="s">
        <v>1181</v>
      </c>
      <c r="K524" s="426" t="s">
        <v>1180</v>
      </c>
      <c r="L524" s="426">
        <v>988401689</v>
      </c>
      <c r="M524" s="426">
        <v>256995986650</v>
      </c>
      <c r="N524" s="426" t="s">
        <v>2058</v>
      </c>
      <c r="O524" s="426">
        <v>7.3</v>
      </c>
      <c r="P524" s="426">
        <v>8</v>
      </c>
      <c r="Q524" s="426">
        <v>6.9</v>
      </c>
      <c r="R524" s="426">
        <v>22.2</v>
      </c>
      <c r="S524" s="426"/>
      <c r="T524" s="426"/>
      <c r="U524" s="426"/>
      <c r="V524" s="426" t="s">
        <v>575</v>
      </c>
      <c r="W524" s="407"/>
      <c r="X524" s="396"/>
      <c r="Y524" s="396"/>
      <c r="Z524" s="396"/>
      <c r="AA524" s="396"/>
      <c r="AB524" s="396"/>
      <c r="AC524" s="396"/>
      <c r="AD524" s="396"/>
      <c r="AE524" s="396"/>
      <c r="AF524" s="396"/>
      <c r="AG524" s="396"/>
      <c r="AH524" s="396"/>
    </row>
    <row r="525" spans="1:34" ht="18" customHeight="1" thickBot="1" x14ac:dyDescent="0.3">
      <c r="A525" s="424">
        <v>132</v>
      </c>
      <c r="B525" s="424">
        <v>2073410942</v>
      </c>
      <c r="C525" s="425" t="s">
        <v>838</v>
      </c>
      <c r="D525" s="425" t="s">
        <v>1182</v>
      </c>
      <c r="E525" s="426" t="s">
        <v>4</v>
      </c>
      <c r="F525" s="424" t="s">
        <v>306</v>
      </c>
      <c r="G525" s="426" t="s">
        <v>2586</v>
      </c>
      <c r="H525" s="426" t="s">
        <v>1177</v>
      </c>
      <c r="I525" s="426">
        <v>51112246</v>
      </c>
      <c r="J525" s="426" t="s">
        <v>1181</v>
      </c>
      <c r="K525" s="426" t="s">
        <v>1180</v>
      </c>
      <c r="L525" s="426">
        <v>375640188</v>
      </c>
      <c r="M525" s="426">
        <v>251536670984</v>
      </c>
      <c r="N525" s="426"/>
      <c r="O525" s="426"/>
      <c r="P525" s="426"/>
      <c r="Q525" s="426"/>
      <c r="R525" s="426">
        <v>0</v>
      </c>
      <c r="S525" s="426"/>
      <c r="T525" s="426"/>
      <c r="U525" s="426"/>
      <c r="V525" s="426" t="s">
        <v>9077</v>
      </c>
      <c r="W525" s="407"/>
      <c r="X525" s="396"/>
      <c r="Y525" s="396"/>
      <c r="Z525" s="396"/>
      <c r="AA525" s="396"/>
      <c r="AB525" s="396"/>
      <c r="AC525" s="396"/>
      <c r="AD525" s="396"/>
      <c r="AE525" s="396"/>
      <c r="AF525" s="396"/>
      <c r="AG525" s="396"/>
      <c r="AH525" s="396"/>
    </row>
    <row r="526" spans="1:34" ht="18" customHeight="1" thickBot="1" x14ac:dyDescent="0.3">
      <c r="A526" s="424">
        <v>133</v>
      </c>
      <c r="B526" s="424">
        <v>2073410944</v>
      </c>
      <c r="C526" s="425" t="s">
        <v>840</v>
      </c>
      <c r="D526" s="425" t="s">
        <v>1182</v>
      </c>
      <c r="E526" s="426" t="s">
        <v>4</v>
      </c>
      <c r="F526" s="424" t="s">
        <v>163</v>
      </c>
      <c r="G526" s="426" t="s">
        <v>2586</v>
      </c>
      <c r="H526" s="426" t="s">
        <v>1177</v>
      </c>
      <c r="I526" s="426">
        <v>184475280</v>
      </c>
      <c r="J526" s="426" t="s">
        <v>1181</v>
      </c>
      <c r="K526" s="426" t="s">
        <v>1180</v>
      </c>
      <c r="L526" s="426">
        <v>367134944</v>
      </c>
      <c r="M526" s="426">
        <v>259381382580</v>
      </c>
      <c r="N526" s="426"/>
      <c r="O526" s="426"/>
      <c r="P526" s="426"/>
      <c r="Q526" s="426"/>
      <c r="R526" s="426">
        <v>0</v>
      </c>
      <c r="S526" s="426"/>
      <c r="T526" s="426"/>
      <c r="U526" s="426"/>
      <c r="V526" s="426" t="s">
        <v>9077</v>
      </c>
      <c r="W526" s="407"/>
      <c r="X526" s="396"/>
      <c r="Y526" s="396"/>
      <c r="Z526" s="396"/>
      <c r="AA526" s="396"/>
      <c r="AB526" s="396"/>
      <c r="AC526" s="396"/>
      <c r="AD526" s="396"/>
      <c r="AE526" s="396"/>
      <c r="AF526" s="396"/>
      <c r="AG526" s="396"/>
      <c r="AH526" s="396"/>
    </row>
    <row r="527" spans="1:34" ht="18" customHeight="1" thickBot="1" x14ac:dyDescent="0.3">
      <c r="A527" s="424">
        <v>134</v>
      </c>
      <c r="B527" s="424">
        <v>2073410666</v>
      </c>
      <c r="C527" s="425" t="s">
        <v>707</v>
      </c>
      <c r="D527" s="425" t="s">
        <v>296</v>
      </c>
      <c r="E527" s="426" t="s">
        <v>4</v>
      </c>
      <c r="F527" s="427">
        <v>37289</v>
      </c>
      <c r="G527" s="426" t="s">
        <v>2586</v>
      </c>
      <c r="H527" s="426" t="s">
        <v>1176</v>
      </c>
      <c r="I527" s="426">
        <v>122395951</v>
      </c>
      <c r="J527" s="426" t="s">
        <v>1180</v>
      </c>
      <c r="K527" s="426" t="s">
        <v>1180</v>
      </c>
      <c r="L527" s="426">
        <v>835179506</v>
      </c>
      <c r="M527" s="426">
        <v>252348368882</v>
      </c>
      <c r="N527" s="426" t="s">
        <v>2058</v>
      </c>
      <c r="O527" s="426">
        <v>5.9</v>
      </c>
      <c r="P527" s="426">
        <v>7.5</v>
      </c>
      <c r="Q527" s="426">
        <v>6.5</v>
      </c>
      <c r="R527" s="426">
        <v>19.899999999999999</v>
      </c>
      <c r="S527" s="426"/>
      <c r="T527" s="426"/>
      <c r="U527" s="426"/>
      <c r="V527" s="426" t="s">
        <v>575</v>
      </c>
      <c r="W527" s="407"/>
      <c r="X527" s="396"/>
      <c r="Y527" s="396"/>
      <c r="Z527" s="396"/>
      <c r="AA527" s="396"/>
      <c r="AB527" s="396"/>
      <c r="AC527" s="396"/>
      <c r="AD527" s="396"/>
      <c r="AE527" s="396"/>
      <c r="AF527" s="396"/>
      <c r="AG527" s="396"/>
      <c r="AH527" s="396"/>
    </row>
    <row r="528" spans="1:34" ht="18" customHeight="1" thickBot="1" x14ac:dyDescent="0.3">
      <c r="A528" s="424">
        <v>135</v>
      </c>
      <c r="B528" s="424">
        <v>2073410671</v>
      </c>
      <c r="C528" s="425" t="s">
        <v>746</v>
      </c>
      <c r="D528" s="425" t="s">
        <v>296</v>
      </c>
      <c r="E528" s="426" t="s">
        <v>4</v>
      </c>
      <c r="F528" s="427">
        <v>37287</v>
      </c>
      <c r="G528" s="426" t="s">
        <v>2586</v>
      </c>
      <c r="H528" s="426" t="s">
        <v>1176</v>
      </c>
      <c r="I528" s="426">
        <v>36302008823</v>
      </c>
      <c r="J528" s="426" t="s">
        <v>1181</v>
      </c>
      <c r="K528" s="426" t="s">
        <v>1180</v>
      </c>
      <c r="L528" s="426">
        <v>988401689</v>
      </c>
      <c r="M528" s="426">
        <v>259341649714</v>
      </c>
      <c r="N528" s="426" t="s">
        <v>1928</v>
      </c>
      <c r="O528" s="426">
        <v>8.1</v>
      </c>
      <c r="P528" s="426">
        <v>6.5</v>
      </c>
      <c r="Q528" s="426">
        <v>6.5</v>
      </c>
      <c r="R528" s="426">
        <v>21.1</v>
      </c>
      <c r="S528" s="426"/>
      <c r="T528" s="426" t="s">
        <v>9011</v>
      </c>
      <c r="U528" s="426"/>
      <c r="V528" s="426" t="s">
        <v>575</v>
      </c>
      <c r="W528" s="407"/>
      <c r="X528" s="396"/>
      <c r="Y528" s="396"/>
      <c r="Z528" s="396"/>
      <c r="AA528" s="396"/>
      <c r="AB528" s="396"/>
      <c r="AC528" s="396"/>
      <c r="AD528" s="396"/>
      <c r="AE528" s="396"/>
      <c r="AF528" s="396"/>
      <c r="AG528" s="396"/>
      <c r="AH528" s="396"/>
    </row>
    <row r="529" spans="1:34" ht="18" customHeight="1" thickBot="1" x14ac:dyDescent="0.3">
      <c r="A529" s="424">
        <v>136</v>
      </c>
      <c r="B529" s="424">
        <v>2073410947</v>
      </c>
      <c r="C529" s="425" t="s">
        <v>842</v>
      </c>
      <c r="D529" s="425" t="s">
        <v>296</v>
      </c>
      <c r="E529" s="426" t="s">
        <v>4</v>
      </c>
      <c r="F529" s="427">
        <v>37567</v>
      </c>
      <c r="G529" s="426" t="s">
        <v>2586</v>
      </c>
      <c r="H529" s="426" t="s">
        <v>1177</v>
      </c>
      <c r="I529" s="426">
        <v>1302016038</v>
      </c>
      <c r="J529" s="426" t="s">
        <v>1180</v>
      </c>
      <c r="K529" s="426" t="s">
        <v>1181</v>
      </c>
      <c r="L529" s="426">
        <v>975640177</v>
      </c>
      <c r="M529" s="426">
        <v>256292390904</v>
      </c>
      <c r="N529" s="426"/>
      <c r="O529" s="426"/>
      <c r="P529" s="426"/>
      <c r="Q529" s="426"/>
      <c r="R529" s="426">
        <v>0</v>
      </c>
      <c r="S529" s="426"/>
      <c r="T529" s="426"/>
      <c r="U529" s="426"/>
      <c r="V529" s="426" t="s">
        <v>9077</v>
      </c>
      <c r="W529" s="407"/>
      <c r="X529" s="396"/>
      <c r="Y529" s="396"/>
      <c r="Z529" s="396"/>
      <c r="AA529" s="396"/>
      <c r="AB529" s="396"/>
      <c r="AC529" s="396"/>
      <c r="AD529" s="396"/>
      <c r="AE529" s="396"/>
      <c r="AF529" s="396"/>
      <c r="AG529" s="396"/>
      <c r="AH529" s="396"/>
    </row>
    <row r="530" spans="1:34" ht="18" customHeight="1" thickBot="1" x14ac:dyDescent="0.3">
      <c r="A530" s="424">
        <v>137</v>
      </c>
      <c r="B530" s="424">
        <v>2073410949</v>
      </c>
      <c r="C530" s="425" t="s">
        <v>845</v>
      </c>
      <c r="D530" s="425" t="s">
        <v>1789</v>
      </c>
      <c r="E530" s="426" t="s">
        <v>4</v>
      </c>
      <c r="F530" s="427">
        <v>37387</v>
      </c>
      <c r="G530" s="426" t="s">
        <v>2586</v>
      </c>
      <c r="H530" s="426" t="s">
        <v>1177</v>
      </c>
      <c r="I530" s="426">
        <v>1302006214</v>
      </c>
      <c r="J530" s="426" t="s">
        <v>1180</v>
      </c>
      <c r="K530" s="426" t="s">
        <v>1180</v>
      </c>
      <c r="L530" s="426">
        <v>969563082</v>
      </c>
      <c r="M530" s="426">
        <v>256829660216</v>
      </c>
      <c r="N530" s="426"/>
      <c r="O530" s="426"/>
      <c r="P530" s="426"/>
      <c r="Q530" s="426"/>
      <c r="R530" s="426">
        <v>0</v>
      </c>
      <c r="S530" s="426"/>
      <c r="T530" s="426"/>
      <c r="U530" s="426"/>
      <c r="V530" s="426" t="s">
        <v>9077</v>
      </c>
      <c r="W530" s="407"/>
      <c r="X530" s="396"/>
      <c r="Y530" s="396"/>
      <c r="Z530" s="396"/>
      <c r="AA530" s="396"/>
      <c r="AB530" s="396"/>
      <c r="AC530" s="396"/>
      <c r="AD530" s="396"/>
      <c r="AE530" s="396"/>
      <c r="AF530" s="396"/>
      <c r="AG530" s="396"/>
      <c r="AH530" s="396"/>
    </row>
    <row r="531" spans="1:34" ht="18" customHeight="1" thickBot="1" x14ac:dyDescent="0.3">
      <c r="A531" s="424">
        <v>138</v>
      </c>
      <c r="B531" s="424">
        <v>2073410657</v>
      </c>
      <c r="C531" s="425" t="s">
        <v>517</v>
      </c>
      <c r="D531" s="425" t="s">
        <v>63</v>
      </c>
      <c r="E531" s="426" t="s">
        <v>4</v>
      </c>
      <c r="F531" s="427">
        <v>37519</v>
      </c>
      <c r="G531" s="426" t="s">
        <v>2586</v>
      </c>
      <c r="H531" s="426" t="s">
        <v>1176</v>
      </c>
      <c r="I531" s="426">
        <v>38802019617</v>
      </c>
      <c r="J531" s="426" t="s">
        <v>1180</v>
      </c>
      <c r="K531" s="426" t="s">
        <v>1180</v>
      </c>
      <c r="L531" s="426">
        <v>384515901</v>
      </c>
      <c r="M531" s="426">
        <v>253237330910</v>
      </c>
      <c r="N531" s="426" t="s">
        <v>1928</v>
      </c>
      <c r="O531" s="426">
        <v>7.8</v>
      </c>
      <c r="P531" s="426">
        <v>7.8</v>
      </c>
      <c r="Q531" s="426">
        <v>7.6</v>
      </c>
      <c r="R531" s="426">
        <v>23.2</v>
      </c>
      <c r="S531" s="426"/>
      <c r="T531" s="426"/>
      <c r="U531" s="426"/>
      <c r="V531" s="426" t="s">
        <v>575</v>
      </c>
      <c r="W531" s="407"/>
      <c r="X531" s="396"/>
      <c r="Y531" s="396"/>
      <c r="Z531" s="396"/>
      <c r="AA531" s="396"/>
      <c r="AB531" s="396"/>
      <c r="AC531" s="396"/>
      <c r="AD531" s="396"/>
      <c r="AE531" s="396"/>
      <c r="AF531" s="396"/>
      <c r="AG531" s="396"/>
      <c r="AH531" s="396"/>
    </row>
    <row r="532" spans="1:34" ht="18" customHeight="1" thickBot="1" x14ac:dyDescent="0.3">
      <c r="A532" s="424">
        <v>139</v>
      </c>
      <c r="B532" s="424">
        <v>2073410661</v>
      </c>
      <c r="C532" s="425" t="s">
        <v>9024</v>
      </c>
      <c r="D532" s="425" t="s">
        <v>63</v>
      </c>
      <c r="E532" s="426" t="s">
        <v>4</v>
      </c>
      <c r="F532" s="427">
        <v>37605</v>
      </c>
      <c r="G532" s="426" t="s">
        <v>2586</v>
      </c>
      <c r="H532" s="426" t="s">
        <v>1176</v>
      </c>
      <c r="I532" s="426">
        <v>1302029904</v>
      </c>
      <c r="J532" s="426" t="s">
        <v>1180</v>
      </c>
      <c r="K532" s="426" t="s">
        <v>1180</v>
      </c>
      <c r="L532" s="426">
        <v>329229088</v>
      </c>
      <c r="M532" s="426">
        <v>261696048164</v>
      </c>
      <c r="N532" s="426" t="s">
        <v>1928</v>
      </c>
      <c r="O532" s="426">
        <v>8.6</v>
      </c>
      <c r="P532" s="426">
        <v>8.3000000000000007</v>
      </c>
      <c r="Q532" s="426">
        <v>7.8</v>
      </c>
      <c r="R532" s="426">
        <v>24.7</v>
      </c>
      <c r="S532" s="426"/>
      <c r="T532" s="426"/>
      <c r="U532" s="426"/>
      <c r="V532" s="426" t="s">
        <v>575</v>
      </c>
      <c r="W532" s="407"/>
      <c r="X532" s="396"/>
      <c r="Y532" s="396"/>
      <c r="Z532" s="396"/>
      <c r="AA532" s="396"/>
      <c r="AB532" s="396"/>
      <c r="AC532" s="396"/>
      <c r="AD532" s="396"/>
      <c r="AE532" s="396"/>
      <c r="AF532" s="396"/>
      <c r="AG532" s="396"/>
      <c r="AH532" s="396"/>
    </row>
    <row r="533" spans="1:34" ht="18" customHeight="1" thickBot="1" x14ac:dyDescent="0.3">
      <c r="A533" s="424">
        <v>140</v>
      </c>
      <c r="B533" s="424">
        <v>2073410664</v>
      </c>
      <c r="C533" s="425" t="s">
        <v>684</v>
      </c>
      <c r="D533" s="425" t="s">
        <v>63</v>
      </c>
      <c r="E533" s="426" t="s">
        <v>4</v>
      </c>
      <c r="F533" s="427">
        <v>37371</v>
      </c>
      <c r="G533" s="426" t="s">
        <v>2586</v>
      </c>
      <c r="H533" s="426" t="s">
        <v>1176</v>
      </c>
      <c r="I533" s="426">
        <v>1302024461</v>
      </c>
      <c r="J533" s="426" t="s">
        <v>1180</v>
      </c>
      <c r="K533" s="426" t="s">
        <v>1180</v>
      </c>
      <c r="L533" s="426">
        <v>342005173</v>
      </c>
      <c r="M533" s="426">
        <v>256826788646</v>
      </c>
      <c r="N533" s="426" t="s">
        <v>1928</v>
      </c>
      <c r="O533" s="426">
        <v>7.7</v>
      </c>
      <c r="P533" s="426">
        <v>7.8</v>
      </c>
      <c r="Q533" s="426">
        <v>6.6</v>
      </c>
      <c r="R533" s="426">
        <v>22.1</v>
      </c>
      <c r="S533" s="426"/>
      <c r="T533" s="426"/>
      <c r="U533" s="426"/>
      <c r="V533" s="426" t="s">
        <v>575</v>
      </c>
      <c r="W533" s="407"/>
      <c r="X533" s="396"/>
      <c r="Y533" s="396"/>
      <c r="Z533" s="396"/>
      <c r="AA533" s="396"/>
      <c r="AB533" s="396"/>
      <c r="AC533" s="396"/>
      <c r="AD533" s="396"/>
      <c r="AE533" s="396"/>
      <c r="AF533" s="396"/>
      <c r="AG533" s="396"/>
      <c r="AH533" s="396"/>
    </row>
    <row r="534" spans="1:34" ht="18" customHeight="1" thickBot="1" x14ac:dyDescent="0.3">
      <c r="A534" s="424">
        <v>141</v>
      </c>
      <c r="B534" s="424">
        <v>2073410950</v>
      </c>
      <c r="C534" s="425" t="s">
        <v>276</v>
      </c>
      <c r="D534" s="425" t="s">
        <v>63</v>
      </c>
      <c r="E534" s="426" t="s">
        <v>4</v>
      </c>
      <c r="F534" s="424" t="s">
        <v>848</v>
      </c>
      <c r="G534" s="426" t="s">
        <v>2586</v>
      </c>
      <c r="H534" s="426" t="s">
        <v>1177</v>
      </c>
      <c r="I534" s="426">
        <v>1301012291</v>
      </c>
      <c r="J534" s="426" t="s">
        <v>1180</v>
      </c>
      <c r="K534" s="426" t="s">
        <v>1180</v>
      </c>
      <c r="L534" s="426">
        <v>963298198</v>
      </c>
      <c r="M534" s="426">
        <v>247660317306</v>
      </c>
      <c r="N534" s="426"/>
      <c r="O534" s="426"/>
      <c r="P534" s="426"/>
      <c r="Q534" s="426"/>
      <c r="R534" s="426">
        <v>0</v>
      </c>
      <c r="S534" s="426"/>
      <c r="T534" s="426"/>
      <c r="U534" s="426"/>
      <c r="V534" s="426" t="s">
        <v>9077</v>
      </c>
      <c r="W534" s="407"/>
      <c r="X534" s="396"/>
      <c r="Y534" s="396"/>
      <c r="Z534" s="396"/>
      <c r="AA534" s="396"/>
      <c r="AB534" s="396"/>
      <c r="AC534" s="396"/>
      <c r="AD534" s="396"/>
      <c r="AE534" s="396"/>
      <c r="AF534" s="396"/>
      <c r="AG534" s="396"/>
      <c r="AH534" s="396"/>
    </row>
    <row r="535" spans="1:34" ht="18" customHeight="1" thickBot="1" x14ac:dyDescent="0.3">
      <c r="A535" s="424">
        <v>142</v>
      </c>
      <c r="B535" s="424">
        <v>2073410650</v>
      </c>
      <c r="C535" s="425" t="s">
        <v>681</v>
      </c>
      <c r="D535" s="425" t="s">
        <v>1391</v>
      </c>
      <c r="E535" s="426" t="s">
        <v>4</v>
      </c>
      <c r="F535" s="427">
        <v>37309</v>
      </c>
      <c r="G535" s="426" t="s">
        <v>2586</v>
      </c>
      <c r="H535" s="426" t="s">
        <v>1176</v>
      </c>
      <c r="I535" s="426">
        <v>1302009790</v>
      </c>
      <c r="J535" s="426" t="s">
        <v>1180</v>
      </c>
      <c r="K535" s="426" t="s">
        <v>1180</v>
      </c>
      <c r="L535" s="426">
        <v>395092716</v>
      </c>
      <c r="M535" s="426">
        <v>253949529656</v>
      </c>
      <c r="N535" s="426" t="s">
        <v>2058</v>
      </c>
      <c r="O535" s="426">
        <v>7.4</v>
      </c>
      <c r="P535" s="426">
        <v>8.1</v>
      </c>
      <c r="Q535" s="426">
        <v>7.3</v>
      </c>
      <c r="R535" s="426">
        <v>22.8</v>
      </c>
      <c r="S535" s="426"/>
      <c r="T535" s="426"/>
      <c r="U535" s="426"/>
      <c r="V535" s="426" t="s">
        <v>575</v>
      </c>
      <c r="W535" s="407"/>
      <c r="X535" s="396"/>
      <c r="Y535" s="396"/>
      <c r="Z535" s="396"/>
      <c r="AA535" s="396"/>
      <c r="AB535" s="396"/>
      <c r="AC535" s="396"/>
      <c r="AD535" s="396"/>
      <c r="AE535" s="396"/>
      <c r="AF535" s="396"/>
      <c r="AG535" s="396"/>
      <c r="AH535" s="396"/>
    </row>
    <row r="536" spans="1:34" ht="18" customHeight="1" thickBot="1" x14ac:dyDescent="0.3">
      <c r="A536" s="424">
        <v>143</v>
      </c>
      <c r="B536" s="424">
        <v>2073410177</v>
      </c>
      <c r="C536" s="425" t="s">
        <v>694</v>
      </c>
      <c r="D536" s="425" t="s">
        <v>248</v>
      </c>
      <c r="E536" s="426" t="s">
        <v>4</v>
      </c>
      <c r="F536" s="427">
        <v>36514</v>
      </c>
      <c r="G536" s="426" t="s">
        <v>2586</v>
      </c>
      <c r="H536" s="426" t="s">
        <v>1178</v>
      </c>
      <c r="I536" s="426">
        <v>40492709</v>
      </c>
      <c r="J536" s="426" t="s">
        <v>1180</v>
      </c>
      <c r="K536" s="426" t="s">
        <v>1181</v>
      </c>
      <c r="L536" s="426">
        <v>966267088</v>
      </c>
      <c r="M536" s="426" t="s">
        <v>9084</v>
      </c>
      <c r="N536" s="426" t="s">
        <v>1888</v>
      </c>
      <c r="O536" s="426">
        <v>8.6</v>
      </c>
      <c r="P536" s="426">
        <v>9</v>
      </c>
      <c r="Q536" s="426">
        <v>9.6999999999999993</v>
      </c>
      <c r="R536" s="426">
        <v>27.3</v>
      </c>
      <c r="S536" s="426"/>
      <c r="T536" s="426" t="s">
        <v>1897</v>
      </c>
      <c r="U536" s="426">
        <v>28.05</v>
      </c>
      <c r="V536" s="426" t="s">
        <v>575</v>
      </c>
      <c r="W536" s="407"/>
      <c r="X536" s="396"/>
      <c r="Y536" s="396"/>
      <c r="Z536" s="396"/>
      <c r="AA536" s="396"/>
      <c r="AB536" s="396"/>
      <c r="AC536" s="396"/>
      <c r="AD536" s="396"/>
      <c r="AE536" s="396"/>
      <c r="AF536" s="396"/>
      <c r="AG536" s="396"/>
      <c r="AH536" s="396"/>
    </row>
    <row r="537" spans="1:34" ht="18" customHeight="1" thickBot="1" x14ac:dyDescent="0.3">
      <c r="A537" s="424">
        <v>144</v>
      </c>
      <c r="B537" s="424">
        <v>2073410627</v>
      </c>
      <c r="C537" s="425" t="s">
        <v>719</v>
      </c>
      <c r="D537" s="425" t="s">
        <v>248</v>
      </c>
      <c r="E537" s="426" t="s">
        <v>4</v>
      </c>
      <c r="F537" s="427">
        <v>36807</v>
      </c>
      <c r="G537" s="426" t="s">
        <v>2586</v>
      </c>
      <c r="H537" s="426" t="s">
        <v>1176</v>
      </c>
      <c r="I537" s="426">
        <v>73499625</v>
      </c>
      <c r="J537" s="426" t="s">
        <v>1180</v>
      </c>
      <c r="K537" s="426" t="s">
        <v>1181</v>
      </c>
      <c r="L537" s="426">
        <v>949036015</v>
      </c>
      <c r="M537" s="426" t="s">
        <v>9079</v>
      </c>
      <c r="N537" s="426" t="s">
        <v>1928</v>
      </c>
      <c r="O537" s="426">
        <v>9</v>
      </c>
      <c r="P537" s="426">
        <v>8.4</v>
      </c>
      <c r="Q537" s="426">
        <v>8.3000000000000007</v>
      </c>
      <c r="R537" s="426">
        <v>25.7</v>
      </c>
      <c r="S537" s="426"/>
      <c r="T537" s="426"/>
      <c r="U537" s="426"/>
      <c r="V537" s="426" t="s">
        <v>575</v>
      </c>
      <c r="W537" s="407"/>
      <c r="X537" s="396"/>
      <c r="Y537" s="396"/>
      <c r="Z537" s="396"/>
      <c r="AA537" s="396"/>
      <c r="AB537" s="396"/>
      <c r="AC537" s="396"/>
      <c r="AD537" s="396"/>
      <c r="AE537" s="396"/>
      <c r="AF537" s="396"/>
      <c r="AG537" s="396"/>
      <c r="AH537" s="396"/>
    </row>
    <row r="538" spans="1:34" ht="18" customHeight="1" thickBot="1" x14ac:dyDescent="0.3">
      <c r="A538" s="424">
        <v>145</v>
      </c>
      <c r="B538" s="424">
        <v>2073410953</v>
      </c>
      <c r="C538" s="425" t="s">
        <v>850</v>
      </c>
      <c r="D538" s="425" t="s">
        <v>248</v>
      </c>
      <c r="E538" s="426" t="s">
        <v>4</v>
      </c>
      <c r="F538" s="424" t="s">
        <v>851</v>
      </c>
      <c r="G538" s="426" t="s">
        <v>2586</v>
      </c>
      <c r="H538" s="426" t="s">
        <v>1177</v>
      </c>
      <c r="I538" s="426">
        <v>1302011735</v>
      </c>
      <c r="J538" s="426" t="s">
        <v>1180</v>
      </c>
      <c r="K538" s="426" t="s">
        <v>1180</v>
      </c>
      <c r="L538" s="426">
        <v>977295277</v>
      </c>
      <c r="M538" s="426">
        <v>253343032754</v>
      </c>
      <c r="N538" s="426"/>
      <c r="O538" s="426"/>
      <c r="P538" s="426"/>
      <c r="Q538" s="426"/>
      <c r="R538" s="426">
        <v>0</v>
      </c>
      <c r="S538" s="426"/>
      <c r="T538" s="426"/>
      <c r="U538" s="426"/>
      <c r="V538" s="426" t="s">
        <v>9077</v>
      </c>
      <c r="W538" s="407"/>
      <c r="X538" s="396"/>
      <c r="Y538" s="396"/>
      <c r="Z538" s="396"/>
      <c r="AA538" s="396"/>
      <c r="AB538" s="396"/>
      <c r="AC538" s="396"/>
      <c r="AD538" s="396"/>
      <c r="AE538" s="396"/>
      <c r="AF538" s="396"/>
      <c r="AG538" s="396"/>
      <c r="AH538" s="396"/>
    </row>
    <row r="539" spans="1:34" ht="18" customHeight="1" thickBot="1" x14ac:dyDescent="0.3">
      <c r="A539" s="424">
        <v>146</v>
      </c>
      <c r="B539" s="424">
        <v>2073410955</v>
      </c>
      <c r="C539" s="425" t="s">
        <v>853</v>
      </c>
      <c r="D539" s="425" t="s">
        <v>1216</v>
      </c>
      <c r="E539" s="426" t="s">
        <v>4</v>
      </c>
      <c r="F539" s="427">
        <v>36771</v>
      </c>
      <c r="G539" s="426" t="s">
        <v>2586</v>
      </c>
      <c r="H539" s="426" t="s">
        <v>1177</v>
      </c>
      <c r="I539" s="426">
        <v>1300033412</v>
      </c>
      <c r="J539" s="426" t="s">
        <v>1180</v>
      </c>
      <c r="K539" s="426" t="s">
        <v>1180</v>
      </c>
      <c r="L539" s="426">
        <v>397926938</v>
      </c>
      <c r="M539" s="426">
        <v>247399482380</v>
      </c>
      <c r="N539" s="426"/>
      <c r="O539" s="426"/>
      <c r="P539" s="426"/>
      <c r="Q539" s="426"/>
      <c r="R539" s="426">
        <v>0</v>
      </c>
      <c r="S539" s="426"/>
      <c r="T539" s="426"/>
      <c r="U539" s="426"/>
      <c r="V539" s="426" t="s">
        <v>9077</v>
      </c>
      <c r="W539" s="407"/>
      <c r="X539" s="396"/>
      <c r="Y539" s="396"/>
      <c r="Z539" s="396"/>
      <c r="AA539" s="396"/>
      <c r="AB539" s="396"/>
      <c r="AC539" s="396"/>
      <c r="AD539" s="396"/>
      <c r="AE539" s="396"/>
      <c r="AF539" s="396"/>
      <c r="AG539" s="396"/>
      <c r="AH539" s="396"/>
    </row>
    <row r="540" spans="1:34" ht="18" customHeight="1" thickBot="1" x14ac:dyDescent="0.3">
      <c r="A540" s="424">
        <v>147</v>
      </c>
      <c r="B540" s="424">
        <v>2073410630</v>
      </c>
      <c r="C540" s="425" t="s">
        <v>667</v>
      </c>
      <c r="D540" s="425" t="s">
        <v>389</v>
      </c>
      <c r="E540" s="426" t="s">
        <v>4</v>
      </c>
      <c r="F540" s="427">
        <v>37336</v>
      </c>
      <c r="G540" s="426" t="s">
        <v>2586</v>
      </c>
      <c r="H540" s="426" t="s">
        <v>1176</v>
      </c>
      <c r="I540" s="426">
        <v>1302020420</v>
      </c>
      <c r="J540" s="426" t="s">
        <v>1180</v>
      </c>
      <c r="K540" s="426" t="s">
        <v>1180</v>
      </c>
      <c r="L540" s="426">
        <v>374875027</v>
      </c>
      <c r="M540" s="426">
        <v>254945288300</v>
      </c>
      <c r="N540" s="426" t="s">
        <v>1944</v>
      </c>
      <c r="O540" s="426">
        <v>7.3</v>
      </c>
      <c r="P540" s="426">
        <v>7.5</v>
      </c>
      <c r="Q540" s="426">
        <v>6.9</v>
      </c>
      <c r="R540" s="426">
        <v>21.7</v>
      </c>
      <c r="S540" s="426"/>
      <c r="T540" s="426"/>
      <c r="U540" s="426"/>
      <c r="V540" s="426" t="s">
        <v>575</v>
      </c>
      <c r="W540" s="407"/>
      <c r="X540" s="396"/>
      <c r="Y540" s="396"/>
      <c r="Z540" s="396"/>
      <c r="AA540" s="396"/>
      <c r="AB540" s="396"/>
      <c r="AC540" s="396"/>
      <c r="AD540" s="396"/>
      <c r="AE540" s="396"/>
      <c r="AF540" s="396"/>
      <c r="AG540" s="396"/>
      <c r="AH540" s="396"/>
    </row>
    <row r="541" spans="1:34" ht="18" customHeight="1" thickBot="1" x14ac:dyDescent="0.3">
      <c r="A541" s="424">
        <v>148</v>
      </c>
      <c r="B541" s="424">
        <v>2073410597</v>
      </c>
      <c r="C541" s="425" t="s">
        <v>643</v>
      </c>
      <c r="D541" s="425" t="s">
        <v>303</v>
      </c>
      <c r="E541" s="426" t="s">
        <v>4</v>
      </c>
      <c r="F541" s="427">
        <v>37318</v>
      </c>
      <c r="G541" s="426" t="s">
        <v>2586</v>
      </c>
      <c r="H541" s="426" t="s">
        <v>1178</v>
      </c>
      <c r="I541" s="426">
        <v>1302019956</v>
      </c>
      <c r="J541" s="426" t="s">
        <v>1180</v>
      </c>
      <c r="K541" s="426" t="s">
        <v>1180</v>
      </c>
      <c r="L541" s="426">
        <v>325305005</v>
      </c>
      <c r="M541" s="426">
        <v>252460364252</v>
      </c>
      <c r="N541" s="426" t="s">
        <v>2058</v>
      </c>
      <c r="O541" s="426">
        <v>8.5</v>
      </c>
      <c r="P541" s="426">
        <v>7.1</v>
      </c>
      <c r="Q541" s="426">
        <v>8.6999999999999993</v>
      </c>
      <c r="R541" s="426">
        <v>24.3</v>
      </c>
      <c r="S541" s="426"/>
      <c r="T541" s="426" t="s">
        <v>2591</v>
      </c>
      <c r="U541" s="426">
        <v>24.3</v>
      </c>
      <c r="V541" s="426" t="s">
        <v>575</v>
      </c>
      <c r="W541" s="407"/>
      <c r="X541" s="396"/>
      <c r="Y541" s="396"/>
      <c r="Z541" s="396"/>
      <c r="AA541" s="396"/>
      <c r="AB541" s="396"/>
      <c r="AC541" s="396"/>
      <c r="AD541" s="396"/>
      <c r="AE541" s="396"/>
      <c r="AF541" s="396"/>
      <c r="AG541" s="396"/>
      <c r="AH541" s="396"/>
    </row>
    <row r="542" spans="1:34" ht="18" customHeight="1" thickBot="1" x14ac:dyDescent="0.3">
      <c r="A542" s="424">
        <v>149</v>
      </c>
      <c r="B542" s="424">
        <v>2073410607</v>
      </c>
      <c r="C542" s="425" t="s">
        <v>646</v>
      </c>
      <c r="D542" s="425" t="s">
        <v>303</v>
      </c>
      <c r="E542" s="426" t="s">
        <v>4</v>
      </c>
      <c r="F542" s="427">
        <v>37306</v>
      </c>
      <c r="G542" s="426" t="s">
        <v>2586</v>
      </c>
      <c r="H542" s="426" t="s">
        <v>1178</v>
      </c>
      <c r="I542" s="426">
        <v>1202029371</v>
      </c>
      <c r="J542" s="426" t="s">
        <v>1180</v>
      </c>
      <c r="K542" s="426" t="s">
        <v>1180</v>
      </c>
      <c r="L542" s="426">
        <v>967909876</v>
      </c>
      <c r="M542" s="426">
        <v>252460230106</v>
      </c>
      <c r="N542" s="426" t="s">
        <v>2058</v>
      </c>
      <c r="O542" s="426">
        <v>7.4</v>
      </c>
      <c r="P542" s="426">
        <v>7.1</v>
      </c>
      <c r="Q542" s="426">
        <v>7.9</v>
      </c>
      <c r="R542" s="426">
        <v>22.4</v>
      </c>
      <c r="S542" s="426"/>
      <c r="T542" s="426" t="s">
        <v>1933</v>
      </c>
      <c r="U542" s="426">
        <v>22.65</v>
      </c>
      <c r="V542" s="426" t="s">
        <v>575</v>
      </c>
      <c r="W542" s="407"/>
      <c r="X542" s="396"/>
      <c r="Y542" s="396"/>
      <c r="Z542" s="396"/>
      <c r="AA542" s="396"/>
      <c r="AB542" s="396"/>
      <c r="AC542" s="396"/>
      <c r="AD542" s="396"/>
      <c r="AE542" s="396"/>
      <c r="AF542" s="396"/>
      <c r="AG542" s="396"/>
      <c r="AH542" s="396"/>
    </row>
    <row r="543" spans="1:34" ht="18" customHeight="1" thickBot="1" x14ac:dyDescent="0.3">
      <c r="A543" s="424">
        <v>150</v>
      </c>
      <c r="B543" s="424">
        <v>2073410599</v>
      </c>
      <c r="C543" s="425" t="s">
        <v>9021</v>
      </c>
      <c r="D543" s="425" t="s">
        <v>724</v>
      </c>
      <c r="E543" s="426" t="s">
        <v>4</v>
      </c>
      <c r="F543" s="427">
        <v>37419</v>
      </c>
      <c r="G543" s="426" t="s">
        <v>2586</v>
      </c>
      <c r="H543" s="426" t="s">
        <v>1178</v>
      </c>
      <c r="I543" s="426">
        <v>1302037989</v>
      </c>
      <c r="J543" s="426" t="s">
        <v>1180</v>
      </c>
      <c r="K543" s="426" t="s">
        <v>1180</v>
      </c>
      <c r="L543" s="426">
        <v>398589743</v>
      </c>
      <c r="M543" s="426">
        <v>258175486198</v>
      </c>
      <c r="N543" s="426" t="s">
        <v>1928</v>
      </c>
      <c r="O543" s="426">
        <v>8.1</v>
      </c>
      <c r="P543" s="426">
        <v>8.1999999999999993</v>
      </c>
      <c r="Q543" s="426">
        <v>8.8000000000000007</v>
      </c>
      <c r="R543" s="426">
        <v>25.1</v>
      </c>
      <c r="S543" s="426"/>
      <c r="T543" s="426" t="s">
        <v>1933</v>
      </c>
      <c r="U543" s="426">
        <v>25.35</v>
      </c>
      <c r="V543" s="426" t="s">
        <v>575</v>
      </c>
      <c r="W543" s="407"/>
      <c r="X543" s="396"/>
      <c r="Y543" s="396"/>
      <c r="Z543" s="396"/>
      <c r="AA543" s="396"/>
      <c r="AB543" s="396"/>
      <c r="AC543" s="396"/>
      <c r="AD543" s="396"/>
      <c r="AE543" s="396"/>
      <c r="AF543" s="396"/>
      <c r="AG543" s="396"/>
      <c r="AH543" s="396"/>
    </row>
    <row r="544" spans="1:34" ht="18" customHeight="1" thickBot="1" x14ac:dyDescent="0.3">
      <c r="A544" s="424">
        <v>151</v>
      </c>
      <c r="B544" s="424">
        <v>2073410620</v>
      </c>
      <c r="C544" s="425" t="s">
        <v>9022</v>
      </c>
      <c r="D544" s="425" t="s">
        <v>724</v>
      </c>
      <c r="E544" s="426"/>
      <c r="F544" s="427">
        <v>37461</v>
      </c>
      <c r="G544" s="426" t="s">
        <v>2586</v>
      </c>
      <c r="H544" s="426" t="s">
        <v>1178</v>
      </c>
      <c r="I544" s="426">
        <v>1302002121</v>
      </c>
      <c r="J544" s="426" t="s">
        <v>1180</v>
      </c>
      <c r="K544" s="426" t="s">
        <v>1180</v>
      </c>
      <c r="L544" s="426">
        <v>353340912</v>
      </c>
      <c r="M544" s="426">
        <v>247207255150</v>
      </c>
      <c r="N544" s="426" t="s">
        <v>1888</v>
      </c>
      <c r="O544" s="426">
        <v>7.9</v>
      </c>
      <c r="P544" s="426">
        <v>8.1999999999999993</v>
      </c>
      <c r="Q544" s="426">
        <v>8.4</v>
      </c>
      <c r="R544" s="426">
        <v>24.5</v>
      </c>
      <c r="S544" s="426">
        <v>1</v>
      </c>
      <c r="T544" s="426" t="s">
        <v>1869</v>
      </c>
      <c r="U544" s="426">
        <v>24.5</v>
      </c>
      <c r="V544" s="426" t="s">
        <v>575</v>
      </c>
      <c r="W544" s="407"/>
      <c r="X544" s="396"/>
      <c r="Y544" s="396"/>
      <c r="Z544" s="396"/>
      <c r="AA544" s="396"/>
      <c r="AB544" s="396"/>
      <c r="AC544" s="396"/>
      <c r="AD544" s="396"/>
      <c r="AE544" s="396"/>
      <c r="AF544" s="396"/>
      <c r="AG544" s="396"/>
      <c r="AH544" s="396"/>
    </row>
    <row r="545" spans="1:34" ht="18" customHeight="1" thickBot="1" x14ac:dyDescent="0.3">
      <c r="A545" s="424">
        <v>152</v>
      </c>
      <c r="B545" s="424">
        <v>2073410636</v>
      </c>
      <c r="C545" s="425" t="s">
        <v>672</v>
      </c>
      <c r="D545" s="425" t="s">
        <v>724</v>
      </c>
      <c r="E545" s="426" t="s">
        <v>4</v>
      </c>
      <c r="F545" s="427">
        <v>37600</v>
      </c>
      <c r="G545" s="426" t="s">
        <v>2586</v>
      </c>
      <c r="H545" s="426" t="s">
        <v>1176</v>
      </c>
      <c r="I545" s="426">
        <v>1302011982</v>
      </c>
      <c r="J545" s="426" t="s">
        <v>1180</v>
      </c>
      <c r="K545" s="426" t="s">
        <v>1180</v>
      </c>
      <c r="L545" s="426">
        <v>587231004</v>
      </c>
      <c r="M545" s="426">
        <v>256461435704</v>
      </c>
      <c r="N545" s="426" t="s">
        <v>2058</v>
      </c>
      <c r="O545" s="426">
        <v>6.8</v>
      </c>
      <c r="P545" s="426">
        <v>6.8</v>
      </c>
      <c r="Q545" s="426">
        <v>5.7</v>
      </c>
      <c r="R545" s="426">
        <v>19.3</v>
      </c>
      <c r="S545" s="426"/>
      <c r="T545" s="426"/>
      <c r="U545" s="426"/>
      <c r="V545" s="426" t="s">
        <v>575</v>
      </c>
      <c r="W545" s="407"/>
      <c r="X545" s="396"/>
      <c r="Y545" s="396"/>
      <c r="Z545" s="396"/>
      <c r="AA545" s="396"/>
      <c r="AB545" s="396"/>
      <c r="AC545" s="396"/>
      <c r="AD545" s="396"/>
      <c r="AE545" s="396"/>
      <c r="AF545" s="396"/>
      <c r="AG545" s="396"/>
      <c r="AH545" s="396"/>
    </row>
    <row r="546" spans="1:34" ht="18" customHeight="1" thickBot="1" x14ac:dyDescent="0.3">
      <c r="A546" s="424">
        <v>153</v>
      </c>
      <c r="B546" s="424">
        <v>2073410678</v>
      </c>
      <c r="C546" s="425" t="s">
        <v>708</v>
      </c>
      <c r="D546" s="425" t="s">
        <v>724</v>
      </c>
      <c r="E546" s="426" t="s">
        <v>4</v>
      </c>
      <c r="F546" s="427">
        <v>37305</v>
      </c>
      <c r="G546" s="426" t="s">
        <v>2586</v>
      </c>
      <c r="H546" s="426" t="s">
        <v>1176</v>
      </c>
      <c r="I546" s="426">
        <v>1302015773</v>
      </c>
      <c r="J546" s="426" t="s">
        <v>1180</v>
      </c>
      <c r="K546" s="426" t="s">
        <v>1180</v>
      </c>
      <c r="L546" s="426">
        <v>326992002</v>
      </c>
      <c r="M546" s="426">
        <v>254888935302</v>
      </c>
      <c r="N546" s="426" t="s">
        <v>1928</v>
      </c>
      <c r="O546" s="426">
        <v>7.9</v>
      </c>
      <c r="P546" s="426">
        <v>9.6</v>
      </c>
      <c r="Q546" s="426">
        <v>8.6</v>
      </c>
      <c r="R546" s="426">
        <v>26.1</v>
      </c>
      <c r="S546" s="426"/>
      <c r="T546" s="426"/>
      <c r="U546" s="426"/>
      <c r="V546" s="426" t="s">
        <v>575</v>
      </c>
      <c r="W546" s="407"/>
      <c r="X546" s="396"/>
      <c r="Y546" s="396"/>
      <c r="Z546" s="396"/>
      <c r="AA546" s="396"/>
      <c r="AB546" s="396"/>
      <c r="AC546" s="396"/>
      <c r="AD546" s="396"/>
      <c r="AE546" s="396"/>
      <c r="AF546" s="396"/>
      <c r="AG546" s="396"/>
      <c r="AH546" s="396"/>
    </row>
    <row r="547" spans="1:34" ht="18" customHeight="1" thickBot="1" x14ac:dyDescent="0.3">
      <c r="A547" s="424">
        <v>154</v>
      </c>
      <c r="B547" s="424">
        <v>2073410959</v>
      </c>
      <c r="C547" s="425" t="s">
        <v>856</v>
      </c>
      <c r="D547" s="425" t="s">
        <v>1212</v>
      </c>
      <c r="E547" s="426" t="s">
        <v>4</v>
      </c>
      <c r="F547" s="427">
        <v>37480</v>
      </c>
      <c r="G547" s="426" t="s">
        <v>2586</v>
      </c>
      <c r="H547" s="426" t="s">
        <v>1177</v>
      </c>
      <c r="I547" s="426">
        <v>1302015773</v>
      </c>
      <c r="J547" s="426" t="s">
        <v>1180</v>
      </c>
      <c r="K547" s="426" t="s">
        <v>1180</v>
      </c>
      <c r="L547" s="426">
        <v>326992002</v>
      </c>
      <c r="M547" s="426">
        <v>254888935302</v>
      </c>
      <c r="N547" s="426"/>
      <c r="O547" s="426"/>
      <c r="P547" s="426"/>
      <c r="Q547" s="426"/>
      <c r="R547" s="426">
        <v>0</v>
      </c>
      <c r="S547" s="426"/>
      <c r="T547" s="426"/>
      <c r="U547" s="426"/>
      <c r="V547" s="426" t="s">
        <v>9077</v>
      </c>
      <c r="W547" s="407"/>
      <c r="X547" s="396"/>
      <c r="Y547" s="396"/>
      <c r="Z547" s="396"/>
      <c r="AA547" s="396"/>
      <c r="AB547" s="396"/>
      <c r="AC547" s="396"/>
      <c r="AD547" s="396"/>
      <c r="AE547" s="396"/>
      <c r="AF547" s="396"/>
      <c r="AG547" s="396"/>
      <c r="AH547" s="396"/>
    </row>
    <row r="548" spans="1:34" ht="18" customHeight="1" thickBot="1" x14ac:dyDescent="0.3">
      <c r="A548" s="424">
        <v>155</v>
      </c>
      <c r="B548" s="424">
        <v>2073410217</v>
      </c>
      <c r="C548" s="425" t="s">
        <v>628</v>
      </c>
      <c r="D548" s="425" t="s">
        <v>424</v>
      </c>
      <c r="E548" s="426" t="s">
        <v>7</v>
      </c>
      <c r="F548" s="427">
        <v>37338</v>
      </c>
      <c r="G548" s="426" t="s">
        <v>2586</v>
      </c>
      <c r="H548" s="426" t="s">
        <v>1178</v>
      </c>
      <c r="I548" s="426">
        <v>1302008127</v>
      </c>
      <c r="J548" s="426" t="s">
        <v>1180</v>
      </c>
      <c r="K548" s="426" t="s">
        <v>1180</v>
      </c>
      <c r="L548" s="426">
        <v>373114549</v>
      </c>
      <c r="M548" s="426">
        <v>249874340322</v>
      </c>
      <c r="N548" s="426" t="s">
        <v>1888</v>
      </c>
      <c r="O548" s="426">
        <v>7.4</v>
      </c>
      <c r="P548" s="426">
        <v>9.1</v>
      </c>
      <c r="Q548" s="426">
        <v>7.9</v>
      </c>
      <c r="R548" s="426">
        <v>24.4</v>
      </c>
      <c r="S548" s="426"/>
      <c r="T548" s="426"/>
      <c r="U548" s="426">
        <v>24.4</v>
      </c>
      <c r="V548" s="426" t="s">
        <v>575</v>
      </c>
      <c r="W548" s="407"/>
      <c r="X548" s="396"/>
      <c r="Y548" s="396"/>
      <c r="Z548" s="396"/>
      <c r="AA548" s="396"/>
      <c r="AB548" s="396"/>
      <c r="AC548" s="396"/>
      <c r="AD548" s="396"/>
      <c r="AE548" s="396"/>
      <c r="AF548" s="396"/>
      <c r="AG548" s="396"/>
      <c r="AH548" s="396"/>
    </row>
    <row r="549" spans="1:34" ht="18" customHeight="1" thickBot="1" x14ac:dyDescent="0.3">
      <c r="A549" s="424">
        <v>156</v>
      </c>
      <c r="B549" s="424">
        <v>2073410202</v>
      </c>
      <c r="C549" s="425" t="s">
        <v>733</v>
      </c>
      <c r="D549" s="425" t="s">
        <v>18</v>
      </c>
      <c r="E549" s="426" t="s">
        <v>4</v>
      </c>
      <c r="F549" s="427">
        <v>37278</v>
      </c>
      <c r="G549" s="426" t="s">
        <v>2586</v>
      </c>
      <c r="H549" s="426" t="s">
        <v>1178</v>
      </c>
      <c r="I549" s="426">
        <v>1302007336</v>
      </c>
      <c r="J549" s="426" t="s">
        <v>1180</v>
      </c>
      <c r="K549" s="426" t="s">
        <v>1180</v>
      </c>
      <c r="L549" s="426">
        <v>981562175</v>
      </c>
      <c r="M549" s="426">
        <v>247758867476</v>
      </c>
      <c r="N549" s="426" t="s">
        <v>2058</v>
      </c>
      <c r="O549" s="426">
        <v>6.5</v>
      </c>
      <c r="P549" s="426">
        <v>6.8</v>
      </c>
      <c r="Q549" s="426">
        <v>6.2</v>
      </c>
      <c r="R549" s="426">
        <v>19.5</v>
      </c>
      <c r="S549" s="426">
        <v>1</v>
      </c>
      <c r="T549" s="426" t="s">
        <v>1869</v>
      </c>
      <c r="U549" s="426">
        <v>21.5</v>
      </c>
      <c r="V549" s="426" t="s">
        <v>575</v>
      </c>
      <c r="W549" s="407"/>
      <c r="X549" s="396"/>
      <c r="Y549" s="396"/>
      <c r="Z549" s="396"/>
      <c r="AA549" s="396"/>
      <c r="AB549" s="396"/>
      <c r="AC549" s="396"/>
      <c r="AD549" s="396"/>
      <c r="AE549" s="396"/>
      <c r="AF549" s="396"/>
      <c r="AG549" s="396"/>
      <c r="AH549" s="396"/>
    </row>
    <row r="550" spans="1:34" ht="18" customHeight="1" thickBot="1" x14ac:dyDescent="0.3">
      <c r="A550" s="424">
        <v>157</v>
      </c>
      <c r="B550" s="424">
        <v>2073410238</v>
      </c>
      <c r="C550" s="425" t="s">
        <v>629</v>
      </c>
      <c r="D550" s="425" t="s">
        <v>76</v>
      </c>
      <c r="E550" s="426" t="s">
        <v>4</v>
      </c>
      <c r="F550" s="427">
        <v>37576</v>
      </c>
      <c r="G550" s="426" t="s">
        <v>2586</v>
      </c>
      <c r="H550" s="426" t="s">
        <v>1178</v>
      </c>
      <c r="I550" s="426">
        <v>1302011674</v>
      </c>
      <c r="J550" s="426" t="s">
        <v>1180</v>
      </c>
      <c r="K550" s="426" t="s">
        <v>1180</v>
      </c>
      <c r="L550" s="426">
        <v>904182780</v>
      </c>
      <c r="M550" s="426">
        <v>257087970352</v>
      </c>
      <c r="N550" s="426" t="s">
        <v>1928</v>
      </c>
      <c r="O550" s="426">
        <v>7.2</v>
      </c>
      <c r="P550" s="426">
        <v>8</v>
      </c>
      <c r="Q550" s="426">
        <v>8.1999999999999993</v>
      </c>
      <c r="R550" s="426">
        <v>23.4</v>
      </c>
      <c r="S550" s="426"/>
      <c r="T550" s="426" t="s">
        <v>1869</v>
      </c>
      <c r="U550" s="426">
        <v>23.4</v>
      </c>
      <c r="V550" s="426" t="s">
        <v>575</v>
      </c>
      <c r="W550" s="407"/>
      <c r="X550" s="396"/>
      <c r="Y550" s="396"/>
      <c r="Z550" s="396"/>
      <c r="AA550" s="396"/>
      <c r="AB550" s="396"/>
      <c r="AC550" s="396"/>
      <c r="AD550" s="396"/>
      <c r="AE550" s="396"/>
      <c r="AF550" s="396"/>
      <c r="AG550" s="396"/>
      <c r="AH550" s="396"/>
    </row>
    <row r="551" spans="1:34" ht="18" customHeight="1" thickBot="1" x14ac:dyDescent="0.3">
      <c r="A551" s="424">
        <v>158</v>
      </c>
      <c r="B551" s="424">
        <v>2073410279</v>
      </c>
      <c r="C551" s="425" t="s">
        <v>631</v>
      </c>
      <c r="D551" s="425" t="s">
        <v>76</v>
      </c>
      <c r="E551" s="426" t="s">
        <v>4</v>
      </c>
      <c r="F551" s="427">
        <v>37307</v>
      </c>
      <c r="G551" s="426" t="s">
        <v>2586</v>
      </c>
      <c r="H551" s="426" t="s">
        <v>1178</v>
      </c>
      <c r="I551" s="426">
        <v>38302010413</v>
      </c>
      <c r="J551" s="426" t="s">
        <v>1180</v>
      </c>
      <c r="K551" s="426" t="s">
        <v>1180</v>
      </c>
      <c r="L551" s="426">
        <v>989927646</v>
      </c>
      <c r="M551" s="426">
        <v>254632310278</v>
      </c>
      <c r="N551" s="426" t="s">
        <v>1888</v>
      </c>
      <c r="O551" s="426">
        <v>7.5</v>
      </c>
      <c r="P551" s="426">
        <v>7.7</v>
      </c>
      <c r="Q551" s="426">
        <v>7.6</v>
      </c>
      <c r="R551" s="426">
        <v>22.8</v>
      </c>
      <c r="S551" s="426">
        <v>1</v>
      </c>
      <c r="T551" s="426" t="s">
        <v>1897</v>
      </c>
      <c r="U551" s="426">
        <v>25.55</v>
      </c>
      <c r="V551" s="426" t="s">
        <v>575</v>
      </c>
      <c r="W551" s="407"/>
      <c r="X551" s="396"/>
      <c r="Y551" s="396"/>
      <c r="Z551" s="396"/>
      <c r="AA551" s="396"/>
      <c r="AB551" s="396"/>
      <c r="AC551" s="396"/>
      <c r="AD551" s="396"/>
      <c r="AE551" s="396"/>
      <c r="AF551" s="396"/>
      <c r="AG551" s="396"/>
      <c r="AH551" s="396"/>
    </row>
    <row r="552" spans="1:34" ht="18" customHeight="1" thickBot="1" x14ac:dyDescent="0.3">
      <c r="A552" s="424">
        <v>159</v>
      </c>
      <c r="B552" s="424">
        <v>2073410420</v>
      </c>
      <c r="C552" s="425" t="s">
        <v>634</v>
      </c>
      <c r="D552" s="425" t="s">
        <v>76</v>
      </c>
      <c r="E552" s="426" t="s">
        <v>4</v>
      </c>
      <c r="F552" s="427">
        <v>37437</v>
      </c>
      <c r="G552" s="426" t="s">
        <v>2586</v>
      </c>
      <c r="H552" s="426" t="s">
        <v>1178</v>
      </c>
      <c r="I552" s="426">
        <v>1302017610</v>
      </c>
      <c r="J552" s="426" t="s">
        <v>1180</v>
      </c>
      <c r="K552" s="426" t="s">
        <v>1180</v>
      </c>
      <c r="L552" s="426">
        <v>377745308</v>
      </c>
      <c r="M552" s="426">
        <v>249575924160</v>
      </c>
      <c r="N552" s="426" t="s">
        <v>2058</v>
      </c>
      <c r="O552" s="426">
        <v>8</v>
      </c>
      <c r="P552" s="426">
        <v>7.5</v>
      </c>
      <c r="Q552" s="426">
        <v>7.3</v>
      </c>
      <c r="R552" s="426">
        <v>22.8</v>
      </c>
      <c r="S552" s="426"/>
      <c r="T552" s="426" t="s">
        <v>1933</v>
      </c>
      <c r="U552" s="426">
        <v>23.05</v>
      </c>
      <c r="V552" s="426" t="s">
        <v>575</v>
      </c>
      <c r="W552" s="407"/>
      <c r="X552" s="396"/>
      <c r="Y552" s="396"/>
      <c r="Z552" s="396"/>
      <c r="AA552" s="396"/>
      <c r="AB552" s="396"/>
      <c r="AC552" s="396"/>
      <c r="AD552" s="396"/>
      <c r="AE552" s="396"/>
      <c r="AF552" s="396"/>
      <c r="AG552" s="396"/>
      <c r="AH552" s="396"/>
    </row>
    <row r="553" spans="1:34" ht="18" customHeight="1" thickBot="1" x14ac:dyDescent="0.3">
      <c r="A553" s="424">
        <v>160</v>
      </c>
      <c r="B553" s="424">
        <v>2073410471</v>
      </c>
      <c r="C553" s="425" t="s">
        <v>657</v>
      </c>
      <c r="D553" s="425" t="s">
        <v>76</v>
      </c>
      <c r="E553" s="426" t="s">
        <v>4</v>
      </c>
      <c r="F553" s="427">
        <v>37313</v>
      </c>
      <c r="G553" s="426" t="s">
        <v>2586</v>
      </c>
      <c r="H553" s="426" t="s">
        <v>1178</v>
      </c>
      <c r="I553" s="426">
        <v>138302001034</v>
      </c>
      <c r="J553" s="426" t="s">
        <v>1180</v>
      </c>
      <c r="K553" s="426" t="s">
        <v>1180</v>
      </c>
      <c r="L553" s="426">
        <v>384106117</v>
      </c>
      <c r="M553" s="426">
        <v>249212919120</v>
      </c>
      <c r="N553" s="426" t="s">
        <v>1888</v>
      </c>
      <c r="O553" s="426">
        <v>6.5</v>
      </c>
      <c r="P553" s="426">
        <v>8.4</v>
      </c>
      <c r="Q553" s="426">
        <v>9.6999999999999993</v>
      </c>
      <c r="R553" s="426">
        <v>24.6</v>
      </c>
      <c r="S553" s="426"/>
      <c r="T553" s="426" t="s">
        <v>1869</v>
      </c>
      <c r="U553" s="426">
        <v>21.4</v>
      </c>
      <c r="V553" s="426" t="s">
        <v>575</v>
      </c>
      <c r="W553" s="407"/>
      <c r="X553" s="396"/>
      <c r="Y553" s="396"/>
      <c r="Z553" s="396"/>
      <c r="AA553" s="396"/>
      <c r="AB553" s="396"/>
      <c r="AC553" s="396"/>
      <c r="AD553" s="396"/>
      <c r="AE553" s="396"/>
      <c r="AF553" s="396"/>
      <c r="AG553" s="396"/>
      <c r="AH553" s="396"/>
    </row>
    <row r="554" spans="1:34" ht="18" customHeight="1" thickBot="1" x14ac:dyDescent="0.3">
      <c r="A554" s="424">
        <v>161</v>
      </c>
      <c r="B554" s="424">
        <v>2073410642</v>
      </c>
      <c r="C554" s="425" t="s">
        <v>278</v>
      </c>
      <c r="D554" s="425" t="s">
        <v>76</v>
      </c>
      <c r="E554" s="426" t="s">
        <v>4</v>
      </c>
      <c r="F554" s="427">
        <v>37449</v>
      </c>
      <c r="G554" s="426" t="s">
        <v>2586</v>
      </c>
      <c r="H554" s="426" t="s">
        <v>1176</v>
      </c>
      <c r="I554" s="426">
        <v>1302004077</v>
      </c>
      <c r="J554" s="426" t="s">
        <v>1180</v>
      </c>
      <c r="K554" s="426" t="s">
        <v>1180</v>
      </c>
      <c r="L554" s="426">
        <v>589378339</v>
      </c>
      <c r="M554" s="426">
        <v>247531772646</v>
      </c>
      <c r="N554" s="426" t="s">
        <v>2058</v>
      </c>
      <c r="O554" s="426">
        <v>6.7</v>
      </c>
      <c r="P554" s="426">
        <v>7.7</v>
      </c>
      <c r="Q554" s="426">
        <v>7.7</v>
      </c>
      <c r="R554" s="426">
        <v>22.1</v>
      </c>
      <c r="S554" s="426"/>
      <c r="T554" s="426"/>
      <c r="U554" s="426"/>
      <c r="V554" s="426" t="s">
        <v>575</v>
      </c>
      <c r="W554" s="407"/>
      <c r="X554" s="396"/>
      <c r="Y554" s="396"/>
      <c r="Z554" s="396"/>
      <c r="AA554" s="396"/>
      <c r="AB554" s="396"/>
      <c r="AC554" s="396"/>
      <c r="AD554" s="396"/>
      <c r="AE554" s="396"/>
      <c r="AF554" s="396"/>
      <c r="AG554" s="396"/>
      <c r="AH554" s="396"/>
    </row>
    <row r="555" spans="1:34" ht="18" customHeight="1" thickBot="1" x14ac:dyDescent="0.3">
      <c r="A555" s="424">
        <v>162</v>
      </c>
      <c r="B555" s="424">
        <v>2073410674</v>
      </c>
      <c r="C555" s="425" t="s">
        <v>687</v>
      </c>
      <c r="D555" s="425" t="s">
        <v>76</v>
      </c>
      <c r="E555" s="426" t="s">
        <v>4</v>
      </c>
      <c r="F555" s="427">
        <v>37510</v>
      </c>
      <c r="G555" s="426" t="s">
        <v>2586</v>
      </c>
      <c r="H555" s="426" t="s">
        <v>1176</v>
      </c>
      <c r="I555" s="426">
        <v>36302010098</v>
      </c>
      <c r="J555" s="426" t="s">
        <v>1180</v>
      </c>
      <c r="K555" s="426" t="s">
        <v>1180</v>
      </c>
      <c r="L555" s="426">
        <v>946186806</v>
      </c>
      <c r="M555" s="426">
        <v>258485089824</v>
      </c>
      <c r="N555" s="426" t="s">
        <v>2058</v>
      </c>
      <c r="O555" s="426">
        <v>8</v>
      </c>
      <c r="P555" s="426">
        <v>8.1</v>
      </c>
      <c r="Q555" s="426">
        <v>8.1</v>
      </c>
      <c r="R555" s="426">
        <v>24.2</v>
      </c>
      <c r="S555" s="426"/>
      <c r="T555" s="426"/>
      <c r="U555" s="426"/>
      <c r="V555" s="426" t="s">
        <v>575</v>
      </c>
      <c r="W555" s="407"/>
      <c r="X555" s="396"/>
      <c r="Y555" s="396"/>
      <c r="Z555" s="396"/>
      <c r="AA555" s="396"/>
      <c r="AB555" s="396"/>
      <c r="AC555" s="396"/>
      <c r="AD555" s="396"/>
      <c r="AE555" s="396"/>
      <c r="AF555" s="396"/>
      <c r="AG555" s="396"/>
      <c r="AH555" s="396"/>
    </row>
    <row r="556" spans="1:34" ht="18" customHeight="1" thickBot="1" x14ac:dyDescent="0.3">
      <c r="A556" s="424">
        <v>163</v>
      </c>
      <c r="B556" s="424">
        <v>2073410964</v>
      </c>
      <c r="C556" s="425" t="s">
        <v>859</v>
      </c>
      <c r="D556" s="425" t="s">
        <v>76</v>
      </c>
      <c r="E556" s="426" t="s">
        <v>4</v>
      </c>
      <c r="F556" s="427">
        <v>37408</v>
      </c>
      <c r="G556" s="426" t="s">
        <v>2586</v>
      </c>
      <c r="H556" s="426" t="s">
        <v>1177</v>
      </c>
      <c r="I556" s="426">
        <v>1302003134</v>
      </c>
      <c r="J556" s="426" t="s">
        <v>1180</v>
      </c>
      <c r="K556" s="426" t="s">
        <v>1180</v>
      </c>
      <c r="L556" s="426">
        <v>936307591</v>
      </c>
      <c r="M556" s="426">
        <v>252110190712</v>
      </c>
      <c r="N556" s="426"/>
      <c r="O556" s="426"/>
      <c r="P556" s="426"/>
      <c r="Q556" s="426"/>
      <c r="R556" s="426">
        <v>0</v>
      </c>
      <c r="S556" s="426"/>
      <c r="T556" s="426"/>
      <c r="U556" s="426"/>
      <c r="V556" s="426" t="s">
        <v>9077</v>
      </c>
      <c r="W556" s="407"/>
      <c r="X556" s="396"/>
      <c r="Y556" s="396"/>
      <c r="Z556" s="396"/>
      <c r="AA556" s="396"/>
      <c r="AB556" s="396"/>
      <c r="AC556" s="396"/>
      <c r="AD556" s="396"/>
      <c r="AE556" s="396"/>
      <c r="AF556" s="396"/>
      <c r="AG556" s="396"/>
      <c r="AH556" s="396"/>
    </row>
    <row r="557" spans="1:34" ht="18" customHeight="1" thickBot="1" x14ac:dyDescent="0.3">
      <c r="A557" s="424">
        <v>164</v>
      </c>
      <c r="B557" s="424">
        <v>2073410969</v>
      </c>
      <c r="C557" s="425" t="s">
        <v>862</v>
      </c>
      <c r="D557" s="425" t="s">
        <v>76</v>
      </c>
      <c r="E557" s="426" t="s">
        <v>4</v>
      </c>
      <c r="F557" s="424" t="s">
        <v>863</v>
      </c>
      <c r="G557" s="426" t="s">
        <v>2586</v>
      </c>
      <c r="H557" s="426" t="s">
        <v>1177</v>
      </c>
      <c r="I557" s="426">
        <v>34302006874</v>
      </c>
      <c r="J557" s="426" t="s">
        <v>1180</v>
      </c>
      <c r="K557" s="426" t="s">
        <v>1180</v>
      </c>
      <c r="L557" s="426">
        <v>862309915</v>
      </c>
      <c r="M557" s="426">
        <v>247682193248</v>
      </c>
      <c r="N557" s="426"/>
      <c r="O557" s="426"/>
      <c r="P557" s="426"/>
      <c r="Q557" s="426"/>
      <c r="R557" s="426">
        <v>0</v>
      </c>
      <c r="S557" s="426"/>
      <c r="T557" s="426"/>
      <c r="U557" s="426"/>
      <c r="V557" s="426" t="s">
        <v>9077</v>
      </c>
      <c r="W557" s="407"/>
      <c r="X557" s="396"/>
      <c r="Y557" s="396"/>
      <c r="Z557" s="396"/>
      <c r="AA557" s="396"/>
      <c r="AB557" s="396"/>
      <c r="AC557" s="396"/>
      <c r="AD557" s="396"/>
      <c r="AE557" s="396"/>
      <c r="AF557" s="396"/>
      <c r="AG557" s="396"/>
      <c r="AH557" s="396"/>
    </row>
    <row r="558" spans="1:34" ht="18" customHeight="1" thickBot="1" x14ac:dyDescent="0.3">
      <c r="A558" s="424">
        <v>165</v>
      </c>
      <c r="B558" s="424">
        <v>2073410465</v>
      </c>
      <c r="C558" s="425" t="s">
        <v>655</v>
      </c>
      <c r="D558" s="425" t="s">
        <v>726</v>
      </c>
      <c r="E558" s="426" t="s">
        <v>4</v>
      </c>
      <c r="F558" s="427">
        <v>37544</v>
      </c>
      <c r="G558" s="426" t="s">
        <v>2586</v>
      </c>
      <c r="H558" s="426" t="s">
        <v>1178</v>
      </c>
      <c r="I558" s="426">
        <v>1302010226</v>
      </c>
      <c r="J558" s="426" t="s">
        <v>1180</v>
      </c>
      <c r="K558" s="426" t="s">
        <v>1180</v>
      </c>
      <c r="L558" s="426">
        <v>583615599</v>
      </c>
      <c r="M558" s="426">
        <v>250476140400</v>
      </c>
      <c r="N558" s="426" t="s">
        <v>2058</v>
      </c>
      <c r="O558" s="426">
        <v>6</v>
      </c>
      <c r="P558" s="426">
        <v>6</v>
      </c>
      <c r="Q558" s="426">
        <v>7</v>
      </c>
      <c r="R558" s="426">
        <v>19</v>
      </c>
      <c r="S558" s="426"/>
      <c r="T558" s="426" t="s">
        <v>1869</v>
      </c>
      <c r="U558" s="426">
        <v>19</v>
      </c>
      <c r="V558" s="426" t="s">
        <v>575</v>
      </c>
      <c r="W558" s="407"/>
      <c r="X558" s="396"/>
      <c r="Y558" s="396"/>
      <c r="Z558" s="396"/>
      <c r="AA558" s="396"/>
      <c r="AB558" s="396"/>
      <c r="AC558" s="396"/>
      <c r="AD558" s="396"/>
      <c r="AE558" s="396"/>
      <c r="AF558" s="396"/>
      <c r="AG558" s="396"/>
      <c r="AH558" s="396"/>
    </row>
    <row r="559" spans="1:34" ht="18" customHeight="1" thickBot="1" x14ac:dyDescent="0.3">
      <c r="A559" s="424">
        <v>166</v>
      </c>
      <c r="B559" s="424">
        <v>2073410645</v>
      </c>
      <c r="C559" s="425" t="s">
        <v>702</v>
      </c>
      <c r="D559" s="425" t="s">
        <v>726</v>
      </c>
      <c r="E559" s="426" t="s">
        <v>4</v>
      </c>
      <c r="F559" s="427">
        <v>37597</v>
      </c>
      <c r="G559" s="426" t="s">
        <v>2586</v>
      </c>
      <c r="H559" s="426" t="s">
        <v>1176</v>
      </c>
      <c r="I559" s="426">
        <v>49302000109</v>
      </c>
      <c r="J559" s="426" t="s">
        <v>1180</v>
      </c>
      <c r="K559" s="426" t="s">
        <v>1180</v>
      </c>
      <c r="L559" s="426">
        <v>982468804</v>
      </c>
      <c r="M559" s="426">
        <v>256557396726</v>
      </c>
      <c r="N559" s="426" t="s">
        <v>2058</v>
      </c>
      <c r="O559" s="426">
        <v>8.6</v>
      </c>
      <c r="P559" s="426">
        <v>8</v>
      </c>
      <c r="Q559" s="426">
        <v>8.1</v>
      </c>
      <c r="R559" s="426">
        <v>24.7</v>
      </c>
      <c r="S559" s="426"/>
      <c r="T559" s="426"/>
      <c r="U559" s="426"/>
      <c r="V559" s="426" t="s">
        <v>575</v>
      </c>
      <c r="W559" s="407"/>
      <c r="X559" s="396"/>
      <c r="Y559" s="396"/>
      <c r="Z559" s="396"/>
      <c r="AA559" s="396"/>
      <c r="AB559" s="396"/>
      <c r="AC559" s="396"/>
      <c r="AD559" s="396"/>
      <c r="AE559" s="396"/>
      <c r="AF559" s="396"/>
      <c r="AG559" s="396"/>
      <c r="AH559" s="396"/>
    </row>
    <row r="560" spans="1:34" ht="18" customHeight="1" thickBot="1" x14ac:dyDescent="0.3">
      <c r="A560" s="424">
        <v>167</v>
      </c>
      <c r="B560" s="424">
        <v>2073410013</v>
      </c>
      <c r="C560" s="425" t="s">
        <v>623</v>
      </c>
      <c r="D560" s="425" t="s">
        <v>400</v>
      </c>
      <c r="E560" s="426" t="s">
        <v>5</v>
      </c>
      <c r="F560" s="427">
        <v>37463</v>
      </c>
      <c r="G560" s="426" t="s">
        <v>2586</v>
      </c>
      <c r="H560" s="426" t="s">
        <v>1178</v>
      </c>
      <c r="I560" s="426">
        <v>1202007545</v>
      </c>
      <c r="J560" s="426" t="s">
        <v>1180</v>
      </c>
      <c r="K560" s="426" t="s">
        <v>1180</v>
      </c>
      <c r="L560" s="426">
        <v>333556611</v>
      </c>
      <c r="M560" s="426">
        <v>252433323438</v>
      </c>
      <c r="N560" s="426" t="s">
        <v>2058</v>
      </c>
      <c r="O560" s="426">
        <v>7.2</v>
      </c>
      <c r="P560" s="426">
        <v>8.1</v>
      </c>
      <c r="Q560" s="426">
        <v>8.8000000000000007</v>
      </c>
      <c r="R560" s="426">
        <v>24.1</v>
      </c>
      <c r="S560" s="426">
        <v>1</v>
      </c>
      <c r="T560" s="426" t="s">
        <v>1869</v>
      </c>
      <c r="U560" s="426">
        <v>26.1</v>
      </c>
      <c r="V560" s="426" t="s">
        <v>575</v>
      </c>
      <c r="W560" s="407"/>
      <c r="X560" s="396"/>
      <c r="Y560" s="396"/>
      <c r="Z560" s="396"/>
      <c r="AA560" s="396"/>
      <c r="AB560" s="396"/>
      <c r="AC560" s="396"/>
      <c r="AD560" s="396"/>
      <c r="AE560" s="396"/>
      <c r="AF560" s="396"/>
      <c r="AG560" s="396"/>
      <c r="AH560" s="396"/>
    </row>
    <row r="561" spans="1:34" ht="18" customHeight="1" thickBot="1" x14ac:dyDescent="0.3">
      <c r="A561" s="424">
        <v>168</v>
      </c>
      <c r="B561" s="424">
        <v>2073410576</v>
      </c>
      <c r="C561" s="425" t="s">
        <v>658</v>
      </c>
      <c r="D561" s="425" t="s">
        <v>400</v>
      </c>
      <c r="E561" s="426" t="s">
        <v>5</v>
      </c>
      <c r="F561" s="427">
        <v>37509</v>
      </c>
      <c r="G561" s="426" t="s">
        <v>2586</v>
      </c>
      <c r="H561" s="426" t="s">
        <v>1178</v>
      </c>
      <c r="I561" s="426">
        <v>82366709</v>
      </c>
      <c r="J561" s="426" t="s">
        <v>1180</v>
      </c>
      <c r="K561" s="426" t="s">
        <v>1180</v>
      </c>
      <c r="L561" s="426">
        <v>975699057</v>
      </c>
      <c r="M561" s="426">
        <v>249966932774</v>
      </c>
      <c r="N561" s="426" t="s">
        <v>1888</v>
      </c>
      <c r="O561" s="426">
        <v>6.2</v>
      </c>
      <c r="P561" s="426">
        <v>5.4</v>
      </c>
      <c r="Q561" s="426">
        <v>6.9</v>
      </c>
      <c r="R561" s="426">
        <v>18.5</v>
      </c>
      <c r="S561" s="426">
        <v>1</v>
      </c>
      <c r="T561" s="426" t="s">
        <v>1897</v>
      </c>
      <c r="U561" s="426">
        <v>21.25</v>
      </c>
      <c r="V561" s="426" t="s">
        <v>575</v>
      </c>
      <c r="W561" s="407"/>
      <c r="X561" s="396"/>
      <c r="Y561" s="396"/>
      <c r="Z561" s="396"/>
      <c r="AA561" s="396"/>
      <c r="AB561" s="396"/>
      <c r="AC561" s="396"/>
      <c r="AD561" s="396"/>
      <c r="AE561" s="396"/>
      <c r="AF561" s="396"/>
      <c r="AG561" s="396"/>
      <c r="AH561" s="396"/>
    </row>
    <row r="562" spans="1:34" ht="18" customHeight="1" thickBot="1" x14ac:dyDescent="0.3">
      <c r="A562" s="424">
        <v>169</v>
      </c>
      <c r="B562" s="424">
        <v>2073410977</v>
      </c>
      <c r="C562" s="425" t="s">
        <v>865</v>
      </c>
      <c r="D562" s="425" t="s">
        <v>1581</v>
      </c>
      <c r="E562" s="426" t="s">
        <v>4</v>
      </c>
      <c r="F562" s="427">
        <v>37597</v>
      </c>
      <c r="G562" s="426" t="s">
        <v>2586</v>
      </c>
      <c r="H562" s="426" t="s">
        <v>1177</v>
      </c>
      <c r="I562" s="426">
        <v>1302004234</v>
      </c>
      <c r="J562" s="426" t="s">
        <v>1180</v>
      </c>
      <c r="K562" s="426" t="s">
        <v>1180</v>
      </c>
      <c r="L562" s="426">
        <v>379267257</v>
      </c>
      <c r="M562" s="426">
        <v>256842239632</v>
      </c>
      <c r="N562" s="426"/>
      <c r="O562" s="426"/>
      <c r="P562" s="426"/>
      <c r="Q562" s="426"/>
      <c r="R562" s="426">
        <v>0</v>
      </c>
      <c r="S562" s="426"/>
      <c r="T562" s="426"/>
      <c r="U562" s="426"/>
      <c r="V562" s="426" t="s">
        <v>9077</v>
      </c>
      <c r="W562" s="407"/>
      <c r="X562" s="396"/>
      <c r="Y562" s="396"/>
      <c r="Z562" s="396"/>
      <c r="AA562" s="396"/>
      <c r="AB562" s="396"/>
      <c r="AC562" s="396"/>
      <c r="AD562" s="396"/>
      <c r="AE562" s="396"/>
      <c r="AF562" s="396"/>
      <c r="AG562" s="396"/>
      <c r="AH562" s="396"/>
    </row>
    <row r="563" spans="1:34" ht="18" customHeight="1" thickBot="1" x14ac:dyDescent="0.3">
      <c r="A563" s="424">
        <v>170</v>
      </c>
      <c r="B563" s="424">
        <v>2073410245</v>
      </c>
      <c r="C563" s="425" t="s">
        <v>697</v>
      </c>
      <c r="D563" s="425" t="s">
        <v>729</v>
      </c>
      <c r="E563" s="426" t="s">
        <v>4</v>
      </c>
      <c r="F563" s="427">
        <v>36819</v>
      </c>
      <c r="G563" s="426" t="s">
        <v>2586</v>
      </c>
      <c r="H563" s="426" t="s">
        <v>1178</v>
      </c>
      <c r="I563" s="426">
        <v>63546342</v>
      </c>
      <c r="J563" s="426" t="s">
        <v>1180</v>
      </c>
      <c r="K563" s="426" t="s">
        <v>1181</v>
      </c>
      <c r="L563" s="426">
        <v>354036591</v>
      </c>
      <c r="M563" s="426" t="s">
        <v>9079</v>
      </c>
      <c r="N563" s="426" t="s">
        <v>1928</v>
      </c>
      <c r="O563" s="426">
        <v>5.4</v>
      </c>
      <c r="P563" s="426">
        <v>7.4</v>
      </c>
      <c r="Q563" s="426">
        <v>7.5</v>
      </c>
      <c r="R563" s="426">
        <v>20.3</v>
      </c>
      <c r="S563" s="426">
        <v>1</v>
      </c>
      <c r="T563" s="426" t="s">
        <v>1897</v>
      </c>
      <c r="U563" s="426">
        <v>21.55</v>
      </c>
      <c r="V563" s="426" t="s">
        <v>575</v>
      </c>
      <c r="W563" s="407"/>
      <c r="X563" s="396"/>
      <c r="Y563" s="396"/>
      <c r="Z563" s="396"/>
      <c r="AA563" s="396"/>
      <c r="AB563" s="396"/>
      <c r="AC563" s="396"/>
      <c r="AD563" s="396"/>
      <c r="AE563" s="396"/>
      <c r="AF563" s="396"/>
      <c r="AG563" s="396"/>
      <c r="AH563" s="396"/>
    </row>
    <row r="564" spans="1:34" ht="18" customHeight="1" thickBot="1" x14ac:dyDescent="0.3">
      <c r="A564" s="424">
        <v>171</v>
      </c>
      <c r="B564" s="424">
        <v>2073410680</v>
      </c>
      <c r="C564" s="425" t="s">
        <v>690</v>
      </c>
      <c r="D564" s="425" t="s">
        <v>1220</v>
      </c>
      <c r="E564" s="426" t="s">
        <v>4</v>
      </c>
      <c r="F564" s="427">
        <v>37534</v>
      </c>
      <c r="G564" s="426" t="s">
        <v>2586</v>
      </c>
      <c r="H564" s="426" t="s">
        <v>1176</v>
      </c>
      <c r="I564" s="426">
        <v>91904015</v>
      </c>
      <c r="J564" s="426" t="s">
        <v>1180</v>
      </c>
      <c r="K564" s="426" t="s">
        <v>1180</v>
      </c>
      <c r="L564" s="426">
        <v>912166315</v>
      </c>
      <c r="M564" s="426">
        <v>252311695522</v>
      </c>
      <c r="N564" s="426" t="s">
        <v>2058</v>
      </c>
      <c r="O564" s="426">
        <v>9</v>
      </c>
      <c r="P564" s="426">
        <v>8</v>
      </c>
      <c r="Q564" s="426">
        <v>8.5</v>
      </c>
      <c r="R564" s="426">
        <v>25.5</v>
      </c>
      <c r="S564" s="426"/>
      <c r="T564" s="426"/>
      <c r="U564" s="426"/>
      <c r="V564" s="426" t="s">
        <v>575</v>
      </c>
      <c r="W564" s="407"/>
      <c r="X564" s="396"/>
      <c r="Y564" s="396"/>
      <c r="Z564" s="396"/>
      <c r="AA564" s="396"/>
      <c r="AB564" s="396"/>
      <c r="AC564" s="396"/>
      <c r="AD564" s="396"/>
      <c r="AE564" s="396"/>
      <c r="AF564" s="396"/>
      <c r="AG564" s="396"/>
      <c r="AH564" s="396"/>
    </row>
    <row r="565" spans="1:34" ht="18" customHeight="1" thickBot="1" x14ac:dyDescent="0.3">
      <c r="A565" s="424">
        <v>172</v>
      </c>
      <c r="B565" s="424">
        <v>2073410978</v>
      </c>
      <c r="C565" s="425" t="s">
        <v>868</v>
      </c>
      <c r="D565" s="425" t="s">
        <v>1220</v>
      </c>
      <c r="E565" s="426" t="s">
        <v>4</v>
      </c>
      <c r="F565" s="424" t="s">
        <v>545</v>
      </c>
      <c r="G565" s="426" t="s">
        <v>2586</v>
      </c>
      <c r="H565" s="426" t="s">
        <v>1177</v>
      </c>
      <c r="I565" s="426">
        <v>1302013779</v>
      </c>
      <c r="J565" s="426" t="s">
        <v>1180</v>
      </c>
      <c r="K565" s="426" t="s">
        <v>1180</v>
      </c>
      <c r="L565" s="426">
        <v>944200702</v>
      </c>
      <c r="M565" s="426">
        <v>254164892074</v>
      </c>
      <c r="N565" s="426"/>
      <c r="O565" s="426"/>
      <c r="P565" s="426"/>
      <c r="Q565" s="426"/>
      <c r="R565" s="426">
        <v>0</v>
      </c>
      <c r="S565" s="426"/>
      <c r="T565" s="426"/>
      <c r="U565" s="426"/>
      <c r="V565" s="426" t="s">
        <v>9077</v>
      </c>
      <c r="W565" s="407"/>
      <c r="X565" s="396"/>
      <c r="Y565" s="396"/>
      <c r="Z565" s="396"/>
      <c r="AA565" s="396"/>
      <c r="AB565" s="396"/>
      <c r="AC565" s="396"/>
      <c r="AD565" s="396"/>
      <c r="AE565" s="396"/>
      <c r="AF565" s="396"/>
      <c r="AG565" s="396"/>
      <c r="AH565" s="396"/>
    </row>
    <row r="566" spans="1:34" ht="18" customHeight="1" thickBot="1" x14ac:dyDescent="0.3">
      <c r="A566" s="424">
        <v>173</v>
      </c>
      <c r="B566" s="424">
        <v>2073410681</v>
      </c>
      <c r="C566" s="425" t="s">
        <v>721</v>
      </c>
      <c r="D566" s="425" t="s">
        <v>95</v>
      </c>
      <c r="E566" s="426" t="s">
        <v>4</v>
      </c>
      <c r="F566" s="427">
        <v>37482</v>
      </c>
      <c r="G566" s="426" t="s">
        <v>2586</v>
      </c>
      <c r="H566" s="426" t="s">
        <v>1176</v>
      </c>
      <c r="I566" s="426"/>
      <c r="J566" s="426" t="s">
        <v>1180</v>
      </c>
      <c r="K566" s="426" t="s">
        <v>1180</v>
      </c>
      <c r="L566" s="426"/>
      <c r="M566" s="426"/>
      <c r="N566" s="426"/>
      <c r="O566" s="426"/>
      <c r="P566" s="426"/>
      <c r="Q566" s="426"/>
      <c r="R566" s="426">
        <v>0</v>
      </c>
      <c r="S566" s="426"/>
      <c r="T566" s="426"/>
      <c r="U566" s="426"/>
      <c r="V566" s="426" t="s">
        <v>575</v>
      </c>
      <c r="W566" s="407"/>
      <c r="X566" s="397"/>
      <c r="Y566" s="397"/>
      <c r="Z566" s="397"/>
      <c r="AA566" s="397"/>
      <c r="AB566" s="397"/>
      <c r="AC566" s="397"/>
      <c r="AD566" s="397"/>
      <c r="AE566" s="397"/>
      <c r="AF566" s="397"/>
      <c r="AG566" s="397"/>
      <c r="AH566" s="397"/>
    </row>
    <row r="567" spans="1:34" ht="18" customHeight="1" thickBot="1" x14ac:dyDescent="0.3">
      <c r="A567" s="424">
        <v>174</v>
      </c>
      <c r="B567" s="424">
        <v>2073410669</v>
      </c>
      <c r="C567" s="425" t="s">
        <v>751</v>
      </c>
      <c r="D567" s="425" t="s">
        <v>1738</v>
      </c>
      <c r="E567" s="426"/>
      <c r="F567" s="427">
        <v>37276</v>
      </c>
      <c r="G567" s="426" t="s">
        <v>2586</v>
      </c>
      <c r="H567" s="426" t="s">
        <v>1176</v>
      </c>
      <c r="I567" s="426">
        <v>40831157</v>
      </c>
      <c r="J567" s="426" t="s">
        <v>1180</v>
      </c>
      <c r="K567" s="426" t="s">
        <v>1180</v>
      </c>
      <c r="L567" s="426">
        <v>866734094</v>
      </c>
      <c r="M567" s="426">
        <v>256896772854</v>
      </c>
      <c r="N567" s="426" t="s">
        <v>1944</v>
      </c>
      <c r="O567" s="426">
        <v>8.5</v>
      </c>
      <c r="P567" s="426">
        <v>8.3000000000000007</v>
      </c>
      <c r="Q567" s="426">
        <v>8.5</v>
      </c>
      <c r="R567" s="426">
        <v>25.3</v>
      </c>
      <c r="S567" s="426"/>
      <c r="T567" s="426"/>
      <c r="U567" s="426"/>
      <c r="V567" s="426" t="s">
        <v>575</v>
      </c>
      <c r="W567" s="407"/>
      <c r="X567" s="396"/>
      <c r="Y567" s="396"/>
      <c r="Z567" s="396"/>
      <c r="AA567" s="396"/>
      <c r="AB567" s="396"/>
      <c r="AC567" s="396"/>
      <c r="AD567" s="396"/>
      <c r="AE567" s="396"/>
      <c r="AF567" s="396"/>
      <c r="AG567" s="396"/>
      <c r="AH567" s="396"/>
    </row>
    <row r="568" spans="1:34" ht="18" customHeight="1" thickBot="1" x14ac:dyDescent="0.3">
      <c r="A568" s="424">
        <v>175</v>
      </c>
      <c r="B568" s="424">
        <v>2073410632</v>
      </c>
      <c r="C568" s="425" t="s">
        <v>669</v>
      </c>
      <c r="D568" s="425" t="s">
        <v>274</v>
      </c>
      <c r="E568" s="426" t="s">
        <v>4</v>
      </c>
      <c r="F568" s="427">
        <v>37590</v>
      </c>
      <c r="G568" s="426" t="s">
        <v>2586</v>
      </c>
      <c r="H568" s="426" t="s">
        <v>1176</v>
      </c>
      <c r="I568" s="426">
        <v>1302005188</v>
      </c>
      <c r="J568" s="426" t="s">
        <v>1180</v>
      </c>
      <c r="K568" s="426" t="s">
        <v>1180</v>
      </c>
      <c r="L568" s="426">
        <v>834050546</v>
      </c>
      <c r="M568" s="426">
        <v>258247761644</v>
      </c>
      <c r="N568" s="426" t="s">
        <v>2058</v>
      </c>
      <c r="O568" s="426">
        <v>7.2</v>
      </c>
      <c r="P568" s="426">
        <v>7.1</v>
      </c>
      <c r="Q568" s="426">
        <v>7.5</v>
      </c>
      <c r="R568" s="426">
        <v>21.8</v>
      </c>
      <c r="S568" s="426"/>
      <c r="T568" s="426"/>
      <c r="U568" s="426"/>
      <c r="V568" s="426" t="s">
        <v>575</v>
      </c>
      <c r="W568" s="407"/>
      <c r="X568" s="396"/>
      <c r="Y568" s="396"/>
      <c r="Z568" s="396"/>
      <c r="AA568" s="396"/>
      <c r="AB568" s="396"/>
      <c r="AC568" s="396"/>
      <c r="AD568" s="396"/>
      <c r="AE568" s="396"/>
      <c r="AF568" s="396"/>
      <c r="AG568" s="396"/>
      <c r="AH568" s="396"/>
    </row>
    <row r="569" spans="1:34" ht="18" customHeight="1" thickBot="1" x14ac:dyDescent="0.3">
      <c r="A569" s="424">
        <v>176</v>
      </c>
      <c r="B569" s="424">
        <v>2073410469</v>
      </c>
      <c r="C569" s="425" t="s">
        <v>636</v>
      </c>
      <c r="D569" s="425" t="s">
        <v>723</v>
      </c>
      <c r="E569" s="426" t="s">
        <v>5</v>
      </c>
      <c r="F569" s="424" t="s">
        <v>709</v>
      </c>
      <c r="G569" s="426" t="s">
        <v>2586</v>
      </c>
      <c r="H569" s="426" t="s">
        <v>1178</v>
      </c>
      <c r="I569" s="426">
        <v>36202005635</v>
      </c>
      <c r="J569" s="426" t="s">
        <v>1180</v>
      </c>
      <c r="K569" s="426" t="s">
        <v>1180</v>
      </c>
      <c r="L569" s="426">
        <v>762391007</v>
      </c>
      <c r="M569" s="426">
        <v>256094433594</v>
      </c>
      <c r="N569" s="426" t="s">
        <v>2058</v>
      </c>
      <c r="O569" s="426">
        <v>7.4</v>
      </c>
      <c r="P569" s="426">
        <v>6.8</v>
      </c>
      <c r="Q569" s="426">
        <v>6.6</v>
      </c>
      <c r="R569" s="426">
        <v>20.8</v>
      </c>
      <c r="S569" s="426"/>
      <c r="T569" s="426" t="s">
        <v>1879</v>
      </c>
      <c r="U569" s="426">
        <v>21.3</v>
      </c>
      <c r="V569" s="426" t="s">
        <v>575</v>
      </c>
      <c r="W569" s="407"/>
      <c r="X569" s="396"/>
      <c r="Y569" s="396"/>
      <c r="Z569" s="396"/>
      <c r="AA569" s="396"/>
      <c r="AB569" s="396"/>
      <c r="AC569" s="396"/>
      <c r="AD569" s="396"/>
      <c r="AE569" s="396"/>
      <c r="AF569" s="396"/>
      <c r="AG569" s="396"/>
      <c r="AH569" s="396"/>
    </row>
    <row r="570" spans="1:34" ht="18" customHeight="1" thickBot="1" x14ac:dyDescent="0.3">
      <c r="A570" s="424">
        <v>177</v>
      </c>
      <c r="B570" s="424">
        <v>2073410610</v>
      </c>
      <c r="C570" s="425" t="s">
        <v>647</v>
      </c>
      <c r="D570" s="425" t="s">
        <v>452</v>
      </c>
      <c r="E570" s="426" t="s">
        <v>4</v>
      </c>
      <c r="F570" s="427">
        <v>37325</v>
      </c>
      <c r="G570" s="426" t="s">
        <v>2586</v>
      </c>
      <c r="H570" s="426" t="s">
        <v>1176</v>
      </c>
      <c r="I570" s="426">
        <v>1302035256</v>
      </c>
      <c r="J570" s="426" t="s">
        <v>1180</v>
      </c>
      <c r="K570" s="426" t="s">
        <v>1180</v>
      </c>
      <c r="L570" s="426">
        <v>945598387</v>
      </c>
      <c r="M570" s="426">
        <v>259227366452</v>
      </c>
      <c r="N570" s="426" t="s">
        <v>1888</v>
      </c>
      <c r="O570" s="426">
        <v>8.1999999999999993</v>
      </c>
      <c r="P570" s="426">
        <v>9.3000000000000007</v>
      </c>
      <c r="Q570" s="426">
        <v>9.1</v>
      </c>
      <c r="R570" s="426">
        <v>26.6</v>
      </c>
      <c r="S570" s="426"/>
      <c r="T570" s="426" t="s">
        <v>1869</v>
      </c>
      <c r="U570" s="426">
        <v>26.6</v>
      </c>
      <c r="V570" s="426" t="s">
        <v>575</v>
      </c>
      <c r="W570" s="407"/>
      <c r="X570" s="396"/>
      <c r="Y570" s="396"/>
      <c r="Z570" s="396"/>
      <c r="AA570" s="396"/>
      <c r="AB570" s="396"/>
      <c r="AC570" s="396"/>
      <c r="AD570" s="396"/>
      <c r="AE570" s="396"/>
      <c r="AF570" s="396"/>
      <c r="AG570" s="396"/>
      <c r="AH570" s="396"/>
    </row>
    <row r="571" spans="1:34" ht="18" customHeight="1" thickBot="1" x14ac:dyDescent="0.3">
      <c r="A571" s="424">
        <v>178</v>
      </c>
      <c r="B571" s="424">
        <v>2073410440</v>
      </c>
      <c r="C571" s="425" t="s">
        <v>653</v>
      </c>
      <c r="D571" s="425" t="s">
        <v>100</v>
      </c>
      <c r="E571" s="426" t="s">
        <v>4</v>
      </c>
      <c r="F571" s="427">
        <v>37601</v>
      </c>
      <c r="G571" s="426" t="s">
        <v>2586</v>
      </c>
      <c r="H571" s="426" t="s">
        <v>1178</v>
      </c>
      <c r="I571" s="426">
        <v>1302019022</v>
      </c>
      <c r="J571" s="426" t="s">
        <v>1180</v>
      </c>
      <c r="K571" s="426" t="s">
        <v>1180</v>
      </c>
      <c r="L571" s="426">
        <v>975171382</v>
      </c>
      <c r="M571" s="426">
        <v>258498351544</v>
      </c>
      <c r="N571" s="426" t="s">
        <v>2058</v>
      </c>
      <c r="O571" s="426">
        <v>8</v>
      </c>
      <c r="P571" s="426">
        <v>8</v>
      </c>
      <c r="Q571" s="426">
        <v>6</v>
      </c>
      <c r="R571" s="426">
        <v>22</v>
      </c>
      <c r="S571" s="426"/>
      <c r="T571" s="426" t="s">
        <v>1869</v>
      </c>
      <c r="U571" s="426">
        <v>22</v>
      </c>
      <c r="V571" s="426" t="s">
        <v>575</v>
      </c>
      <c r="W571" s="407"/>
      <c r="X571" s="396"/>
      <c r="Y571" s="396"/>
      <c r="Z571" s="396"/>
      <c r="AA571" s="396"/>
      <c r="AB571" s="396"/>
      <c r="AC571" s="396"/>
      <c r="AD571" s="396"/>
      <c r="AE571" s="396"/>
      <c r="AF571" s="396"/>
      <c r="AG571" s="396"/>
      <c r="AH571" s="396"/>
    </row>
    <row r="572" spans="1:34" ht="18" customHeight="1" thickBot="1" x14ac:dyDescent="0.3">
      <c r="A572" s="424">
        <v>179</v>
      </c>
      <c r="B572" s="424">
        <v>2073410638</v>
      </c>
      <c r="C572" s="425" t="s">
        <v>674</v>
      </c>
      <c r="D572" s="425" t="s">
        <v>100</v>
      </c>
      <c r="E572" s="426" t="s">
        <v>4</v>
      </c>
      <c r="F572" s="427">
        <v>37534</v>
      </c>
      <c r="G572" s="426" t="s">
        <v>2586</v>
      </c>
      <c r="H572" s="426" t="s">
        <v>1176</v>
      </c>
      <c r="I572" s="426">
        <v>91903874</v>
      </c>
      <c r="J572" s="426" t="s">
        <v>1180</v>
      </c>
      <c r="K572" s="426" t="s">
        <v>1180</v>
      </c>
      <c r="L572" s="426">
        <v>342529730</v>
      </c>
      <c r="M572" s="426">
        <v>253181868048</v>
      </c>
      <c r="N572" s="426" t="s">
        <v>1888</v>
      </c>
      <c r="O572" s="426">
        <v>8.1999999999999993</v>
      </c>
      <c r="P572" s="426">
        <v>8.6</v>
      </c>
      <c r="Q572" s="426">
        <v>9.3000000000000007</v>
      </c>
      <c r="R572" s="426">
        <v>26.1</v>
      </c>
      <c r="S572" s="426"/>
      <c r="T572" s="426"/>
      <c r="U572" s="426"/>
      <c r="V572" s="426" t="s">
        <v>575</v>
      </c>
      <c r="W572" s="407"/>
      <c r="X572" s="396"/>
      <c r="Y572" s="396"/>
      <c r="Z572" s="396"/>
      <c r="AA572" s="396"/>
      <c r="AB572" s="396"/>
      <c r="AC572" s="396"/>
      <c r="AD572" s="396"/>
      <c r="AE572" s="396"/>
      <c r="AF572" s="396"/>
      <c r="AG572" s="396"/>
      <c r="AH572" s="396"/>
    </row>
    <row r="573" spans="1:34" ht="18" customHeight="1" thickBot="1" x14ac:dyDescent="0.3">
      <c r="A573" s="424">
        <v>1</v>
      </c>
      <c r="B573" s="424">
        <v>2073140118</v>
      </c>
      <c r="C573" s="425" t="s">
        <v>1143</v>
      </c>
      <c r="D573" s="425" t="s">
        <v>1189</v>
      </c>
      <c r="E573" s="426" t="s">
        <v>4</v>
      </c>
      <c r="F573" s="427">
        <v>37317</v>
      </c>
      <c r="G573" s="426" t="s">
        <v>1147</v>
      </c>
      <c r="H573" s="426" t="s">
        <v>1147</v>
      </c>
      <c r="I573" s="426">
        <v>1302000456</v>
      </c>
      <c r="J573" s="426" t="s">
        <v>1180</v>
      </c>
      <c r="K573" s="426" t="s">
        <v>1180</v>
      </c>
      <c r="L573" s="426">
        <v>967820292</v>
      </c>
      <c r="M573" s="426">
        <v>253337787268</v>
      </c>
      <c r="N573" s="426" t="s">
        <v>1888</v>
      </c>
      <c r="O573" s="426">
        <v>7.7</v>
      </c>
      <c r="P573" s="426">
        <v>8</v>
      </c>
      <c r="Q573" s="426">
        <v>9.1</v>
      </c>
      <c r="R573" s="426">
        <v>24.8</v>
      </c>
      <c r="S573" s="426"/>
      <c r="T573" s="426"/>
      <c r="U573" s="426"/>
      <c r="V573" s="426" t="s">
        <v>575</v>
      </c>
      <c r="W573" s="414"/>
      <c r="X573" s="403"/>
      <c r="Y573" s="403"/>
      <c r="Z573" s="403"/>
      <c r="AA573" s="403"/>
      <c r="AB573" s="403"/>
      <c r="AC573" s="403"/>
      <c r="AD573" s="403"/>
      <c r="AE573" s="403"/>
      <c r="AF573" s="403"/>
      <c r="AG573" s="403"/>
      <c r="AH573" s="403"/>
    </row>
    <row r="574" spans="1:34" ht="18" customHeight="1" thickBot="1" x14ac:dyDescent="0.3">
      <c r="A574" s="424">
        <v>2</v>
      </c>
      <c r="B574" s="424">
        <v>2073140114</v>
      </c>
      <c r="C574" s="425" t="s">
        <v>97</v>
      </c>
      <c r="D574" s="425" t="s">
        <v>98</v>
      </c>
      <c r="E574" s="426" t="s">
        <v>4</v>
      </c>
      <c r="F574" s="427">
        <v>37300</v>
      </c>
      <c r="G574" s="426" t="s">
        <v>1147</v>
      </c>
      <c r="H574" s="426" t="s">
        <v>1147</v>
      </c>
      <c r="I574" s="426">
        <v>1302016562</v>
      </c>
      <c r="J574" s="426" t="s">
        <v>1180</v>
      </c>
      <c r="K574" s="426" t="s">
        <v>1181</v>
      </c>
      <c r="L574" s="426">
        <v>981137424</v>
      </c>
      <c r="M574" s="426"/>
      <c r="N574" s="426" t="s">
        <v>1888</v>
      </c>
      <c r="O574" s="426">
        <v>7.3</v>
      </c>
      <c r="P574" s="426">
        <v>8.6</v>
      </c>
      <c r="Q574" s="426">
        <v>9.1</v>
      </c>
      <c r="R574" s="426">
        <v>25</v>
      </c>
      <c r="S574" s="426"/>
      <c r="T574" s="426"/>
      <c r="U574" s="426">
        <v>25</v>
      </c>
      <c r="V574" s="426" t="s">
        <v>575</v>
      </c>
      <c r="W574" s="411"/>
      <c r="X574" s="397"/>
      <c r="Y574" s="397"/>
      <c r="Z574" s="397"/>
      <c r="AA574" s="397"/>
      <c r="AB574" s="397"/>
      <c r="AC574" s="397"/>
      <c r="AD574" s="397"/>
      <c r="AE574" s="397"/>
      <c r="AF574" s="397"/>
      <c r="AG574" s="397"/>
      <c r="AH574" s="397"/>
    </row>
    <row r="575" spans="1:34" ht="18" customHeight="1" thickBot="1" x14ac:dyDescent="0.3">
      <c r="A575" s="424">
        <v>3</v>
      </c>
      <c r="B575" s="424">
        <v>2073140109</v>
      </c>
      <c r="C575" s="425" t="s">
        <v>448</v>
      </c>
      <c r="D575" s="425" t="s">
        <v>34</v>
      </c>
      <c r="E575" s="426" t="s">
        <v>4</v>
      </c>
      <c r="F575" s="427">
        <v>37202</v>
      </c>
      <c r="G575" s="426" t="s">
        <v>1147</v>
      </c>
      <c r="H575" s="426" t="s">
        <v>1147</v>
      </c>
      <c r="I575" s="426">
        <v>1301014178</v>
      </c>
      <c r="J575" s="426" t="s">
        <v>1180</v>
      </c>
      <c r="K575" s="426" t="s">
        <v>1181</v>
      </c>
      <c r="L575" s="426">
        <v>562940135</v>
      </c>
      <c r="M575" s="426" t="s">
        <v>9080</v>
      </c>
      <c r="N575" s="426" t="s">
        <v>2058</v>
      </c>
      <c r="O575" s="426">
        <v>6.3</v>
      </c>
      <c r="P575" s="426">
        <v>6.4</v>
      </c>
      <c r="Q575" s="426">
        <v>7.5</v>
      </c>
      <c r="R575" s="426">
        <v>20.2</v>
      </c>
      <c r="S575" s="426"/>
      <c r="T575" s="426" t="s">
        <v>1933</v>
      </c>
      <c r="U575" s="426">
        <v>20.45</v>
      </c>
      <c r="V575" s="426" t="s">
        <v>575</v>
      </c>
      <c r="W575" s="414"/>
      <c r="X575" s="403"/>
      <c r="Y575" s="403"/>
      <c r="Z575" s="403"/>
      <c r="AA575" s="403"/>
      <c r="AB575" s="403"/>
      <c r="AC575" s="403"/>
      <c r="AD575" s="403"/>
      <c r="AE575" s="403"/>
      <c r="AF575" s="403"/>
      <c r="AG575" s="403"/>
      <c r="AH575" s="403"/>
    </row>
    <row r="576" spans="1:34" ht="18" customHeight="1" thickBot="1" x14ac:dyDescent="0.3">
      <c r="A576" s="424">
        <v>4</v>
      </c>
      <c r="B576" s="424">
        <v>2073140075</v>
      </c>
      <c r="C576" s="425" t="s">
        <v>449</v>
      </c>
      <c r="D576" s="425" t="s">
        <v>1182</v>
      </c>
      <c r="E576" s="426" t="s">
        <v>5</v>
      </c>
      <c r="F576" s="427">
        <v>37259</v>
      </c>
      <c r="G576" s="426" t="s">
        <v>1147</v>
      </c>
      <c r="H576" s="426" t="s">
        <v>1147</v>
      </c>
      <c r="I576" s="426">
        <v>38202007143</v>
      </c>
      <c r="J576" s="426" t="s">
        <v>1180</v>
      </c>
      <c r="K576" s="426" t="s">
        <v>1181</v>
      </c>
      <c r="L576" s="426">
        <v>776290885</v>
      </c>
      <c r="M576" s="426"/>
      <c r="N576" s="426" t="s">
        <v>1888</v>
      </c>
      <c r="O576" s="426">
        <v>8</v>
      </c>
      <c r="P576" s="426">
        <v>7</v>
      </c>
      <c r="Q576" s="426">
        <v>6</v>
      </c>
      <c r="R576" s="426">
        <v>21</v>
      </c>
      <c r="S576" s="426"/>
      <c r="T576" s="426" t="s">
        <v>1933</v>
      </c>
      <c r="U576" s="426">
        <v>21.25</v>
      </c>
      <c r="V576" s="426" t="s">
        <v>575</v>
      </c>
      <c r="W576" s="411"/>
      <c r="X576" s="397"/>
      <c r="Y576" s="397"/>
      <c r="Z576" s="397"/>
      <c r="AA576" s="397"/>
      <c r="AB576" s="397"/>
      <c r="AC576" s="397"/>
      <c r="AD576" s="397"/>
      <c r="AE576" s="397"/>
      <c r="AF576" s="397"/>
      <c r="AG576" s="397"/>
      <c r="AH576" s="397"/>
    </row>
    <row r="577" spans="1:34" ht="18" customHeight="1" thickBot="1" x14ac:dyDescent="0.3">
      <c r="A577" s="424">
        <v>5</v>
      </c>
      <c r="B577" s="424">
        <v>2073140117</v>
      </c>
      <c r="C577" s="425" t="s">
        <v>1011</v>
      </c>
      <c r="D577" s="425" t="s">
        <v>63</v>
      </c>
      <c r="E577" s="426" t="s">
        <v>4</v>
      </c>
      <c r="F577" s="427">
        <v>37589</v>
      </c>
      <c r="G577" s="426" t="s">
        <v>1147</v>
      </c>
      <c r="H577" s="426" t="s">
        <v>1147</v>
      </c>
      <c r="I577" s="426">
        <v>122430679</v>
      </c>
      <c r="J577" s="426" t="s">
        <v>1180</v>
      </c>
      <c r="K577" s="426" t="s">
        <v>1180</v>
      </c>
      <c r="L577" s="426">
        <v>58780705</v>
      </c>
      <c r="M577" s="426">
        <v>247317330386</v>
      </c>
      <c r="N577" s="426" t="s">
        <v>1888</v>
      </c>
      <c r="O577" s="426">
        <v>7.4</v>
      </c>
      <c r="P577" s="426">
        <v>7.1</v>
      </c>
      <c r="Q577" s="426">
        <v>7.8</v>
      </c>
      <c r="R577" s="426">
        <v>22.3</v>
      </c>
      <c r="S577" s="426"/>
      <c r="T577" s="426"/>
      <c r="U577" s="426"/>
      <c r="V577" s="426" t="s">
        <v>575</v>
      </c>
      <c r="W577" s="414"/>
      <c r="X577" s="403"/>
      <c r="Y577" s="403"/>
      <c r="Z577" s="403"/>
      <c r="AA577" s="403"/>
      <c r="AB577" s="403"/>
      <c r="AC577" s="403"/>
      <c r="AD577" s="403"/>
      <c r="AE577" s="403"/>
      <c r="AF577" s="403"/>
      <c r="AG577" s="403"/>
      <c r="AH577" s="403"/>
    </row>
    <row r="578" spans="1:34" ht="18" customHeight="1" thickBot="1" x14ac:dyDescent="0.3">
      <c r="A578" s="424">
        <v>6</v>
      </c>
      <c r="B578" s="424">
        <v>2073140024</v>
      </c>
      <c r="C578" s="425" t="s">
        <v>450</v>
      </c>
      <c r="D578" s="425" t="s">
        <v>76</v>
      </c>
      <c r="E578" s="426" t="s">
        <v>4</v>
      </c>
      <c r="F578" s="427">
        <v>37468</v>
      </c>
      <c r="G578" s="426" t="s">
        <v>1147</v>
      </c>
      <c r="H578" s="426" t="s">
        <v>1147</v>
      </c>
      <c r="I578" s="426">
        <v>264518778</v>
      </c>
      <c r="J578" s="426" t="s">
        <v>1180</v>
      </c>
      <c r="K578" s="426" t="s">
        <v>1180</v>
      </c>
      <c r="L578" s="426">
        <v>564480724</v>
      </c>
      <c r="M578" s="426">
        <v>248903362448</v>
      </c>
      <c r="N578" s="426" t="s">
        <v>1928</v>
      </c>
      <c r="O578" s="426">
        <v>6.3</v>
      </c>
      <c r="P578" s="426">
        <v>5.8</v>
      </c>
      <c r="Q578" s="426">
        <v>6.5</v>
      </c>
      <c r="R578" s="426">
        <v>18.600000000000001</v>
      </c>
      <c r="S578" s="426">
        <v>1</v>
      </c>
      <c r="T578" s="426" t="s">
        <v>1897</v>
      </c>
      <c r="U578" s="426">
        <v>21.35</v>
      </c>
      <c r="V578" s="426" t="s">
        <v>575</v>
      </c>
      <c r="W578" s="414"/>
      <c r="X578" s="403"/>
      <c r="Y578" s="403"/>
      <c r="Z578" s="403"/>
      <c r="AA578" s="403"/>
      <c r="AB578" s="403"/>
      <c r="AC578" s="403"/>
      <c r="AD578" s="403"/>
      <c r="AE578" s="403"/>
      <c r="AF578" s="403"/>
      <c r="AG578" s="403"/>
      <c r="AH578" s="403"/>
    </row>
    <row r="579" spans="1:34" ht="18" customHeight="1" thickBot="1" x14ac:dyDescent="0.3">
      <c r="A579" s="424">
        <v>7</v>
      </c>
      <c r="B579" s="424">
        <v>2073140095</v>
      </c>
      <c r="C579" s="425" t="s">
        <v>455</v>
      </c>
      <c r="D579" s="425" t="s">
        <v>1188</v>
      </c>
      <c r="E579" s="426" t="s">
        <v>5</v>
      </c>
      <c r="F579" s="427">
        <v>37005</v>
      </c>
      <c r="G579" s="426" t="s">
        <v>1147</v>
      </c>
      <c r="H579" s="426" t="s">
        <v>1147</v>
      </c>
      <c r="I579" s="426">
        <v>36201000500</v>
      </c>
      <c r="J579" s="426" t="s">
        <v>1180</v>
      </c>
      <c r="K579" s="426" t="s">
        <v>1181</v>
      </c>
      <c r="L579" s="426">
        <v>356743426</v>
      </c>
      <c r="M579" s="426">
        <v>36201000500</v>
      </c>
      <c r="N579" s="426" t="s">
        <v>1888</v>
      </c>
      <c r="O579" s="426">
        <v>7.8</v>
      </c>
      <c r="P579" s="426">
        <v>8.3000000000000007</v>
      </c>
      <c r="Q579" s="426">
        <v>8.6999999999999993</v>
      </c>
      <c r="R579" s="426">
        <v>24.8</v>
      </c>
      <c r="S579" s="426"/>
      <c r="T579" s="426" t="s">
        <v>1879</v>
      </c>
      <c r="U579" s="426">
        <v>25.3</v>
      </c>
      <c r="V579" s="426" t="s">
        <v>575</v>
      </c>
      <c r="W579" s="414"/>
      <c r="X579" s="403"/>
      <c r="Y579" s="403"/>
      <c r="Z579" s="403"/>
      <c r="AA579" s="403"/>
      <c r="AB579" s="403"/>
      <c r="AC579" s="403"/>
      <c r="AD579" s="403"/>
      <c r="AE579" s="403"/>
      <c r="AF579" s="403"/>
      <c r="AG579" s="403"/>
      <c r="AH579" s="403"/>
    </row>
    <row r="580" spans="1:34" ht="18" customHeight="1" thickBot="1" x14ac:dyDescent="0.3">
      <c r="A580" s="424">
        <v>8</v>
      </c>
      <c r="B580" s="424">
        <v>2073140102</v>
      </c>
      <c r="C580" s="425" t="s">
        <v>453</v>
      </c>
      <c r="D580" s="425" t="s">
        <v>400</v>
      </c>
      <c r="E580" s="426" t="s">
        <v>5</v>
      </c>
      <c r="F580" s="427">
        <v>36197</v>
      </c>
      <c r="G580" s="426" t="s">
        <v>1147</v>
      </c>
      <c r="H580" s="426" t="s">
        <v>1147</v>
      </c>
      <c r="I580" s="426">
        <v>1099000358</v>
      </c>
      <c r="J580" s="426" t="s">
        <v>1180</v>
      </c>
      <c r="K580" s="426" t="s">
        <v>1180</v>
      </c>
      <c r="L580" s="426">
        <v>964461402</v>
      </c>
      <c r="M580" s="426">
        <v>251023787672</v>
      </c>
      <c r="N580" s="426" t="s">
        <v>1888</v>
      </c>
      <c r="O580" s="426">
        <v>6.9</v>
      </c>
      <c r="P580" s="426">
        <v>8.4</v>
      </c>
      <c r="Q580" s="426">
        <v>8.1999999999999993</v>
      </c>
      <c r="R580" s="426">
        <v>23.5</v>
      </c>
      <c r="S580" s="426"/>
      <c r="T580" s="426" t="s">
        <v>1869</v>
      </c>
      <c r="U580" s="426">
        <v>23.5</v>
      </c>
      <c r="V580" s="426" t="s">
        <v>575</v>
      </c>
      <c r="W580" s="414"/>
      <c r="X580" s="403"/>
      <c r="Y580" s="403"/>
      <c r="Z580" s="403"/>
      <c r="AA580" s="403"/>
      <c r="AB580" s="403"/>
      <c r="AC580" s="403"/>
      <c r="AD580" s="403"/>
      <c r="AE580" s="403"/>
      <c r="AF580" s="403"/>
      <c r="AG580" s="403"/>
      <c r="AH580" s="403"/>
    </row>
    <row r="581" spans="1:34" ht="18" customHeight="1" thickBot="1" x14ac:dyDescent="0.3">
      <c r="A581" s="424">
        <v>9</v>
      </c>
      <c r="B581" s="424">
        <v>2073140054</v>
      </c>
      <c r="C581" s="425" t="s">
        <v>451</v>
      </c>
      <c r="D581" s="425" t="s">
        <v>452</v>
      </c>
      <c r="E581" s="426" t="s">
        <v>4</v>
      </c>
      <c r="F581" s="427">
        <v>37549</v>
      </c>
      <c r="G581" s="426" t="s">
        <v>1147</v>
      </c>
      <c r="H581" s="426" t="s">
        <v>1147</v>
      </c>
      <c r="I581" s="426">
        <v>11302000036</v>
      </c>
      <c r="J581" s="426" t="s">
        <v>1180</v>
      </c>
      <c r="K581" s="426" t="s">
        <v>1180</v>
      </c>
      <c r="L581" s="426">
        <v>979380610</v>
      </c>
      <c r="M581" s="426">
        <v>254483584828</v>
      </c>
      <c r="N581" s="426" t="s">
        <v>1888</v>
      </c>
      <c r="O581" s="426">
        <v>7.1</v>
      </c>
      <c r="P581" s="426">
        <v>8.3000000000000007</v>
      </c>
      <c r="Q581" s="426">
        <v>7.6</v>
      </c>
      <c r="R581" s="426">
        <v>23</v>
      </c>
      <c r="S581" s="426"/>
      <c r="T581" s="426" t="s">
        <v>1933</v>
      </c>
      <c r="U581" s="426">
        <v>23.25</v>
      </c>
      <c r="V581" s="426" t="s">
        <v>575</v>
      </c>
      <c r="W581" s="414"/>
      <c r="X581" s="403"/>
      <c r="Y581" s="403"/>
      <c r="Z581" s="403"/>
      <c r="AA581" s="403"/>
      <c r="AB581" s="403"/>
      <c r="AC581" s="403"/>
      <c r="AD581" s="403"/>
      <c r="AE581" s="403"/>
      <c r="AF581" s="403"/>
      <c r="AG581" s="403"/>
      <c r="AH581" s="403"/>
    </row>
    <row r="582" spans="1:34" ht="18" customHeight="1" thickBot="1" x14ac:dyDescent="0.3">
      <c r="A582" s="424">
        <v>10</v>
      </c>
      <c r="B582" s="424">
        <v>2073140115</v>
      </c>
      <c r="C582" s="425" t="s">
        <v>7570</v>
      </c>
      <c r="D582" s="425" t="s">
        <v>76</v>
      </c>
      <c r="E582" s="426" t="s">
        <v>4</v>
      </c>
      <c r="F582" s="427">
        <v>35717</v>
      </c>
      <c r="G582" s="426" t="s">
        <v>1147</v>
      </c>
      <c r="H582" s="426" t="s">
        <v>1147</v>
      </c>
      <c r="I582" s="426">
        <v>71036150</v>
      </c>
      <c r="J582" s="425" t="s">
        <v>1180</v>
      </c>
      <c r="K582" s="425" t="s">
        <v>1180</v>
      </c>
      <c r="L582" s="426">
        <v>968960557</v>
      </c>
      <c r="M582" s="426" t="s">
        <v>9087</v>
      </c>
      <c r="N582" s="426" t="s">
        <v>1888</v>
      </c>
      <c r="O582" s="426">
        <v>7.2</v>
      </c>
      <c r="P582" s="426">
        <v>9</v>
      </c>
      <c r="Q582" s="426">
        <v>7.2</v>
      </c>
      <c r="R582" s="426">
        <v>23.4</v>
      </c>
      <c r="S582" s="426"/>
      <c r="T582" s="426"/>
      <c r="U582" s="426"/>
      <c r="V582" s="426" t="s">
        <v>575</v>
      </c>
      <c r="W582" s="414"/>
      <c r="X582" s="403"/>
      <c r="Y582" s="403"/>
      <c r="Z582" s="403"/>
      <c r="AA582" s="403"/>
      <c r="AB582" s="403"/>
      <c r="AC582" s="403"/>
      <c r="AD582" s="403"/>
      <c r="AE582" s="403"/>
      <c r="AF582" s="403"/>
      <c r="AG582" s="403"/>
      <c r="AH582" s="403"/>
    </row>
    <row r="583" spans="1:34" ht="18" customHeight="1" thickBot="1" x14ac:dyDescent="0.3">
      <c r="A583" s="424">
        <v>582</v>
      </c>
      <c r="B583" s="428">
        <v>2073240632</v>
      </c>
      <c r="C583" s="425" t="s">
        <v>404</v>
      </c>
      <c r="D583" s="425" t="s">
        <v>30</v>
      </c>
      <c r="E583" s="426"/>
      <c r="F583" s="430">
        <v>37533</v>
      </c>
      <c r="G583" s="426" t="s">
        <v>2670</v>
      </c>
      <c r="H583" s="426" t="s">
        <v>2670</v>
      </c>
      <c r="I583" s="426"/>
      <c r="J583" s="426" t="s">
        <v>1180</v>
      </c>
      <c r="K583" s="426" t="s">
        <v>1180</v>
      </c>
      <c r="L583" s="426"/>
      <c r="M583" s="426"/>
      <c r="N583" s="426"/>
      <c r="O583" s="426"/>
      <c r="P583" s="426"/>
      <c r="Q583" s="426"/>
      <c r="R583" s="426">
        <v>0</v>
      </c>
      <c r="S583" s="426"/>
      <c r="T583" s="426"/>
      <c r="U583" s="426"/>
      <c r="V583" s="426" t="s">
        <v>575</v>
      </c>
      <c r="W583" s="415"/>
      <c r="X583" s="404"/>
      <c r="Y583" s="404"/>
      <c r="Z583" s="404"/>
      <c r="AA583" s="404"/>
      <c r="AB583" s="404"/>
      <c r="AC583" s="404"/>
      <c r="AD583" s="404"/>
      <c r="AE583" s="404"/>
      <c r="AF583" s="404"/>
      <c r="AG583" s="404"/>
      <c r="AH583" s="404"/>
    </row>
    <row r="584" spans="1:34" ht="18" customHeight="1" thickBot="1" x14ac:dyDescent="0.3">
      <c r="A584" s="424">
        <v>583</v>
      </c>
      <c r="B584" s="424">
        <v>2073240005</v>
      </c>
      <c r="C584" s="425" t="s">
        <v>51</v>
      </c>
      <c r="D584" s="425" t="s">
        <v>24</v>
      </c>
      <c r="E584" s="426" t="s">
        <v>4</v>
      </c>
      <c r="F584" s="427">
        <v>37355</v>
      </c>
      <c r="G584" s="426" t="s">
        <v>2670</v>
      </c>
      <c r="H584" s="426" t="s">
        <v>1152</v>
      </c>
      <c r="I584" s="426">
        <v>38302000075</v>
      </c>
      <c r="J584" s="426" t="s">
        <v>1180</v>
      </c>
      <c r="K584" s="426" t="s">
        <v>1180</v>
      </c>
      <c r="L584" s="426">
        <v>328091421</v>
      </c>
      <c r="M584" s="426">
        <v>261078510394</v>
      </c>
      <c r="N584" s="426" t="s">
        <v>1888</v>
      </c>
      <c r="O584" s="426">
        <v>7.6</v>
      </c>
      <c r="P584" s="426">
        <v>7.7</v>
      </c>
      <c r="Q584" s="426">
        <v>7.1</v>
      </c>
      <c r="R584" s="426">
        <v>22.4</v>
      </c>
      <c r="S584" s="426"/>
      <c r="T584" s="426" t="s">
        <v>1869</v>
      </c>
      <c r="U584" s="426">
        <v>22.4</v>
      </c>
      <c r="V584" s="426" t="s">
        <v>575</v>
      </c>
      <c r="W584" s="415"/>
      <c r="X584" s="404"/>
      <c r="Y584" s="404"/>
      <c r="Z584" s="404"/>
      <c r="AA584" s="404"/>
      <c r="AB584" s="404"/>
      <c r="AC584" s="404"/>
      <c r="AD584" s="404"/>
      <c r="AE584" s="404"/>
      <c r="AF584" s="404"/>
      <c r="AG584" s="404"/>
      <c r="AH584" s="404"/>
    </row>
    <row r="585" spans="1:34" ht="18" customHeight="1" thickBot="1" x14ac:dyDescent="0.3">
      <c r="A585" s="424">
        <v>584</v>
      </c>
      <c r="B585" s="424">
        <v>2073240012</v>
      </c>
      <c r="C585" s="425" t="s">
        <v>124</v>
      </c>
      <c r="D585" s="425" t="s">
        <v>125</v>
      </c>
      <c r="E585" s="426" t="s">
        <v>5</v>
      </c>
      <c r="F585" s="427">
        <v>37525</v>
      </c>
      <c r="G585" s="426" t="s">
        <v>2670</v>
      </c>
      <c r="H585" s="426" t="s">
        <v>1153</v>
      </c>
      <c r="I585" s="426">
        <v>1202021337</v>
      </c>
      <c r="J585" s="426" t="s">
        <v>1180</v>
      </c>
      <c r="K585" s="426" t="s">
        <v>1180</v>
      </c>
      <c r="L585" s="426">
        <v>334726902</v>
      </c>
      <c r="M585" s="426">
        <v>253749997422</v>
      </c>
      <c r="N585" s="426" t="s">
        <v>1928</v>
      </c>
      <c r="O585" s="426">
        <v>8.4</v>
      </c>
      <c r="P585" s="426">
        <v>7.5</v>
      </c>
      <c r="Q585" s="426">
        <v>7.5</v>
      </c>
      <c r="R585" s="426">
        <v>23.4</v>
      </c>
      <c r="S585" s="426"/>
      <c r="T585" s="426" t="s">
        <v>1869</v>
      </c>
      <c r="U585" s="426">
        <v>23.4</v>
      </c>
      <c r="V585" s="426" t="s">
        <v>575</v>
      </c>
      <c r="W585" s="415"/>
      <c r="X585" s="404"/>
      <c r="Y585" s="404"/>
      <c r="Z585" s="404"/>
      <c r="AA585" s="404"/>
      <c r="AB585" s="404"/>
      <c r="AC585" s="404"/>
      <c r="AD585" s="404"/>
      <c r="AE585" s="404"/>
      <c r="AF585" s="404"/>
      <c r="AG585" s="404"/>
      <c r="AH585" s="404"/>
    </row>
    <row r="586" spans="1:34" ht="18" customHeight="1" thickBot="1" x14ac:dyDescent="0.3">
      <c r="A586" s="424">
        <v>585</v>
      </c>
      <c r="B586" s="424">
        <v>2073240025</v>
      </c>
      <c r="C586" s="425" t="s">
        <v>117</v>
      </c>
      <c r="D586" s="425" t="s">
        <v>74</v>
      </c>
      <c r="E586" s="426" t="s">
        <v>4</v>
      </c>
      <c r="F586" s="427">
        <v>37472</v>
      </c>
      <c r="G586" s="426" t="s">
        <v>2670</v>
      </c>
      <c r="H586" s="426" t="s">
        <v>1152</v>
      </c>
      <c r="I586" s="426">
        <v>34302009452</v>
      </c>
      <c r="J586" s="426" t="s">
        <v>1180</v>
      </c>
      <c r="K586" s="426" t="s">
        <v>1180</v>
      </c>
      <c r="L586" s="426">
        <v>347599892</v>
      </c>
      <c r="M586" s="426">
        <v>249414452252</v>
      </c>
      <c r="N586" s="426" t="s">
        <v>1928</v>
      </c>
      <c r="O586" s="426">
        <v>7.2</v>
      </c>
      <c r="P586" s="426">
        <v>7.2</v>
      </c>
      <c r="Q586" s="426">
        <v>8.1999999999999993</v>
      </c>
      <c r="R586" s="426">
        <v>22.6</v>
      </c>
      <c r="S586" s="426"/>
      <c r="T586" s="426" t="s">
        <v>1879</v>
      </c>
      <c r="U586" s="426">
        <v>23.1</v>
      </c>
      <c r="V586" s="426" t="s">
        <v>575</v>
      </c>
      <c r="W586" s="415"/>
      <c r="X586" s="404"/>
      <c r="Y586" s="404"/>
      <c r="Z586" s="404"/>
      <c r="AA586" s="404"/>
      <c r="AB586" s="404"/>
      <c r="AC586" s="404"/>
      <c r="AD586" s="404"/>
      <c r="AE586" s="404"/>
      <c r="AF586" s="404"/>
      <c r="AG586" s="404"/>
      <c r="AH586" s="404"/>
    </row>
    <row r="587" spans="1:34" ht="18" customHeight="1" thickBot="1" x14ac:dyDescent="0.3">
      <c r="A587" s="424">
        <v>586</v>
      </c>
      <c r="B587" s="424">
        <v>2073240029</v>
      </c>
      <c r="C587" s="425" t="s">
        <v>129</v>
      </c>
      <c r="D587" s="425" t="s">
        <v>1240</v>
      </c>
      <c r="E587" s="426" t="s">
        <v>4</v>
      </c>
      <c r="F587" s="427">
        <v>37021</v>
      </c>
      <c r="G587" s="426" t="s">
        <v>2670</v>
      </c>
      <c r="H587" s="426" t="s">
        <v>1152</v>
      </c>
      <c r="I587" s="426">
        <v>1301004845</v>
      </c>
      <c r="J587" s="426" t="s">
        <v>1180</v>
      </c>
      <c r="K587" s="426" t="s">
        <v>1181</v>
      </c>
      <c r="L587" s="426">
        <v>353954375</v>
      </c>
      <c r="M587" s="426"/>
      <c r="N587" s="426" t="s">
        <v>1888</v>
      </c>
      <c r="O587" s="426">
        <v>9.1</v>
      </c>
      <c r="P587" s="426">
        <v>9.4</v>
      </c>
      <c r="Q587" s="426">
        <v>9.3000000000000007</v>
      </c>
      <c r="R587" s="426">
        <v>27.8</v>
      </c>
      <c r="S587" s="426"/>
      <c r="T587" s="426" t="s">
        <v>1869</v>
      </c>
      <c r="U587" s="426">
        <v>27.8</v>
      </c>
      <c r="V587" s="426" t="s">
        <v>575</v>
      </c>
      <c r="W587" s="415"/>
      <c r="X587" s="404"/>
      <c r="Y587" s="404"/>
      <c r="Z587" s="404"/>
      <c r="AA587" s="404"/>
      <c r="AB587" s="404"/>
      <c r="AC587" s="404"/>
      <c r="AD587" s="404"/>
      <c r="AE587" s="404"/>
      <c r="AF587" s="404"/>
      <c r="AG587" s="404"/>
      <c r="AH587" s="404"/>
    </row>
    <row r="588" spans="1:34" ht="18" customHeight="1" thickBot="1" x14ac:dyDescent="0.3">
      <c r="A588" s="424">
        <v>587</v>
      </c>
      <c r="B588" s="424">
        <v>2073240039</v>
      </c>
      <c r="C588" s="425" t="s">
        <v>127</v>
      </c>
      <c r="D588" s="425" t="s">
        <v>1274</v>
      </c>
      <c r="E588" s="426" t="s">
        <v>5</v>
      </c>
      <c r="F588" s="427">
        <v>37182</v>
      </c>
      <c r="G588" s="426" t="s">
        <v>2670</v>
      </c>
      <c r="H588" s="426" t="s">
        <v>1152</v>
      </c>
      <c r="I588" s="426">
        <v>82373064</v>
      </c>
      <c r="J588" s="426" t="s">
        <v>1180</v>
      </c>
      <c r="K588" s="426" t="s">
        <v>1181</v>
      </c>
      <c r="L588" s="426">
        <v>367564221</v>
      </c>
      <c r="M588" s="426"/>
      <c r="N588" s="426"/>
      <c r="O588" s="426">
        <v>7.7</v>
      </c>
      <c r="P588" s="426">
        <v>8.8000000000000007</v>
      </c>
      <c r="Q588" s="426">
        <v>8.4</v>
      </c>
      <c r="R588" s="426">
        <v>24.9</v>
      </c>
      <c r="S588" s="426">
        <v>1</v>
      </c>
      <c r="T588" s="426" t="s">
        <v>1897</v>
      </c>
      <c r="U588" s="426">
        <v>27.65</v>
      </c>
      <c r="V588" s="426" t="s">
        <v>575</v>
      </c>
      <c r="W588" s="415"/>
      <c r="X588" s="404"/>
      <c r="Y588" s="404"/>
      <c r="Z588" s="404"/>
      <c r="AA588" s="404"/>
      <c r="AB588" s="404"/>
      <c r="AC588" s="404"/>
      <c r="AD588" s="404"/>
      <c r="AE588" s="404"/>
      <c r="AF588" s="404"/>
      <c r="AG588" s="404"/>
      <c r="AH588" s="404"/>
    </row>
    <row r="589" spans="1:34" ht="18" customHeight="1" thickBot="1" x14ac:dyDescent="0.3">
      <c r="A589" s="424">
        <v>588</v>
      </c>
      <c r="B589" s="424">
        <v>2073240045</v>
      </c>
      <c r="C589" s="425" t="s">
        <v>89</v>
      </c>
      <c r="D589" s="425" t="s">
        <v>43</v>
      </c>
      <c r="E589" s="426" t="s">
        <v>4</v>
      </c>
      <c r="F589" s="427">
        <v>37506</v>
      </c>
      <c r="G589" s="426" t="s">
        <v>2670</v>
      </c>
      <c r="H589" s="426" t="s">
        <v>1152</v>
      </c>
      <c r="I589" s="426">
        <v>1302005592</v>
      </c>
      <c r="J589" s="426" t="s">
        <v>1180</v>
      </c>
      <c r="K589" s="426" t="s">
        <v>1180</v>
      </c>
      <c r="L589" s="426">
        <v>372888058</v>
      </c>
      <c r="M589" s="426">
        <v>253749651012</v>
      </c>
      <c r="N589" s="426" t="s">
        <v>2058</v>
      </c>
      <c r="O589" s="426">
        <v>8.3000000000000007</v>
      </c>
      <c r="P589" s="426">
        <v>7.6</v>
      </c>
      <c r="Q589" s="426">
        <v>7.5</v>
      </c>
      <c r="R589" s="426">
        <v>23.4</v>
      </c>
      <c r="S589" s="426"/>
      <c r="T589" s="426" t="s">
        <v>1869</v>
      </c>
      <c r="U589" s="426">
        <v>23.4</v>
      </c>
      <c r="V589" s="426" t="s">
        <v>575</v>
      </c>
      <c r="W589" s="415"/>
      <c r="X589" s="404"/>
      <c r="Y589" s="404"/>
      <c r="Z589" s="404"/>
      <c r="AA589" s="404"/>
      <c r="AB589" s="404"/>
      <c r="AC589" s="404"/>
      <c r="AD589" s="404"/>
      <c r="AE589" s="404"/>
      <c r="AF589" s="404"/>
      <c r="AG589" s="404"/>
      <c r="AH589" s="404"/>
    </row>
    <row r="590" spans="1:34" ht="18" customHeight="1" thickBot="1" x14ac:dyDescent="0.3">
      <c r="A590" s="424">
        <v>589</v>
      </c>
      <c r="B590" s="424">
        <v>2073240054</v>
      </c>
      <c r="C590" s="425" t="s">
        <v>124</v>
      </c>
      <c r="D590" s="425" t="s">
        <v>125</v>
      </c>
      <c r="E590" s="426" t="s">
        <v>5</v>
      </c>
      <c r="F590" s="427">
        <v>36056</v>
      </c>
      <c r="G590" s="426" t="s">
        <v>2670</v>
      </c>
      <c r="H590" s="426" t="s">
        <v>1152</v>
      </c>
      <c r="I590" s="426">
        <v>187756439</v>
      </c>
      <c r="J590" s="426" t="s">
        <v>1180</v>
      </c>
      <c r="K590" s="426" t="s">
        <v>1181</v>
      </c>
      <c r="L590" s="426">
        <v>383891792</v>
      </c>
      <c r="M590" s="426"/>
      <c r="N590" s="426" t="s">
        <v>1944</v>
      </c>
      <c r="O590" s="426">
        <v>7.5</v>
      </c>
      <c r="P590" s="426">
        <v>8</v>
      </c>
      <c r="Q590" s="426">
        <v>7.5</v>
      </c>
      <c r="R590" s="426">
        <v>23</v>
      </c>
      <c r="S590" s="426"/>
      <c r="T590" s="426" t="s">
        <v>1933</v>
      </c>
      <c r="U590" s="426">
        <v>23.25</v>
      </c>
      <c r="V590" s="426" t="s">
        <v>575</v>
      </c>
      <c r="W590" s="415"/>
      <c r="X590" s="404"/>
      <c r="Y590" s="404"/>
      <c r="Z590" s="404"/>
      <c r="AA590" s="404"/>
      <c r="AB590" s="404"/>
      <c r="AC590" s="404"/>
      <c r="AD590" s="404"/>
      <c r="AE590" s="404"/>
      <c r="AF590" s="404"/>
      <c r="AG590" s="404"/>
      <c r="AH590" s="404"/>
    </row>
    <row r="591" spans="1:34" ht="18" customHeight="1" thickBot="1" x14ac:dyDescent="0.3">
      <c r="A591" s="424">
        <v>590</v>
      </c>
      <c r="B591" s="424">
        <v>2073240063</v>
      </c>
      <c r="C591" s="425" t="s">
        <v>80</v>
      </c>
      <c r="D591" s="425" t="s">
        <v>1234</v>
      </c>
      <c r="E591" s="426" t="s">
        <v>4</v>
      </c>
      <c r="F591" s="427">
        <v>37540</v>
      </c>
      <c r="G591" s="426" t="s">
        <v>2670</v>
      </c>
      <c r="H591" s="426" t="s">
        <v>1152</v>
      </c>
      <c r="I591" s="426">
        <v>113779408</v>
      </c>
      <c r="J591" s="426" t="s">
        <v>1180</v>
      </c>
      <c r="K591" s="426" t="s">
        <v>1180</v>
      </c>
      <c r="L591" s="426">
        <v>392124451</v>
      </c>
      <c r="M591" s="426">
        <v>250119771764</v>
      </c>
      <c r="N591" s="426"/>
      <c r="O591" s="426">
        <v>6.5</v>
      </c>
      <c r="P591" s="426">
        <v>8.4</v>
      </c>
      <c r="Q591" s="426">
        <v>7.6</v>
      </c>
      <c r="R591" s="426">
        <v>22.5</v>
      </c>
      <c r="S591" s="426">
        <v>1</v>
      </c>
      <c r="T591" s="426" t="s">
        <v>1897</v>
      </c>
      <c r="U591" s="426">
        <v>25.25</v>
      </c>
      <c r="V591" s="426" t="s">
        <v>575</v>
      </c>
      <c r="W591" s="415"/>
      <c r="X591" s="404"/>
      <c r="Y591" s="404"/>
      <c r="Z591" s="404"/>
      <c r="AA591" s="404"/>
      <c r="AB591" s="404"/>
      <c r="AC591" s="404"/>
      <c r="AD591" s="404"/>
      <c r="AE591" s="404"/>
      <c r="AF591" s="404"/>
      <c r="AG591" s="404"/>
      <c r="AH591" s="404"/>
    </row>
    <row r="592" spans="1:34" ht="18" customHeight="1" thickBot="1" x14ac:dyDescent="0.3">
      <c r="A592" s="424">
        <v>591</v>
      </c>
      <c r="B592" s="424">
        <v>2073240066</v>
      </c>
      <c r="C592" s="425" t="s">
        <v>131</v>
      </c>
      <c r="D592" s="425" t="s">
        <v>43</v>
      </c>
      <c r="E592" s="426" t="s">
        <v>4</v>
      </c>
      <c r="F592" s="427">
        <v>36419</v>
      </c>
      <c r="G592" s="426" t="s">
        <v>2670</v>
      </c>
      <c r="H592" s="426" t="s">
        <v>1152</v>
      </c>
      <c r="I592" s="426">
        <v>30199003387</v>
      </c>
      <c r="J592" s="426" t="s">
        <v>1180</v>
      </c>
      <c r="K592" s="426" t="s">
        <v>1181</v>
      </c>
      <c r="L592" s="426">
        <v>392800198</v>
      </c>
      <c r="M592" s="426"/>
      <c r="N592" s="426"/>
      <c r="O592" s="426">
        <v>8.1999999999999993</v>
      </c>
      <c r="P592" s="426">
        <v>8.3000000000000007</v>
      </c>
      <c r="Q592" s="426">
        <v>8.8000000000000007</v>
      </c>
      <c r="R592" s="426">
        <v>25.3</v>
      </c>
      <c r="S592" s="426">
        <v>1</v>
      </c>
      <c r="T592" s="426" t="s">
        <v>1897</v>
      </c>
      <c r="U592" s="426">
        <v>28.05</v>
      </c>
      <c r="V592" s="426" t="s">
        <v>575</v>
      </c>
      <c r="W592" s="412"/>
      <c r="X592" s="393"/>
      <c r="Y592" s="393"/>
      <c r="Z592" s="393"/>
      <c r="AA592" s="393"/>
      <c r="AB592" s="393"/>
      <c r="AC592" s="393"/>
      <c r="AD592" s="393"/>
      <c r="AE592" s="393"/>
      <c r="AF592" s="393"/>
      <c r="AG592" s="393"/>
      <c r="AH592" s="393"/>
    </row>
    <row r="593" spans="1:34" ht="18" customHeight="1" thickBot="1" x14ac:dyDescent="0.3">
      <c r="A593" s="424">
        <v>592</v>
      </c>
      <c r="B593" s="424">
        <v>2073240068</v>
      </c>
      <c r="C593" s="425" t="s">
        <v>78</v>
      </c>
      <c r="D593" s="425" t="s">
        <v>1305</v>
      </c>
      <c r="E593" s="426" t="s">
        <v>4</v>
      </c>
      <c r="F593" s="427">
        <v>37326</v>
      </c>
      <c r="G593" s="426" t="s">
        <v>2670</v>
      </c>
      <c r="H593" s="426" t="s">
        <v>1152</v>
      </c>
      <c r="I593" s="426">
        <v>61143676</v>
      </c>
      <c r="J593" s="426" t="s">
        <v>1180</v>
      </c>
      <c r="K593" s="426" t="s">
        <v>1180</v>
      </c>
      <c r="L593" s="426">
        <v>393287221</v>
      </c>
      <c r="M593" s="426">
        <v>247013647356</v>
      </c>
      <c r="N593" s="426"/>
      <c r="O593" s="426">
        <v>7.5</v>
      </c>
      <c r="P593" s="426">
        <v>7.7</v>
      </c>
      <c r="Q593" s="426">
        <v>7.2</v>
      </c>
      <c r="R593" s="426">
        <v>22.4</v>
      </c>
      <c r="S593" s="426"/>
      <c r="T593" s="426" t="s">
        <v>1897</v>
      </c>
      <c r="U593" s="426">
        <v>23.15</v>
      </c>
      <c r="V593" s="426" t="s">
        <v>575</v>
      </c>
      <c r="W593" s="415"/>
      <c r="X593" s="404"/>
      <c r="Y593" s="404"/>
      <c r="Z593" s="404"/>
      <c r="AA593" s="404"/>
      <c r="AB593" s="404"/>
      <c r="AC593" s="404"/>
      <c r="AD593" s="404"/>
      <c r="AE593" s="404"/>
      <c r="AF593" s="404"/>
      <c r="AG593" s="404"/>
      <c r="AH593" s="404"/>
    </row>
    <row r="594" spans="1:34" ht="18" customHeight="1" thickBot="1" x14ac:dyDescent="0.3">
      <c r="A594" s="424">
        <v>593</v>
      </c>
      <c r="B594" s="424">
        <v>2073240070</v>
      </c>
      <c r="C594" s="425" t="s">
        <v>119</v>
      </c>
      <c r="D594" s="425" t="s">
        <v>120</v>
      </c>
      <c r="E594" s="426" t="s">
        <v>5</v>
      </c>
      <c r="F594" s="427">
        <v>37350</v>
      </c>
      <c r="G594" s="426" t="s">
        <v>2670</v>
      </c>
      <c r="H594" s="426" t="s">
        <v>1152</v>
      </c>
      <c r="I594" s="426">
        <v>231335656</v>
      </c>
      <c r="J594" s="426" t="s">
        <v>1180</v>
      </c>
      <c r="K594" s="426" t="s">
        <v>1180</v>
      </c>
      <c r="L594" s="426">
        <v>395814280</v>
      </c>
      <c r="M594" s="426">
        <v>258309307156</v>
      </c>
      <c r="N594" s="426" t="s">
        <v>1928</v>
      </c>
      <c r="O594" s="426">
        <v>7.2</v>
      </c>
      <c r="P594" s="426">
        <v>7.5</v>
      </c>
      <c r="Q594" s="426">
        <v>8.1</v>
      </c>
      <c r="R594" s="426">
        <v>22.8</v>
      </c>
      <c r="S594" s="426"/>
      <c r="T594" s="426" t="s">
        <v>1897</v>
      </c>
      <c r="U594" s="426">
        <v>23.55</v>
      </c>
      <c r="V594" s="426" t="s">
        <v>575</v>
      </c>
      <c r="W594" s="415"/>
      <c r="X594" s="404"/>
      <c r="Y594" s="404"/>
      <c r="Z594" s="404"/>
      <c r="AA594" s="404"/>
      <c r="AB594" s="404"/>
      <c r="AC594" s="404"/>
      <c r="AD594" s="404"/>
      <c r="AE594" s="404"/>
      <c r="AF594" s="404"/>
      <c r="AG594" s="404"/>
      <c r="AH594" s="404"/>
    </row>
    <row r="595" spans="1:34" ht="18" customHeight="1" thickBot="1" x14ac:dyDescent="0.3">
      <c r="A595" s="424">
        <v>594</v>
      </c>
      <c r="B595" s="424">
        <v>2073240076</v>
      </c>
      <c r="C595" s="425" t="s">
        <v>23</v>
      </c>
      <c r="D595" s="425" t="s">
        <v>24</v>
      </c>
      <c r="E595" s="426" t="s">
        <v>4</v>
      </c>
      <c r="F595" s="427">
        <v>36954</v>
      </c>
      <c r="G595" s="426" t="s">
        <v>2670</v>
      </c>
      <c r="H595" s="426" t="s">
        <v>1152</v>
      </c>
      <c r="I595" s="426">
        <v>1301018664</v>
      </c>
      <c r="J595" s="426" t="s">
        <v>1180</v>
      </c>
      <c r="K595" s="426" t="s">
        <v>1180</v>
      </c>
      <c r="L595" s="426">
        <v>582289434</v>
      </c>
      <c r="M595" s="426">
        <v>256252052324</v>
      </c>
      <c r="N595" s="426" t="s">
        <v>1888</v>
      </c>
      <c r="O595" s="426">
        <v>5.9</v>
      </c>
      <c r="P595" s="426">
        <v>7.5</v>
      </c>
      <c r="Q595" s="426">
        <v>7.5</v>
      </c>
      <c r="R595" s="426">
        <v>20.9</v>
      </c>
      <c r="S595" s="426"/>
      <c r="T595" s="426" t="s">
        <v>1869</v>
      </c>
      <c r="U595" s="426">
        <v>20.9</v>
      </c>
      <c r="V595" s="426" t="s">
        <v>575</v>
      </c>
      <c r="W595" s="415"/>
      <c r="X595" s="404"/>
      <c r="Y595" s="404"/>
      <c r="Z595" s="404"/>
      <c r="AA595" s="404"/>
      <c r="AB595" s="404"/>
      <c r="AC595" s="404"/>
      <c r="AD595" s="404"/>
      <c r="AE595" s="404"/>
      <c r="AF595" s="404"/>
      <c r="AG595" s="404"/>
      <c r="AH595" s="404"/>
    </row>
    <row r="596" spans="1:34" ht="18" customHeight="1" thickBot="1" x14ac:dyDescent="0.3">
      <c r="A596" s="424">
        <v>595</v>
      </c>
      <c r="B596" s="424">
        <v>2073240079</v>
      </c>
      <c r="C596" s="425" t="s">
        <v>62</v>
      </c>
      <c r="D596" s="425" t="s">
        <v>63</v>
      </c>
      <c r="E596" s="426" t="s">
        <v>4</v>
      </c>
      <c r="F596" s="427">
        <v>37390</v>
      </c>
      <c r="G596" s="426" t="s">
        <v>2670</v>
      </c>
      <c r="H596" s="426" t="s">
        <v>1152</v>
      </c>
      <c r="I596" s="426">
        <v>1302011677</v>
      </c>
      <c r="J596" s="426" t="s">
        <v>1180</v>
      </c>
      <c r="K596" s="426" t="s">
        <v>1180</v>
      </c>
      <c r="L596" s="426">
        <v>585858636</v>
      </c>
      <c r="M596" s="426">
        <v>253750090934</v>
      </c>
      <c r="N596" s="426"/>
      <c r="O596" s="426">
        <v>8.3000000000000007</v>
      </c>
      <c r="P596" s="426">
        <v>8.4</v>
      </c>
      <c r="Q596" s="426">
        <v>8.6</v>
      </c>
      <c r="R596" s="426">
        <v>25.3</v>
      </c>
      <c r="S596" s="426"/>
      <c r="T596" s="426" t="s">
        <v>1869</v>
      </c>
      <c r="U596" s="426">
        <v>25.3</v>
      </c>
      <c r="V596" s="426" t="s">
        <v>575</v>
      </c>
      <c r="W596" s="412"/>
      <c r="X596" s="393"/>
      <c r="Y596" s="393"/>
      <c r="Z596" s="393"/>
      <c r="AA596" s="393"/>
      <c r="AB596" s="393"/>
      <c r="AC596" s="393"/>
      <c r="AD596" s="393"/>
      <c r="AE596" s="393"/>
      <c r="AF596" s="393"/>
      <c r="AG596" s="393"/>
      <c r="AH596" s="393"/>
    </row>
    <row r="597" spans="1:34" ht="18" customHeight="1" thickBot="1" x14ac:dyDescent="0.3">
      <c r="A597" s="424">
        <v>596</v>
      </c>
      <c r="B597" s="424">
        <v>2073240087</v>
      </c>
      <c r="C597" s="425" t="s">
        <v>182</v>
      </c>
      <c r="D597" s="425" t="s">
        <v>43</v>
      </c>
      <c r="E597" s="426" t="s">
        <v>4</v>
      </c>
      <c r="F597" s="427">
        <v>37363</v>
      </c>
      <c r="G597" s="426" t="s">
        <v>2670</v>
      </c>
      <c r="H597" s="426" t="s">
        <v>1153</v>
      </c>
      <c r="I597" s="426">
        <v>1302000936</v>
      </c>
      <c r="J597" s="426" t="s">
        <v>1180</v>
      </c>
      <c r="K597" s="426" t="s">
        <v>1180</v>
      </c>
      <c r="L597" s="426">
        <v>834431577</v>
      </c>
      <c r="M597" s="426">
        <v>254213115492</v>
      </c>
      <c r="N597" s="426" t="s">
        <v>2058</v>
      </c>
      <c r="O597" s="426">
        <v>8.1</v>
      </c>
      <c r="P597" s="426">
        <v>6.5</v>
      </c>
      <c r="Q597" s="426">
        <v>8.8000000000000007</v>
      </c>
      <c r="R597" s="426">
        <v>23.4</v>
      </c>
      <c r="S597" s="426"/>
      <c r="T597" s="426" t="s">
        <v>1869</v>
      </c>
      <c r="U597" s="426">
        <v>23.4</v>
      </c>
      <c r="V597" s="426" t="s">
        <v>575</v>
      </c>
      <c r="W597" s="412"/>
      <c r="X597" s="393"/>
      <c r="Y597" s="393"/>
      <c r="Z597" s="393"/>
      <c r="AA597" s="393"/>
      <c r="AB597" s="393"/>
      <c r="AC597" s="393"/>
      <c r="AD597" s="393"/>
      <c r="AE597" s="393"/>
      <c r="AF597" s="393"/>
      <c r="AG597" s="393"/>
      <c r="AH597" s="393"/>
    </row>
    <row r="598" spans="1:34" ht="18" customHeight="1" thickBot="1" x14ac:dyDescent="0.3">
      <c r="A598" s="424">
        <v>597</v>
      </c>
      <c r="B598" s="424">
        <v>2073240105</v>
      </c>
      <c r="C598" s="425" t="s">
        <v>90</v>
      </c>
      <c r="D598" s="425" t="s">
        <v>82</v>
      </c>
      <c r="E598" s="426" t="s">
        <v>4</v>
      </c>
      <c r="F598" s="427">
        <v>37524</v>
      </c>
      <c r="G598" s="426" t="s">
        <v>2670</v>
      </c>
      <c r="H598" s="426" t="s">
        <v>1152</v>
      </c>
      <c r="I598" s="426">
        <v>1302004860</v>
      </c>
      <c r="J598" s="426" t="s">
        <v>1180</v>
      </c>
      <c r="K598" s="426" t="s">
        <v>1180</v>
      </c>
      <c r="L598" s="426">
        <v>903268597</v>
      </c>
      <c r="M598" s="426">
        <v>250212394956</v>
      </c>
      <c r="N598" s="426" t="s">
        <v>1888</v>
      </c>
      <c r="O598" s="426">
        <v>7.5</v>
      </c>
      <c r="P598" s="426">
        <v>8.1</v>
      </c>
      <c r="Q598" s="426">
        <v>7.9</v>
      </c>
      <c r="R598" s="426">
        <v>23.5</v>
      </c>
      <c r="S598" s="426">
        <v>1</v>
      </c>
      <c r="T598" s="426" t="s">
        <v>1869</v>
      </c>
      <c r="U598" s="426">
        <v>25.5</v>
      </c>
      <c r="V598" s="426" t="s">
        <v>575</v>
      </c>
      <c r="W598" s="412"/>
      <c r="X598" s="393"/>
      <c r="Y598" s="393"/>
      <c r="Z598" s="393"/>
      <c r="AA598" s="393"/>
      <c r="AB598" s="393"/>
      <c r="AC598" s="393"/>
      <c r="AD598" s="393"/>
      <c r="AE598" s="393"/>
      <c r="AF598" s="393"/>
      <c r="AG598" s="393"/>
      <c r="AH598" s="393"/>
    </row>
    <row r="599" spans="1:34" ht="18" customHeight="1" thickBot="1" x14ac:dyDescent="0.3">
      <c r="A599" s="424">
        <v>598</v>
      </c>
      <c r="B599" s="424">
        <v>2073240112</v>
      </c>
      <c r="C599" s="425" t="s">
        <v>150</v>
      </c>
      <c r="D599" s="425" t="s">
        <v>43</v>
      </c>
      <c r="E599" s="426" t="s">
        <v>4</v>
      </c>
      <c r="F599" s="427">
        <v>37408</v>
      </c>
      <c r="G599" s="426" t="s">
        <v>2670</v>
      </c>
      <c r="H599" s="426" t="s">
        <v>1153</v>
      </c>
      <c r="I599" s="426">
        <v>22302000703</v>
      </c>
      <c r="J599" s="426" t="s">
        <v>1181</v>
      </c>
      <c r="K599" s="426" t="s">
        <v>1181</v>
      </c>
      <c r="L599" s="426">
        <v>913025066</v>
      </c>
      <c r="M599" s="426">
        <v>256702615346</v>
      </c>
      <c r="N599" s="426" t="s">
        <v>2058</v>
      </c>
      <c r="O599" s="426">
        <v>7.1</v>
      </c>
      <c r="P599" s="426">
        <v>7.4</v>
      </c>
      <c r="Q599" s="426">
        <v>7.2</v>
      </c>
      <c r="R599" s="426">
        <v>21.7</v>
      </c>
      <c r="S599" s="426"/>
      <c r="T599" s="426" t="s">
        <v>1933</v>
      </c>
      <c r="U599" s="426">
        <v>21.95</v>
      </c>
      <c r="V599" s="426" t="s">
        <v>575</v>
      </c>
      <c r="W599" s="415"/>
      <c r="X599" s="404"/>
      <c r="Y599" s="404"/>
      <c r="Z599" s="404"/>
      <c r="AA599" s="404"/>
      <c r="AB599" s="404"/>
      <c r="AC599" s="404"/>
      <c r="AD599" s="404"/>
      <c r="AE599" s="404"/>
      <c r="AF599" s="404"/>
      <c r="AG599" s="404"/>
      <c r="AH599" s="404"/>
    </row>
    <row r="600" spans="1:34" ht="18" customHeight="1" thickBot="1" x14ac:dyDescent="0.3">
      <c r="A600" s="424">
        <v>599</v>
      </c>
      <c r="B600" s="424">
        <v>2073240119</v>
      </c>
      <c r="C600" s="425" t="s">
        <v>75</v>
      </c>
      <c r="D600" s="425" t="s">
        <v>76</v>
      </c>
      <c r="E600" s="426" t="s">
        <v>4</v>
      </c>
      <c r="F600" s="427">
        <v>37563</v>
      </c>
      <c r="G600" s="426" t="s">
        <v>2670</v>
      </c>
      <c r="H600" s="426" t="s">
        <v>1152</v>
      </c>
      <c r="I600" s="426">
        <v>1302008643</v>
      </c>
      <c r="J600" s="426" t="s">
        <v>1180</v>
      </c>
      <c r="K600" s="426" t="s">
        <v>1180</v>
      </c>
      <c r="L600" s="426">
        <v>922053796</v>
      </c>
      <c r="M600" s="426">
        <v>253747474922</v>
      </c>
      <c r="N600" s="426" t="s">
        <v>1888</v>
      </c>
      <c r="O600" s="426">
        <v>7.1</v>
      </c>
      <c r="P600" s="426">
        <v>6.9</v>
      </c>
      <c r="Q600" s="426">
        <v>8.1</v>
      </c>
      <c r="R600" s="426">
        <v>22.1</v>
      </c>
      <c r="S600" s="426"/>
      <c r="T600" s="426" t="s">
        <v>1869</v>
      </c>
      <c r="U600" s="426">
        <v>22.1</v>
      </c>
      <c r="V600" s="426" t="s">
        <v>575</v>
      </c>
      <c r="W600" s="415"/>
      <c r="X600" s="404"/>
      <c r="Y600" s="404"/>
      <c r="Z600" s="404"/>
      <c r="AA600" s="404"/>
      <c r="AB600" s="404"/>
      <c r="AC600" s="404"/>
      <c r="AD600" s="404"/>
      <c r="AE600" s="404"/>
      <c r="AF600" s="404"/>
      <c r="AG600" s="404"/>
      <c r="AH600" s="404"/>
    </row>
    <row r="601" spans="1:34" ht="18" customHeight="1" thickBot="1" x14ac:dyDescent="0.3">
      <c r="A601" s="424">
        <v>600</v>
      </c>
      <c r="B601" s="424">
        <v>2073240122</v>
      </c>
      <c r="C601" s="425" t="s">
        <v>126</v>
      </c>
      <c r="D601" s="425" t="s">
        <v>84</v>
      </c>
      <c r="E601" s="426" t="s">
        <v>4</v>
      </c>
      <c r="F601" s="427">
        <v>37196</v>
      </c>
      <c r="G601" s="426" t="s">
        <v>2670</v>
      </c>
      <c r="H601" s="426" t="s">
        <v>1152</v>
      </c>
      <c r="I601" s="426">
        <v>1301031697</v>
      </c>
      <c r="J601" s="426" t="s">
        <v>1180</v>
      </c>
      <c r="K601" s="426" t="s">
        <v>1181</v>
      </c>
      <c r="L601" s="426">
        <v>928081111</v>
      </c>
      <c r="M601" s="426"/>
      <c r="N601" s="426" t="s">
        <v>1888</v>
      </c>
      <c r="O601" s="426">
        <v>7.4</v>
      </c>
      <c r="P601" s="426">
        <v>8</v>
      </c>
      <c r="Q601" s="426">
        <v>8.3000000000000007</v>
      </c>
      <c r="R601" s="426">
        <v>23.7</v>
      </c>
      <c r="S601" s="426"/>
      <c r="T601" s="426" t="s">
        <v>1897</v>
      </c>
      <c r="U601" s="426">
        <v>24.45</v>
      </c>
      <c r="V601" s="426" t="s">
        <v>575</v>
      </c>
      <c r="W601" s="415"/>
      <c r="X601" s="404"/>
      <c r="Y601" s="404"/>
      <c r="Z601" s="404"/>
      <c r="AA601" s="404"/>
      <c r="AB601" s="404"/>
      <c r="AC601" s="404"/>
      <c r="AD601" s="404"/>
      <c r="AE601" s="404"/>
      <c r="AF601" s="404"/>
      <c r="AG601" s="404"/>
      <c r="AH601" s="404"/>
    </row>
    <row r="602" spans="1:34" ht="18" customHeight="1" thickBot="1" x14ac:dyDescent="0.3">
      <c r="A602" s="424">
        <v>601</v>
      </c>
      <c r="B602" s="424">
        <v>2073240127</v>
      </c>
      <c r="C602" s="425" t="s">
        <v>146</v>
      </c>
      <c r="D602" s="425" t="s">
        <v>39</v>
      </c>
      <c r="E602" s="426" t="s">
        <v>5</v>
      </c>
      <c r="F602" s="427">
        <v>37028</v>
      </c>
      <c r="G602" s="426" t="s">
        <v>2670</v>
      </c>
      <c r="H602" s="426" t="s">
        <v>1153</v>
      </c>
      <c r="I602" s="426">
        <v>2201000001</v>
      </c>
      <c r="J602" s="426" t="s">
        <v>1180</v>
      </c>
      <c r="K602" s="426" t="s">
        <v>1181</v>
      </c>
      <c r="L602" s="426">
        <v>936005350</v>
      </c>
      <c r="M602" s="426" t="s">
        <v>9080</v>
      </c>
      <c r="N602" s="426" t="s">
        <v>2058</v>
      </c>
      <c r="O602" s="426">
        <v>6</v>
      </c>
      <c r="P602" s="426">
        <v>6.8</v>
      </c>
      <c r="Q602" s="426">
        <v>5.6</v>
      </c>
      <c r="R602" s="426">
        <v>18.399999999999999</v>
      </c>
      <c r="S602" s="426"/>
      <c r="T602" s="426" t="s">
        <v>1897</v>
      </c>
      <c r="U602" s="426">
        <v>19.149999999999999</v>
      </c>
      <c r="V602" s="426" t="s">
        <v>575</v>
      </c>
      <c r="W602" s="412"/>
      <c r="X602" s="393"/>
      <c r="Y602" s="393"/>
      <c r="Z602" s="393"/>
      <c r="AA602" s="393"/>
      <c r="AB602" s="393"/>
      <c r="AC602" s="393"/>
      <c r="AD602" s="393"/>
      <c r="AE602" s="393"/>
      <c r="AF602" s="393"/>
      <c r="AG602" s="393"/>
      <c r="AH602" s="393"/>
    </row>
    <row r="603" spans="1:34" ht="18" customHeight="1" thickBot="1" x14ac:dyDescent="0.3">
      <c r="A603" s="424">
        <v>602</v>
      </c>
      <c r="B603" s="424">
        <v>2073240128</v>
      </c>
      <c r="C603" s="425" t="s">
        <v>104</v>
      </c>
      <c r="D603" s="425" t="s">
        <v>63</v>
      </c>
      <c r="E603" s="426" t="s">
        <v>4</v>
      </c>
      <c r="F603" s="427">
        <v>37353</v>
      </c>
      <c r="G603" s="426" t="s">
        <v>2670</v>
      </c>
      <c r="H603" s="426" t="s">
        <v>1152</v>
      </c>
      <c r="I603" s="426">
        <v>1302004359</v>
      </c>
      <c r="J603" s="426" t="s">
        <v>1180</v>
      </c>
      <c r="K603" s="426" t="s">
        <v>1180</v>
      </c>
      <c r="L603" s="426">
        <v>936095637</v>
      </c>
      <c r="M603" s="426">
        <v>259227165506</v>
      </c>
      <c r="N603" s="426" t="s">
        <v>1888</v>
      </c>
      <c r="O603" s="426">
        <v>7.7</v>
      </c>
      <c r="P603" s="426">
        <v>9</v>
      </c>
      <c r="Q603" s="426">
        <v>7.7</v>
      </c>
      <c r="R603" s="426">
        <v>24.4</v>
      </c>
      <c r="S603" s="426"/>
      <c r="T603" s="426" t="s">
        <v>1869</v>
      </c>
      <c r="U603" s="426">
        <v>24.4</v>
      </c>
      <c r="V603" s="426" t="s">
        <v>575</v>
      </c>
      <c r="W603" s="412"/>
      <c r="X603" s="393"/>
      <c r="Y603" s="393"/>
      <c r="Z603" s="393"/>
      <c r="AA603" s="393"/>
      <c r="AB603" s="393"/>
      <c r="AC603" s="393"/>
      <c r="AD603" s="393"/>
      <c r="AE603" s="393"/>
      <c r="AF603" s="393"/>
      <c r="AG603" s="393"/>
      <c r="AH603" s="393"/>
    </row>
    <row r="604" spans="1:34" ht="18" customHeight="1" thickBot="1" x14ac:dyDescent="0.3">
      <c r="A604" s="424">
        <v>603</v>
      </c>
      <c r="B604" s="424">
        <v>2073240129</v>
      </c>
      <c r="C604" s="425" t="s">
        <v>44</v>
      </c>
      <c r="D604" s="425" t="s">
        <v>43</v>
      </c>
      <c r="E604" s="426" t="s">
        <v>4</v>
      </c>
      <c r="F604" s="427">
        <v>37565</v>
      </c>
      <c r="G604" s="426" t="s">
        <v>2670</v>
      </c>
      <c r="H604" s="426" t="s">
        <v>1152</v>
      </c>
      <c r="I604" s="426">
        <v>1302008637</v>
      </c>
      <c r="J604" s="426" t="s">
        <v>1180</v>
      </c>
      <c r="K604" s="426" t="s">
        <v>1180</v>
      </c>
      <c r="L604" s="426">
        <v>936334544</v>
      </c>
      <c r="M604" s="426">
        <v>250215204614</v>
      </c>
      <c r="N604" s="426" t="s">
        <v>1888</v>
      </c>
      <c r="O604" s="426">
        <v>7.5</v>
      </c>
      <c r="P604" s="426">
        <v>8.3000000000000007</v>
      </c>
      <c r="Q604" s="426">
        <v>8.6999999999999993</v>
      </c>
      <c r="R604" s="426">
        <v>24.5</v>
      </c>
      <c r="S604" s="426"/>
      <c r="T604" s="426" t="s">
        <v>1869</v>
      </c>
      <c r="U604" s="426">
        <v>24.5</v>
      </c>
      <c r="V604" s="426" t="s">
        <v>575</v>
      </c>
      <c r="W604" s="415"/>
      <c r="X604" s="404"/>
      <c r="Y604" s="404"/>
      <c r="Z604" s="404"/>
      <c r="AA604" s="404"/>
      <c r="AB604" s="404"/>
      <c r="AC604" s="404"/>
      <c r="AD604" s="404"/>
      <c r="AE604" s="404"/>
      <c r="AF604" s="404"/>
      <c r="AG604" s="404"/>
      <c r="AH604" s="404"/>
    </row>
    <row r="605" spans="1:34" ht="18" customHeight="1" thickBot="1" x14ac:dyDescent="0.3">
      <c r="A605" s="424">
        <v>604</v>
      </c>
      <c r="B605" s="424">
        <v>2073240135</v>
      </c>
      <c r="C605" s="425" t="s">
        <v>128</v>
      </c>
      <c r="D605" s="425" t="s">
        <v>1342</v>
      </c>
      <c r="E605" s="426" t="s">
        <v>5</v>
      </c>
      <c r="F605" s="427">
        <v>37059</v>
      </c>
      <c r="G605" s="426" t="s">
        <v>2670</v>
      </c>
      <c r="H605" s="426" t="s">
        <v>1152</v>
      </c>
      <c r="I605" s="426">
        <v>1201004535</v>
      </c>
      <c r="J605" s="426" t="s">
        <v>1180</v>
      </c>
      <c r="K605" s="426" t="s">
        <v>1181</v>
      </c>
      <c r="L605" s="426">
        <v>946221102</v>
      </c>
      <c r="M605" s="426"/>
      <c r="N605" s="426" t="s">
        <v>1928</v>
      </c>
      <c r="O605" s="426">
        <v>8.3000000000000007</v>
      </c>
      <c r="P605" s="426">
        <v>8.8000000000000007</v>
      </c>
      <c r="Q605" s="426">
        <v>8.1</v>
      </c>
      <c r="R605" s="426">
        <v>25.2</v>
      </c>
      <c r="S605" s="426">
        <v>1</v>
      </c>
      <c r="T605" s="426" t="s">
        <v>1869</v>
      </c>
      <c r="U605" s="426">
        <v>27.2</v>
      </c>
      <c r="V605" s="426" t="s">
        <v>575</v>
      </c>
      <c r="W605" s="412"/>
      <c r="X605" s="393"/>
      <c r="Y605" s="393"/>
      <c r="Z605" s="393"/>
      <c r="AA605" s="393"/>
      <c r="AB605" s="393"/>
      <c r="AC605" s="393"/>
      <c r="AD605" s="393"/>
      <c r="AE605" s="393"/>
      <c r="AF605" s="393"/>
      <c r="AG605" s="393"/>
      <c r="AH605" s="393"/>
    </row>
    <row r="606" spans="1:34" ht="18" customHeight="1" thickBot="1" x14ac:dyDescent="0.3">
      <c r="A606" s="424">
        <v>605</v>
      </c>
      <c r="B606" s="424">
        <v>2073240139</v>
      </c>
      <c r="C606" s="425" t="s">
        <v>116</v>
      </c>
      <c r="D606" s="425" t="s">
        <v>1336</v>
      </c>
      <c r="E606" s="426" t="s">
        <v>5</v>
      </c>
      <c r="F606" s="427">
        <v>37076</v>
      </c>
      <c r="G606" s="426" t="s">
        <v>2670</v>
      </c>
      <c r="H606" s="426" t="s">
        <v>1152</v>
      </c>
      <c r="I606" s="426">
        <v>1201010991</v>
      </c>
      <c r="J606" s="426" t="s">
        <v>1181</v>
      </c>
      <c r="K606" s="426" t="s">
        <v>1180</v>
      </c>
      <c r="L606" s="426">
        <v>946682763</v>
      </c>
      <c r="M606" s="426">
        <v>250935329298</v>
      </c>
      <c r="N606" s="426" t="s">
        <v>2058</v>
      </c>
      <c r="O606" s="426">
        <v>7.4</v>
      </c>
      <c r="P606" s="426">
        <v>7.9</v>
      </c>
      <c r="Q606" s="426">
        <v>6.3</v>
      </c>
      <c r="R606" s="426">
        <v>21.6</v>
      </c>
      <c r="S606" s="426"/>
      <c r="T606" s="426" t="s">
        <v>1869</v>
      </c>
      <c r="U606" s="426">
        <v>21.6</v>
      </c>
      <c r="V606" s="426" t="s">
        <v>575</v>
      </c>
      <c r="W606" s="415"/>
      <c r="X606" s="404"/>
      <c r="Y606" s="404"/>
      <c r="Z606" s="404"/>
      <c r="AA606" s="404"/>
      <c r="AB606" s="404"/>
      <c r="AC606" s="404"/>
      <c r="AD606" s="404"/>
      <c r="AE606" s="404"/>
      <c r="AF606" s="404"/>
      <c r="AG606" s="404"/>
      <c r="AH606" s="404"/>
    </row>
    <row r="607" spans="1:34" ht="18" customHeight="1" thickBot="1" x14ac:dyDescent="0.3">
      <c r="A607" s="424">
        <v>606</v>
      </c>
      <c r="B607" s="424">
        <v>2073240150</v>
      </c>
      <c r="C607" s="425" t="s">
        <v>110</v>
      </c>
      <c r="D607" s="425" t="s">
        <v>43</v>
      </c>
      <c r="E607" s="426" t="s">
        <v>4</v>
      </c>
      <c r="F607" s="427">
        <v>37414</v>
      </c>
      <c r="G607" s="426" t="s">
        <v>2670</v>
      </c>
      <c r="H607" s="426" t="s">
        <v>1152</v>
      </c>
      <c r="I607" s="426">
        <v>1302001601</v>
      </c>
      <c r="J607" s="426" t="s">
        <v>1180</v>
      </c>
      <c r="K607" s="426" t="s">
        <v>1180</v>
      </c>
      <c r="L607" s="426">
        <v>964737610</v>
      </c>
      <c r="M607" s="426">
        <v>254931306798</v>
      </c>
      <c r="N607" s="426" t="s">
        <v>1888</v>
      </c>
      <c r="O607" s="426">
        <v>7.8</v>
      </c>
      <c r="P607" s="426">
        <v>9.3000000000000007</v>
      </c>
      <c r="Q607" s="426">
        <v>8.6999999999999993</v>
      </c>
      <c r="R607" s="426">
        <v>25.8</v>
      </c>
      <c r="S607" s="426"/>
      <c r="T607" s="426" t="s">
        <v>1869</v>
      </c>
      <c r="U607" s="426">
        <v>25.8</v>
      </c>
      <c r="V607" s="426" t="s">
        <v>575</v>
      </c>
      <c r="W607" s="415"/>
      <c r="X607" s="404"/>
      <c r="Y607" s="404"/>
      <c r="Z607" s="404"/>
      <c r="AA607" s="404"/>
      <c r="AB607" s="404"/>
      <c r="AC607" s="404"/>
      <c r="AD607" s="404"/>
      <c r="AE607" s="404"/>
      <c r="AF607" s="404"/>
      <c r="AG607" s="404"/>
      <c r="AH607" s="404"/>
    </row>
    <row r="608" spans="1:34" ht="18" customHeight="1" thickBot="1" x14ac:dyDescent="0.3">
      <c r="A608" s="424">
        <v>607</v>
      </c>
      <c r="B608" s="424">
        <v>2073240170</v>
      </c>
      <c r="C608" s="425" t="s">
        <v>59</v>
      </c>
      <c r="D608" s="425" t="s">
        <v>43</v>
      </c>
      <c r="E608" s="426" t="s">
        <v>4</v>
      </c>
      <c r="F608" s="427">
        <v>37384</v>
      </c>
      <c r="G608" s="426" t="s">
        <v>2670</v>
      </c>
      <c r="H608" s="426" t="s">
        <v>1152</v>
      </c>
      <c r="I608" s="426">
        <v>11302000017</v>
      </c>
      <c r="J608" s="426" t="s">
        <v>1180</v>
      </c>
      <c r="K608" s="426" t="s">
        <v>1180</v>
      </c>
      <c r="L608" s="426">
        <v>975050566</v>
      </c>
      <c r="M608" s="426">
        <v>256644572926</v>
      </c>
      <c r="N608" s="426"/>
      <c r="O608" s="426">
        <v>8.1</v>
      </c>
      <c r="P608" s="426">
        <v>7</v>
      </c>
      <c r="Q608" s="426">
        <v>9.4</v>
      </c>
      <c r="R608" s="426">
        <v>24.5</v>
      </c>
      <c r="S608" s="426"/>
      <c r="T608" s="426" t="s">
        <v>1933</v>
      </c>
      <c r="U608" s="426">
        <v>24.75</v>
      </c>
      <c r="V608" s="426" t="s">
        <v>575</v>
      </c>
      <c r="W608" s="415"/>
      <c r="X608" s="404"/>
      <c r="Y608" s="404"/>
      <c r="Z608" s="404"/>
      <c r="AA608" s="404"/>
      <c r="AB608" s="404"/>
      <c r="AC608" s="404"/>
      <c r="AD608" s="404"/>
      <c r="AE608" s="404"/>
      <c r="AF608" s="404"/>
      <c r="AG608" s="404"/>
      <c r="AH608" s="404"/>
    </row>
    <row r="609" spans="1:34" ht="18" customHeight="1" thickBot="1" x14ac:dyDescent="0.3">
      <c r="A609" s="424">
        <v>608</v>
      </c>
      <c r="B609" s="424">
        <v>2073240173</v>
      </c>
      <c r="C609" s="425" t="s">
        <v>67</v>
      </c>
      <c r="D609" s="425" t="s">
        <v>18</v>
      </c>
      <c r="E609" s="426" t="s">
        <v>4</v>
      </c>
      <c r="F609" s="427">
        <v>37385</v>
      </c>
      <c r="G609" s="426" t="s">
        <v>2670</v>
      </c>
      <c r="H609" s="426" t="s">
        <v>1152</v>
      </c>
      <c r="I609" s="426">
        <v>1302012939</v>
      </c>
      <c r="J609" s="426" t="s">
        <v>1180</v>
      </c>
      <c r="K609" s="426" t="s">
        <v>1180</v>
      </c>
      <c r="L609" s="426">
        <v>976936737</v>
      </c>
      <c r="M609" s="426">
        <v>261473269274</v>
      </c>
      <c r="N609" s="426"/>
      <c r="O609" s="426">
        <v>7</v>
      </c>
      <c r="P609" s="426">
        <v>6.6</v>
      </c>
      <c r="Q609" s="426">
        <v>8</v>
      </c>
      <c r="R609" s="426">
        <v>21.6</v>
      </c>
      <c r="S609" s="426"/>
      <c r="T609" s="426" t="s">
        <v>1933</v>
      </c>
      <c r="U609" s="426">
        <v>21.85</v>
      </c>
      <c r="V609" s="426" t="s">
        <v>575</v>
      </c>
      <c r="W609" s="415"/>
      <c r="X609" s="404"/>
      <c r="Y609" s="404"/>
      <c r="Z609" s="404"/>
      <c r="AA609" s="404"/>
      <c r="AB609" s="404"/>
      <c r="AC609" s="404"/>
      <c r="AD609" s="404"/>
      <c r="AE609" s="404"/>
      <c r="AF609" s="404"/>
      <c r="AG609" s="404"/>
      <c r="AH609" s="404"/>
    </row>
    <row r="610" spans="1:34" ht="18" customHeight="1" thickBot="1" x14ac:dyDescent="0.3">
      <c r="A610" s="424">
        <v>609</v>
      </c>
      <c r="B610" s="424">
        <v>2073240185</v>
      </c>
      <c r="C610" s="425" t="s">
        <v>114</v>
      </c>
      <c r="D610" s="425" t="s">
        <v>84</v>
      </c>
      <c r="E610" s="426" t="s">
        <v>4</v>
      </c>
      <c r="F610" s="427">
        <v>37335</v>
      </c>
      <c r="G610" s="426" t="s">
        <v>2670</v>
      </c>
      <c r="H610" s="426" t="s">
        <v>1152</v>
      </c>
      <c r="I610" s="426">
        <v>1302000838</v>
      </c>
      <c r="J610" s="426" t="s">
        <v>1180</v>
      </c>
      <c r="K610" s="426" t="s">
        <v>1180</v>
      </c>
      <c r="L610" s="426">
        <v>987904542</v>
      </c>
      <c r="M610" s="426">
        <v>259227218008</v>
      </c>
      <c r="N610" s="426" t="s">
        <v>1888</v>
      </c>
      <c r="O610" s="426">
        <v>8.1999999999999993</v>
      </c>
      <c r="P610" s="426">
        <v>9</v>
      </c>
      <c r="Q610" s="426">
        <v>9.6999999999999993</v>
      </c>
      <c r="R610" s="426">
        <v>26.9</v>
      </c>
      <c r="S610" s="426"/>
      <c r="T610" s="426" t="s">
        <v>1869</v>
      </c>
      <c r="U610" s="426">
        <v>26.9</v>
      </c>
      <c r="V610" s="426" t="s">
        <v>575</v>
      </c>
      <c r="W610" s="412"/>
      <c r="X610" s="393"/>
      <c r="Y610" s="393"/>
      <c r="Z610" s="393"/>
      <c r="AA610" s="393"/>
      <c r="AB610" s="393"/>
      <c r="AC610" s="393"/>
      <c r="AD610" s="393"/>
      <c r="AE610" s="393"/>
      <c r="AF610" s="393"/>
      <c r="AG610" s="393"/>
      <c r="AH610" s="393"/>
    </row>
    <row r="611" spans="1:34" ht="18" customHeight="1" thickBot="1" x14ac:dyDescent="0.3">
      <c r="A611" s="424">
        <v>610</v>
      </c>
      <c r="B611" s="424">
        <v>2073240188</v>
      </c>
      <c r="C611" s="425" t="s">
        <v>121</v>
      </c>
      <c r="D611" s="425" t="s">
        <v>108</v>
      </c>
      <c r="E611" s="426" t="s">
        <v>4</v>
      </c>
      <c r="F611" s="427">
        <v>37554</v>
      </c>
      <c r="G611" s="426" t="s">
        <v>2670</v>
      </c>
      <c r="H611" s="426" t="s">
        <v>1152</v>
      </c>
      <c r="I611" s="426">
        <v>30302001784</v>
      </c>
      <c r="J611" s="426" t="s">
        <v>1181</v>
      </c>
      <c r="K611" s="426" t="s">
        <v>1180</v>
      </c>
      <c r="L611" s="426">
        <v>989269131</v>
      </c>
      <c r="M611" s="426">
        <v>250099004564</v>
      </c>
      <c r="N611" s="426" t="s">
        <v>2058</v>
      </c>
      <c r="O611" s="426">
        <v>8</v>
      </c>
      <c r="P611" s="426">
        <v>8.1</v>
      </c>
      <c r="Q611" s="426">
        <v>8.3000000000000007</v>
      </c>
      <c r="R611" s="426">
        <v>24.4</v>
      </c>
      <c r="S611" s="426"/>
      <c r="T611" s="426" t="s">
        <v>1933</v>
      </c>
      <c r="U611" s="426">
        <v>24.65</v>
      </c>
      <c r="V611" s="426" t="s">
        <v>575</v>
      </c>
      <c r="W611" s="415"/>
      <c r="X611" s="404"/>
      <c r="Y611" s="404"/>
      <c r="Z611" s="404"/>
      <c r="AA611" s="404"/>
      <c r="AB611" s="404"/>
      <c r="AC611" s="404"/>
      <c r="AD611" s="404"/>
      <c r="AE611" s="404"/>
      <c r="AF611" s="404"/>
      <c r="AG611" s="404"/>
      <c r="AH611" s="404"/>
    </row>
    <row r="612" spans="1:34" ht="18" customHeight="1" thickBot="1" x14ac:dyDescent="0.3">
      <c r="A612" s="424">
        <v>611</v>
      </c>
      <c r="B612" s="424">
        <v>2073240193</v>
      </c>
      <c r="C612" s="425" t="s">
        <v>93</v>
      </c>
      <c r="D612" s="425" t="s">
        <v>1319</v>
      </c>
      <c r="E612" s="426" t="s">
        <v>5</v>
      </c>
      <c r="F612" s="424" t="s">
        <v>15</v>
      </c>
      <c r="G612" s="426" t="s">
        <v>2670</v>
      </c>
      <c r="H612" s="426" t="s">
        <v>1152</v>
      </c>
      <c r="I612" s="426">
        <v>2201000001</v>
      </c>
      <c r="J612" s="426" t="s">
        <v>1180</v>
      </c>
      <c r="K612" s="426" t="s">
        <v>1180</v>
      </c>
      <c r="L612" s="426">
        <v>936375000</v>
      </c>
      <c r="M612" s="426">
        <v>261016079956</v>
      </c>
      <c r="N612" s="426" t="s">
        <v>3408</v>
      </c>
      <c r="O612" s="426">
        <v>7.1</v>
      </c>
      <c r="P612" s="426">
        <v>8.4</v>
      </c>
      <c r="Q612" s="426">
        <v>8.4</v>
      </c>
      <c r="R612" s="426">
        <v>23.9</v>
      </c>
      <c r="S612" s="426"/>
      <c r="T612" s="426"/>
      <c r="U612" s="426">
        <v>23.9</v>
      </c>
      <c r="V612" s="426" t="s">
        <v>575</v>
      </c>
      <c r="W612" s="412"/>
      <c r="X612" s="393"/>
      <c r="Y612" s="393"/>
      <c r="Z612" s="393"/>
      <c r="AA612" s="393"/>
      <c r="AB612" s="393"/>
      <c r="AC612" s="393"/>
      <c r="AD612" s="393"/>
      <c r="AE612" s="393"/>
      <c r="AF612" s="393"/>
      <c r="AG612" s="393"/>
      <c r="AH612" s="393"/>
    </row>
    <row r="613" spans="1:34" ht="18" customHeight="1" thickBot="1" x14ac:dyDescent="0.3">
      <c r="A613" s="424">
        <v>612</v>
      </c>
      <c r="B613" s="424">
        <v>2073240196</v>
      </c>
      <c r="C613" s="425" t="s">
        <v>166</v>
      </c>
      <c r="D613" s="425" t="s">
        <v>18</v>
      </c>
      <c r="E613" s="426" t="s">
        <v>4</v>
      </c>
      <c r="F613" s="427">
        <v>37578</v>
      </c>
      <c r="G613" s="426" t="s">
        <v>2670</v>
      </c>
      <c r="H613" s="426" t="s">
        <v>1153</v>
      </c>
      <c r="I613" s="426">
        <v>1302019061</v>
      </c>
      <c r="J613" s="426" t="s">
        <v>1180</v>
      </c>
      <c r="K613" s="426" t="s">
        <v>1180</v>
      </c>
      <c r="L613" s="426">
        <v>898551108</v>
      </c>
      <c r="M613" s="426">
        <v>255686748324</v>
      </c>
      <c r="N613" s="426"/>
      <c r="O613" s="426">
        <v>7.4</v>
      </c>
      <c r="P613" s="426">
        <v>8</v>
      </c>
      <c r="Q613" s="426">
        <v>6.8</v>
      </c>
      <c r="R613" s="426">
        <v>22.2</v>
      </c>
      <c r="S613" s="426"/>
      <c r="T613" s="426" t="s">
        <v>1869</v>
      </c>
      <c r="U613" s="426">
        <v>22.2</v>
      </c>
      <c r="V613" s="426" t="s">
        <v>575</v>
      </c>
      <c r="W613" s="412"/>
      <c r="X613" s="393"/>
      <c r="Y613" s="393"/>
      <c r="Z613" s="393"/>
      <c r="AA613" s="393"/>
      <c r="AB613" s="393"/>
      <c r="AC613" s="393"/>
      <c r="AD613" s="393"/>
      <c r="AE613" s="393"/>
      <c r="AF613" s="393"/>
      <c r="AG613" s="393"/>
      <c r="AH613" s="393"/>
    </row>
    <row r="614" spans="1:34" ht="18" customHeight="1" thickBot="1" x14ac:dyDescent="0.3">
      <c r="A614" s="424">
        <v>613</v>
      </c>
      <c r="B614" s="424">
        <v>2073240197</v>
      </c>
      <c r="C614" s="425" t="s">
        <v>87</v>
      </c>
      <c r="D614" s="425" t="s">
        <v>76</v>
      </c>
      <c r="E614" s="426" t="s">
        <v>4</v>
      </c>
      <c r="F614" s="427">
        <v>37588</v>
      </c>
      <c r="G614" s="426" t="s">
        <v>2670</v>
      </c>
      <c r="H614" s="426" t="s">
        <v>1152</v>
      </c>
      <c r="I614" s="426">
        <v>1302015298</v>
      </c>
      <c r="J614" s="426" t="s">
        <v>1180</v>
      </c>
      <c r="K614" s="426" t="s">
        <v>1180</v>
      </c>
      <c r="L614" s="426">
        <v>973497834</v>
      </c>
      <c r="M614" s="426">
        <v>252661094656</v>
      </c>
      <c r="N614" s="426" t="s">
        <v>1888</v>
      </c>
      <c r="O614" s="426">
        <v>7.3</v>
      </c>
      <c r="P614" s="426">
        <v>7.1</v>
      </c>
      <c r="Q614" s="426">
        <v>8.8000000000000007</v>
      </c>
      <c r="R614" s="426">
        <v>23.2</v>
      </c>
      <c r="S614" s="426">
        <v>1</v>
      </c>
      <c r="T614" s="426" t="s">
        <v>1869</v>
      </c>
      <c r="U614" s="426">
        <v>25.2</v>
      </c>
      <c r="V614" s="426" t="s">
        <v>575</v>
      </c>
      <c r="W614" s="415"/>
      <c r="X614" s="404"/>
      <c r="Y614" s="404"/>
      <c r="Z614" s="404"/>
      <c r="AA614" s="404"/>
      <c r="AB614" s="404"/>
      <c r="AC614" s="404"/>
      <c r="AD614" s="404"/>
      <c r="AE614" s="404"/>
      <c r="AF614" s="404"/>
      <c r="AG614" s="404"/>
      <c r="AH614" s="404"/>
    </row>
    <row r="615" spans="1:34" ht="18" customHeight="1" thickBot="1" x14ac:dyDescent="0.3">
      <c r="A615" s="424">
        <v>614</v>
      </c>
      <c r="B615" s="424">
        <v>2073240198</v>
      </c>
      <c r="C615" s="425" t="s">
        <v>161</v>
      </c>
      <c r="D615" s="425" t="s">
        <v>106</v>
      </c>
      <c r="E615" s="426" t="s">
        <v>4</v>
      </c>
      <c r="F615" s="427">
        <v>37323</v>
      </c>
      <c r="G615" s="426" t="s">
        <v>2670</v>
      </c>
      <c r="H615" s="426" t="s">
        <v>1153</v>
      </c>
      <c r="I615" s="426">
        <v>1302002899</v>
      </c>
      <c r="J615" s="426" t="s">
        <v>1181</v>
      </c>
      <c r="K615" s="426" t="s">
        <v>1181</v>
      </c>
      <c r="L615" s="426">
        <v>971971652</v>
      </c>
      <c r="M615" s="426"/>
      <c r="N615" s="426"/>
      <c r="O615" s="426">
        <v>7.2</v>
      </c>
      <c r="P615" s="426">
        <v>7.9</v>
      </c>
      <c r="Q615" s="426">
        <v>8.1</v>
      </c>
      <c r="R615" s="426">
        <v>23.2</v>
      </c>
      <c r="S615" s="426"/>
      <c r="T615" s="426" t="s">
        <v>1869</v>
      </c>
      <c r="U615" s="426">
        <v>23.2</v>
      </c>
      <c r="V615" s="426" t="s">
        <v>575</v>
      </c>
      <c r="W615" s="415"/>
      <c r="X615" s="404"/>
      <c r="Y615" s="404"/>
      <c r="Z615" s="404"/>
      <c r="AA615" s="404"/>
      <c r="AB615" s="404"/>
      <c r="AC615" s="404"/>
      <c r="AD615" s="404"/>
      <c r="AE615" s="404"/>
      <c r="AF615" s="404"/>
      <c r="AG615" s="404"/>
      <c r="AH615" s="404"/>
    </row>
    <row r="616" spans="1:34" ht="18" customHeight="1" thickBot="1" x14ac:dyDescent="0.3">
      <c r="A616" s="424">
        <v>615</v>
      </c>
      <c r="B616" s="424">
        <v>2073240199</v>
      </c>
      <c r="C616" s="425" t="s">
        <v>102</v>
      </c>
      <c r="D616" s="425" t="s">
        <v>1240</v>
      </c>
      <c r="E616" s="426" t="s">
        <v>4</v>
      </c>
      <c r="F616" s="424" t="s">
        <v>8</v>
      </c>
      <c r="G616" s="426" t="s">
        <v>2670</v>
      </c>
      <c r="H616" s="426" t="s">
        <v>1152</v>
      </c>
      <c r="I616" s="426">
        <v>125976732</v>
      </c>
      <c r="J616" s="426" t="s">
        <v>1180</v>
      </c>
      <c r="K616" s="426" t="s">
        <v>1180</v>
      </c>
      <c r="L616" s="426">
        <v>563012177</v>
      </c>
      <c r="M616" s="426">
        <v>252843100748</v>
      </c>
      <c r="N616" s="426" t="s">
        <v>1944</v>
      </c>
      <c r="O616" s="426">
        <v>7.2</v>
      </c>
      <c r="P616" s="426">
        <v>8.9</v>
      </c>
      <c r="Q616" s="426">
        <v>8</v>
      </c>
      <c r="R616" s="426">
        <v>24.1</v>
      </c>
      <c r="S616" s="426"/>
      <c r="T616" s="426"/>
      <c r="U616" s="426">
        <v>24.1</v>
      </c>
      <c r="V616" s="426" t="s">
        <v>575</v>
      </c>
      <c r="W616" s="415"/>
      <c r="X616" s="404"/>
      <c r="Y616" s="404"/>
      <c r="Z616" s="404"/>
      <c r="AA616" s="404"/>
      <c r="AB616" s="404"/>
      <c r="AC616" s="404"/>
      <c r="AD616" s="404"/>
      <c r="AE616" s="404"/>
      <c r="AF616" s="404"/>
      <c r="AG616" s="404"/>
      <c r="AH616" s="404"/>
    </row>
    <row r="617" spans="1:34" ht="18" customHeight="1" thickBot="1" x14ac:dyDescent="0.3">
      <c r="A617" s="424">
        <v>616</v>
      </c>
      <c r="B617" s="424">
        <v>2073240208</v>
      </c>
      <c r="C617" s="425" t="s">
        <v>42</v>
      </c>
      <c r="D617" s="425" t="s">
        <v>43</v>
      </c>
      <c r="E617" s="426" t="s">
        <v>4</v>
      </c>
      <c r="F617" s="427">
        <v>37455</v>
      </c>
      <c r="G617" s="426" t="s">
        <v>2670</v>
      </c>
      <c r="H617" s="426" t="s">
        <v>1152</v>
      </c>
      <c r="I617" s="426">
        <v>13202008098</v>
      </c>
      <c r="J617" s="426" t="s">
        <v>1180</v>
      </c>
      <c r="K617" s="426" t="s">
        <v>1180</v>
      </c>
      <c r="L617" s="426">
        <v>936473306</v>
      </c>
      <c r="M617" s="426">
        <v>256514591136</v>
      </c>
      <c r="N617" s="426" t="s">
        <v>1928</v>
      </c>
      <c r="O617" s="426">
        <v>7</v>
      </c>
      <c r="P617" s="426">
        <v>8.6</v>
      </c>
      <c r="Q617" s="426">
        <v>8.8000000000000007</v>
      </c>
      <c r="R617" s="426">
        <v>24.4</v>
      </c>
      <c r="S617" s="426"/>
      <c r="T617" s="426" t="s">
        <v>1869</v>
      </c>
      <c r="U617" s="426">
        <v>24.4</v>
      </c>
      <c r="V617" s="426" t="s">
        <v>575</v>
      </c>
      <c r="W617" s="412"/>
      <c r="X617" s="393"/>
      <c r="Y617" s="393"/>
      <c r="Z617" s="393"/>
      <c r="AA617" s="393"/>
      <c r="AB617" s="393"/>
      <c r="AC617" s="393"/>
      <c r="AD617" s="393"/>
      <c r="AE617" s="393"/>
      <c r="AF617" s="393"/>
      <c r="AG617" s="393"/>
      <c r="AH617" s="393"/>
    </row>
    <row r="618" spans="1:34" ht="18" customHeight="1" thickBot="1" x14ac:dyDescent="0.3">
      <c r="A618" s="424">
        <v>617</v>
      </c>
      <c r="B618" s="424">
        <v>2073240210</v>
      </c>
      <c r="C618" s="425" t="s">
        <v>88</v>
      </c>
      <c r="D618" s="425" t="s">
        <v>1315</v>
      </c>
      <c r="E618" s="426" t="s">
        <v>5</v>
      </c>
      <c r="F618" s="427">
        <v>37606</v>
      </c>
      <c r="G618" s="426" t="s">
        <v>2670</v>
      </c>
      <c r="H618" s="426" t="s">
        <v>1152</v>
      </c>
      <c r="I618" s="426">
        <v>125932289</v>
      </c>
      <c r="J618" s="426" t="s">
        <v>1180</v>
      </c>
      <c r="K618" s="426" t="s">
        <v>1180</v>
      </c>
      <c r="L618" s="426">
        <v>328333735</v>
      </c>
      <c r="M618" s="426">
        <v>256162587054</v>
      </c>
      <c r="N618" s="426" t="s">
        <v>1928</v>
      </c>
      <c r="O618" s="426">
        <v>8.1999999999999993</v>
      </c>
      <c r="P618" s="426">
        <v>7.6</v>
      </c>
      <c r="Q618" s="426">
        <v>7.5</v>
      </c>
      <c r="R618" s="426">
        <v>23.3</v>
      </c>
      <c r="S618" s="426"/>
      <c r="T618" s="426" t="s">
        <v>1933</v>
      </c>
      <c r="U618" s="426">
        <v>23.55</v>
      </c>
      <c r="V618" s="426" t="s">
        <v>575</v>
      </c>
      <c r="W618" s="412"/>
      <c r="X618" s="393"/>
      <c r="Y618" s="393"/>
      <c r="Z618" s="393"/>
      <c r="AA618" s="393"/>
      <c r="AB618" s="393"/>
      <c r="AC618" s="393"/>
      <c r="AD618" s="393"/>
      <c r="AE618" s="393"/>
      <c r="AF618" s="393"/>
      <c r="AG618" s="393"/>
      <c r="AH618" s="393"/>
    </row>
    <row r="619" spans="1:34" ht="18" customHeight="1" thickBot="1" x14ac:dyDescent="0.3">
      <c r="A619" s="424">
        <v>618</v>
      </c>
      <c r="B619" s="424">
        <v>2073240217</v>
      </c>
      <c r="C619" s="425" t="s">
        <v>147</v>
      </c>
      <c r="D619" s="425" t="s">
        <v>43</v>
      </c>
      <c r="E619" s="426" t="s">
        <v>4</v>
      </c>
      <c r="F619" s="427">
        <v>36853</v>
      </c>
      <c r="G619" s="426" t="s">
        <v>2670</v>
      </c>
      <c r="H619" s="426" t="s">
        <v>1153</v>
      </c>
      <c r="I619" s="426">
        <v>1300017271</v>
      </c>
      <c r="J619" s="426" t="s">
        <v>1180</v>
      </c>
      <c r="K619" s="426" t="s">
        <v>1181</v>
      </c>
      <c r="L619" s="426">
        <v>961222602</v>
      </c>
      <c r="M619" s="426"/>
      <c r="N619" s="426" t="s">
        <v>1944</v>
      </c>
      <c r="O619" s="426">
        <v>8.1</v>
      </c>
      <c r="P619" s="426">
        <v>8.3000000000000007</v>
      </c>
      <c r="Q619" s="426">
        <v>9.3000000000000007</v>
      </c>
      <c r="R619" s="426">
        <v>25.7</v>
      </c>
      <c r="S619" s="426"/>
      <c r="T619" s="426" t="s">
        <v>1933</v>
      </c>
      <c r="U619" s="426">
        <v>25.95</v>
      </c>
      <c r="V619" s="426" t="s">
        <v>575</v>
      </c>
      <c r="W619" s="415"/>
      <c r="X619" s="404"/>
      <c r="Y619" s="404"/>
      <c r="Z619" s="404"/>
      <c r="AA619" s="404"/>
      <c r="AB619" s="404"/>
      <c r="AC619" s="404"/>
      <c r="AD619" s="404"/>
      <c r="AE619" s="404"/>
      <c r="AF619" s="404"/>
      <c r="AG619" s="404"/>
      <c r="AH619" s="404"/>
    </row>
    <row r="620" spans="1:34" ht="18" customHeight="1" thickBot="1" x14ac:dyDescent="0.3">
      <c r="A620" s="424">
        <v>619</v>
      </c>
      <c r="B620" s="424">
        <v>2073240223</v>
      </c>
      <c r="C620" s="425" t="s">
        <v>173</v>
      </c>
      <c r="D620" s="425" t="s">
        <v>63</v>
      </c>
      <c r="E620" s="426" t="s">
        <v>4</v>
      </c>
      <c r="F620" s="427">
        <v>37549</v>
      </c>
      <c r="G620" s="426" t="s">
        <v>2670</v>
      </c>
      <c r="H620" s="426" t="s">
        <v>1153</v>
      </c>
      <c r="I620" s="426">
        <v>1302031684</v>
      </c>
      <c r="J620" s="426" t="s">
        <v>1180</v>
      </c>
      <c r="K620" s="426" t="s">
        <v>1180</v>
      </c>
      <c r="L620" s="426">
        <v>389052431</v>
      </c>
      <c r="M620" s="426"/>
      <c r="N620" s="426" t="s">
        <v>1944</v>
      </c>
      <c r="O620" s="426">
        <v>8.6</v>
      </c>
      <c r="P620" s="426">
        <v>8.6999999999999993</v>
      </c>
      <c r="Q620" s="426">
        <v>7</v>
      </c>
      <c r="R620" s="426">
        <v>24.3</v>
      </c>
      <c r="S620" s="426"/>
      <c r="T620" s="426" t="s">
        <v>1869</v>
      </c>
      <c r="U620" s="426">
        <v>24.3</v>
      </c>
      <c r="V620" s="426" t="s">
        <v>575</v>
      </c>
      <c r="W620" s="412"/>
      <c r="X620" s="393"/>
      <c r="Y620" s="393"/>
      <c r="Z620" s="393"/>
      <c r="AA620" s="393"/>
      <c r="AB620" s="393"/>
      <c r="AC620" s="393"/>
      <c r="AD620" s="393"/>
      <c r="AE620" s="393"/>
      <c r="AF620" s="393"/>
      <c r="AG620" s="393"/>
      <c r="AH620" s="393"/>
    </row>
    <row r="621" spans="1:34" ht="18" customHeight="1" thickBot="1" x14ac:dyDescent="0.3">
      <c r="A621" s="424">
        <v>620</v>
      </c>
      <c r="B621" s="424">
        <v>2073240243</v>
      </c>
      <c r="C621" s="425" t="s">
        <v>111</v>
      </c>
      <c r="D621" s="425" t="s">
        <v>112</v>
      </c>
      <c r="E621" s="426" t="s">
        <v>4</v>
      </c>
      <c r="F621" s="427">
        <v>37510</v>
      </c>
      <c r="G621" s="426" t="s">
        <v>2670</v>
      </c>
      <c r="H621" s="426" t="s">
        <v>1152</v>
      </c>
      <c r="I621" s="426">
        <v>1302003717</v>
      </c>
      <c r="J621" s="426" t="s">
        <v>1180</v>
      </c>
      <c r="K621" s="426" t="s">
        <v>1180</v>
      </c>
      <c r="L621" s="426">
        <v>363268662</v>
      </c>
      <c r="M621" s="426">
        <v>253702863046</v>
      </c>
      <c r="N621" s="426" t="s">
        <v>1888</v>
      </c>
      <c r="O621" s="426">
        <v>8</v>
      </c>
      <c r="P621" s="426">
        <v>8.8000000000000007</v>
      </c>
      <c r="Q621" s="426">
        <v>9.4</v>
      </c>
      <c r="R621" s="426">
        <v>26.2</v>
      </c>
      <c r="S621" s="426"/>
      <c r="T621" s="426" t="s">
        <v>1869</v>
      </c>
      <c r="U621" s="426">
        <v>26.2</v>
      </c>
      <c r="V621" s="426" t="s">
        <v>575</v>
      </c>
      <c r="W621" s="412"/>
      <c r="X621" s="393"/>
      <c r="Y621" s="393"/>
      <c r="Z621" s="393"/>
      <c r="AA621" s="393"/>
      <c r="AB621" s="393"/>
      <c r="AC621" s="393"/>
      <c r="AD621" s="393"/>
      <c r="AE621" s="393"/>
      <c r="AF621" s="393"/>
      <c r="AG621" s="393"/>
      <c r="AH621" s="393"/>
    </row>
    <row r="622" spans="1:34" ht="18" customHeight="1" thickBot="1" x14ac:dyDescent="0.3">
      <c r="A622" s="424">
        <v>621</v>
      </c>
      <c r="B622" s="424">
        <v>2073240275</v>
      </c>
      <c r="C622" s="425" t="s">
        <v>94</v>
      </c>
      <c r="D622" s="425" t="s">
        <v>95</v>
      </c>
      <c r="E622" s="426" t="s">
        <v>4</v>
      </c>
      <c r="F622" s="427">
        <v>37261</v>
      </c>
      <c r="G622" s="426" t="s">
        <v>2670</v>
      </c>
      <c r="H622" s="426" t="s">
        <v>1152</v>
      </c>
      <c r="I622" s="426">
        <v>36302012866</v>
      </c>
      <c r="J622" s="426" t="s">
        <v>1180</v>
      </c>
      <c r="K622" s="426" t="s">
        <v>1180</v>
      </c>
      <c r="L622" s="426">
        <v>835205125</v>
      </c>
      <c r="M622" s="426">
        <v>258470917888</v>
      </c>
      <c r="N622" s="426" t="s">
        <v>1888</v>
      </c>
      <c r="O622" s="426">
        <v>8.1</v>
      </c>
      <c r="P622" s="426">
        <v>7.1</v>
      </c>
      <c r="Q622" s="426">
        <v>8.6999999999999993</v>
      </c>
      <c r="R622" s="426">
        <v>23.9</v>
      </c>
      <c r="S622" s="426"/>
      <c r="T622" s="426" t="s">
        <v>1879</v>
      </c>
      <c r="U622" s="426">
        <v>24.4</v>
      </c>
      <c r="V622" s="426" t="s">
        <v>575</v>
      </c>
      <c r="W622" s="412"/>
      <c r="X622" s="393"/>
      <c r="Y622" s="393"/>
      <c r="Z622" s="393"/>
      <c r="AA622" s="393"/>
      <c r="AB622" s="393"/>
      <c r="AC622" s="393"/>
      <c r="AD622" s="393"/>
      <c r="AE622" s="393"/>
      <c r="AF622" s="393"/>
      <c r="AG622" s="393"/>
      <c r="AH622" s="393"/>
    </row>
    <row r="623" spans="1:34" ht="18" customHeight="1" thickBot="1" x14ac:dyDescent="0.3">
      <c r="A623" s="424">
        <v>622</v>
      </c>
      <c r="B623" s="424">
        <v>2073240289</v>
      </c>
      <c r="C623" s="425" t="s">
        <v>97</v>
      </c>
      <c r="D623" s="425" t="s">
        <v>98</v>
      </c>
      <c r="E623" s="426" t="s">
        <v>4</v>
      </c>
      <c r="F623" s="427">
        <v>37547</v>
      </c>
      <c r="G623" s="426" t="s">
        <v>2670</v>
      </c>
      <c r="H623" s="426" t="s">
        <v>1152</v>
      </c>
      <c r="I623" s="426">
        <v>1302019121</v>
      </c>
      <c r="J623" s="426" t="s">
        <v>1180</v>
      </c>
      <c r="K623" s="426" t="s">
        <v>1180</v>
      </c>
      <c r="L623" s="426">
        <v>903493990</v>
      </c>
      <c r="M623" s="426">
        <v>260940929950</v>
      </c>
      <c r="N623" s="426" t="s">
        <v>1888</v>
      </c>
      <c r="O623" s="426">
        <v>8</v>
      </c>
      <c r="P623" s="426">
        <v>8</v>
      </c>
      <c r="Q623" s="426">
        <v>8</v>
      </c>
      <c r="R623" s="426">
        <v>24</v>
      </c>
      <c r="S623" s="426"/>
      <c r="T623" s="426" t="s">
        <v>1869</v>
      </c>
      <c r="U623" s="426">
        <v>24</v>
      </c>
      <c r="V623" s="426" t="s">
        <v>575</v>
      </c>
      <c r="W623" s="412"/>
      <c r="X623" s="393"/>
      <c r="Y623" s="393"/>
      <c r="Z623" s="393"/>
      <c r="AA623" s="393"/>
      <c r="AB623" s="393"/>
      <c r="AC623" s="393"/>
      <c r="AD623" s="393"/>
      <c r="AE623" s="393"/>
      <c r="AF623" s="393"/>
      <c r="AG623" s="393"/>
      <c r="AH623" s="393"/>
    </row>
    <row r="624" spans="1:34" ht="18" customHeight="1" thickBot="1" x14ac:dyDescent="0.3">
      <c r="A624" s="424">
        <v>623</v>
      </c>
      <c r="B624" s="424">
        <v>2073240292</v>
      </c>
      <c r="C624" s="425" t="s">
        <v>99</v>
      </c>
      <c r="D624" s="425" t="s">
        <v>100</v>
      </c>
      <c r="E624" s="426" t="s">
        <v>4</v>
      </c>
      <c r="F624" s="427">
        <v>37449</v>
      </c>
      <c r="G624" s="426" t="s">
        <v>2670</v>
      </c>
      <c r="H624" s="426" t="s">
        <v>1152</v>
      </c>
      <c r="I624" s="426">
        <v>33302006203</v>
      </c>
      <c r="J624" s="426" t="s">
        <v>1180</v>
      </c>
      <c r="K624" s="426" t="s">
        <v>1180</v>
      </c>
      <c r="L624" s="426">
        <v>969771048</v>
      </c>
      <c r="M624" s="426">
        <v>261086308570</v>
      </c>
      <c r="N624" s="426" t="s">
        <v>1888</v>
      </c>
      <c r="O624" s="426">
        <v>6.5</v>
      </c>
      <c r="P624" s="426">
        <v>8.9</v>
      </c>
      <c r="Q624" s="426">
        <v>8.6</v>
      </c>
      <c r="R624" s="426">
        <v>24</v>
      </c>
      <c r="S624" s="426"/>
      <c r="T624" s="426" t="s">
        <v>1869</v>
      </c>
      <c r="U624" s="426">
        <v>24</v>
      </c>
      <c r="V624" s="426" t="s">
        <v>575</v>
      </c>
      <c r="W624" s="412"/>
      <c r="X624" s="393"/>
      <c r="Y624" s="393"/>
      <c r="Z624" s="393"/>
      <c r="AA624" s="393"/>
      <c r="AB624" s="393"/>
      <c r="AC624" s="393"/>
      <c r="AD624" s="393"/>
      <c r="AE624" s="393"/>
      <c r="AF624" s="393"/>
      <c r="AG624" s="393"/>
      <c r="AH624" s="393"/>
    </row>
    <row r="625" spans="1:34" ht="18" customHeight="1" thickBot="1" x14ac:dyDescent="0.3">
      <c r="A625" s="424">
        <v>624</v>
      </c>
      <c r="B625" s="424">
        <v>2073240295</v>
      </c>
      <c r="C625" s="425" t="s">
        <v>92</v>
      </c>
      <c r="D625" s="425" t="s">
        <v>20</v>
      </c>
      <c r="E625" s="426" t="s">
        <v>4</v>
      </c>
      <c r="F625" s="427">
        <v>37621</v>
      </c>
      <c r="G625" s="426" t="s">
        <v>2670</v>
      </c>
      <c r="H625" s="426" t="s">
        <v>1152</v>
      </c>
      <c r="I625" s="426">
        <v>1302008755</v>
      </c>
      <c r="J625" s="426" t="s">
        <v>1180</v>
      </c>
      <c r="K625" s="426" t="s">
        <v>1180</v>
      </c>
      <c r="L625" s="426">
        <v>369724227</v>
      </c>
      <c r="M625" s="426">
        <v>253007087738</v>
      </c>
      <c r="N625" s="426" t="s">
        <v>1888</v>
      </c>
      <c r="O625" s="426">
        <v>6.4</v>
      </c>
      <c r="P625" s="426">
        <v>8.8000000000000007</v>
      </c>
      <c r="Q625" s="426">
        <v>8.6</v>
      </c>
      <c r="R625" s="426">
        <v>23.8</v>
      </c>
      <c r="S625" s="426"/>
      <c r="T625" s="426" t="s">
        <v>1869</v>
      </c>
      <c r="U625" s="426">
        <v>23.8</v>
      </c>
      <c r="V625" s="426" t="s">
        <v>575</v>
      </c>
      <c r="W625" s="415"/>
      <c r="X625" s="404"/>
      <c r="Y625" s="404"/>
      <c r="Z625" s="404"/>
      <c r="AA625" s="404"/>
      <c r="AB625" s="404"/>
      <c r="AC625" s="404"/>
      <c r="AD625" s="404"/>
      <c r="AE625" s="404"/>
      <c r="AF625" s="404"/>
      <c r="AG625" s="404"/>
      <c r="AH625" s="404"/>
    </row>
    <row r="626" spans="1:34" ht="18" customHeight="1" thickBot="1" x14ac:dyDescent="0.3">
      <c r="A626" s="424">
        <v>625</v>
      </c>
      <c r="B626" s="424">
        <v>2073240307</v>
      </c>
      <c r="C626" s="425" t="s">
        <v>81</v>
      </c>
      <c r="D626" s="425" t="s">
        <v>82</v>
      </c>
      <c r="E626" s="426" t="s">
        <v>4</v>
      </c>
      <c r="F626" s="427">
        <v>37574</v>
      </c>
      <c r="G626" s="426" t="s">
        <v>2670</v>
      </c>
      <c r="H626" s="426" t="s">
        <v>1152</v>
      </c>
      <c r="I626" s="426">
        <v>71111508</v>
      </c>
      <c r="J626" s="426" t="s">
        <v>1180</v>
      </c>
      <c r="K626" s="426" t="s">
        <v>1180</v>
      </c>
      <c r="L626" s="426">
        <v>369719372</v>
      </c>
      <c r="M626" s="426">
        <v>249425987148</v>
      </c>
      <c r="N626" s="426" t="s">
        <v>1888</v>
      </c>
      <c r="O626" s="426">
        <v>6.8</v>
      </c>
      <c r="P626" s="426">
        <v>8.6</v>
      </c>
      <c r="Q626" s="426">
        <v>7.2</v>
      </c>
      <c r="R626" s="426">
        <v>22.6</v>
      </c>
      <c r="S626" s="426"/>
      <c r="T626" s="426" t="s">
        <v>1897</v>
      </c>
      <c r="U626" s="426">
        <v>23.35</v>
      </c>
      <c r="V626" s="426" t="s">
        <v>575</v>
      </c>
      <c r="W626" s="415"/>
      <c r="X626" s="404"/>
      <c r="Y626" s="404"/>
      <c r="Z626" s="404"/>
      <c r="AA626" s="404"/>
      <c r="AB626" s="404"/>
      <c r="AC626" s="404"/>
      <c r="AD626" s="404"/>
      <c r="AE626" s="404"/>
      <c r="AF626" s="404"/>
      <c r="AG626" s="404"/>
      <c r="AH626" s="404"/>
    </row>
    <row r="627" spans="1:34" ht="18" customHeight="1" thickBot="1" x14ac:dyDescent="0.3">
      <c r="A627" s="424">
        <v>626</v>
      </c>
      <c r="B627" s="424">
        <v>2073240310</v>
      </c>
      <c r="C627" s="425" t="s">
        <v>139</v>
      </c>
      <c r="D627" s="425" t="s">
        <v>30</v>
      </c>
      <c r="E627" s="426" t="s">
        <v>4</v>
      </c>
      <c r="F627" s="427">
        <v>37111</v>
      </c>
      <c r="G627" s="426" t="s">
        <v>2670</v>
      </c>
      <c r="H627" s="426" t="s">
        <v>1153</v>
      </c>
      <c r="I627" s="426">
        <v>1301011897</v>
      </c>
      <c r="J627" s="426" t="s">
        <v>1180</v>
      </c>
      <c r="K627" s="426" t="s">
        <v>1181</v>
      </c>
      <c r="L627" s="426">
        <v>383018708</v>
      </c>
      <c r="M627" s="426"/>
      <c r="N627" s="426" t="s">
        <v>1888</v>
      </c>
      <c r="O627" s="426">
        <v>7.2</v>
      </c>
      <c r="P627" s="426">
        <v>7.7</v>
      </c>
      <c r="Q627" s="426">
        <v>8.1</v>
      </c>
      <c r="R627" s="426">
        <v>23</v>
      </c>
      <c r="S627" s="426"/>
      <c r="T627" s="426" t="s">
        <v>1933</v>
      </c>
      <c r="U627" s="426">
        <v>23.25</v>
      </c>
      <c r="V627" s="426" t="s">
        <v>575</v>
      </c>
      <c r="W627" s="415"/>
      <c r="X627" s="404"/>
      <c r="Y627" s="404"/>
      <c r="Z627" s="404"/>
      <c r="AA627" s="404"/>
      <c r="AB627" s="404"/>
      <c r="AC627" s="404"/>
      <c r="AD627" s="404"/>
      <c r="AE627" s="404"/>
      <c r="AF627" s="404"/>
      <c r="AG627" s="404"/>
      <c r="AH627" s="404"/>
    </row>
    <row r="628" spans="1:34" ht="18" customHeight="1" thickBot="1" x14ac:dyDescent="0.3">
      <c r="A628" s="424">
        <v>627</v>
      </c>
      <c r="B628" s="424">
        <v>2073240319</v>
      </c>
      <c r="C628" s="425" t="s">
        <v>86</v>
      </c>
      <c r="D628" s="425" t="s">
        <v>63</v>
      </c>
      <c r="E628" s="426" t="s">
        <v>4</v>
      </c>
      <c r="F628" s="427">
        <v>37536</v>
      </c>
      <c r="G628" s="426" t="s">
        <v>2670</v>
      </c>
      <c r="H628" s="426" t="s">
        <v>1152</v>
      </c>
      <c r="I628" s="426">
        <v>1302004203</v>
      </c>
      <c r="J628" s="426" t="s">
        <v>1180</v>
      </c>
      <c r="K628" s="426" t="s">
        <v>1180</v>
      </c>
      <c r="L628" s="426">
        <v>972030638</v>
      </c>
      <c r="M628" s="426">
        <v>253007016826</v>
      </c>
      <c r="N628" s="426" t="s">
        <v>1888</v>
      </c>
      <c r="O628" s="426">
        <v>6.2</v>
      </c>
      <c r="P628" s="426">
        <v>8.6</v>
      </c>
      <c r="Q628" s="426">
        <v>8</v>
      </c>
      <c r="R628" s="426">
        <v>22.8</v>
      </c>
      <c r="S628" s="426"/>
      <c r="T628" s="426" t="s">
        <v>1869</v>
      </c>
      <c r="U628" s="426">
        <v>22.8</v>
      </c>
      <c r="V628" s="426" t="s">
        <v>575</v>
      </c>
      <c r="W628" s="412"/>
      <c r="X628" s="393"/>
      <c r="Y628" s="393"/>
      <c r="Z628" s="393"/>
      <c r="AA628" s="393"/>
      <c r="AB628" s="393"/>
      <c r="AC628" s="393"/>
      <c r="AD628" s="393"/>
      <c r="AE628" s="393"/>
      <c r="AF628" s="393"/>
      <c r="AG628" s="393"/>
      <c r="AH628" s="393"/>
    </row>
    <row r="629" spans="1:34" ht="18" customHeight="1" thickBot="1" x14ac:dyDescent="0.3">
      <c r="A629" s="424">
        <v>628</v>
      </c>
      <c r="B629" s="424">
        <v>2073240321</v>
      </c>
      <c r="C629" s="425" t="s">
        <v>169</v>
      </c>
      <c r="D629" s="425" t="s">
        <v>43</v>
      </c>
      <c r="E629" s="426" t="s">
        <v>4</v>
      </c>
      <c r="F629" s="427">
        <v>37591</v>
      </c>
      <c r="G629" s="426" t="s">
        <v>2670</v>
      </c>
      <c r="H629" s="426" t="s">
        <v>1153</v>
      </c>
      <c r="I629" s="426">
        <v>1302011683</v>
      </c>
      <c r="J629" s="426" t="s">
        <v>1181</v>
      </c>
      <c r="K629" s="426" t="s">
        <v>1181</v>
      </c>
      <c r="L629" s="426">
        <v>335456192</v>
      </c>
      <c r="M629" s="426"/>
      <c r="N629" s="426" t="s">
        <v>1888</v>
      </c>
      <c r="O629" s="426">
        <v>8</v>
      </c>
      <c r="P629" s="426">
        <v>7.8</v>
      </c>
      <c r="Q629" s="426">
        <v>6.9</v>
      </c>
      <c r="R629" s="426">
        <v>22.7</v>
      </c>
      <c r="S629" s="426"/>
      <c r="T629" s="426" t="s">
        <v>1869</v>
      </c>
      <c r="U629" s="426">
        <v>22.7</v>
      </c>
      <c r="V629" s="426" t="s">
        <v>575</v>
      </c>
      <c r="W629" s="415"/>
      <c r="X629" s="404"/>
      <c r="Y629" s="404"/>
      <c r="Z629" s="404"/>
      <c r="AA629" s="404"/>
      <c r="AB629" s="404"/>
      <c r="AC629" s="404"/>
      <c r="AD629" s="404"/>
      <c r="AE629" s="404"/>
      <c r="AF629" s="404"/>
      <c r="AG629" s="404"/>
      <c r="AH629" s="404"/>
    </row>
    <row r="630" spans="1:34" ht="18" customHeight="1" thickBot="1" x14ac:dyDescent="0.3">
      <c r="A630" s="424">
        <v>630</v>
      </c>
      <c r="B630" s="424">
        <v>2073240330</v>
      </c>
      <c r="C630" s="425" t="s">
        <v>66</v>
      </c>
      <c r="D630" s="425" t="s">
        <v>1276</v>
      </c>
      <c r="E630" s="426" t="s">
        <v>5</v>
      </c>
      <c r="F630" s="427">
        <v>37568</v>
      </c>
      <c r="G630" s="426" t="s">
        <v>2670</v>
      </c>
      <c r="H630" s="426" t="s">
        <v>1152</v>
      </c>
      <c r="I630" s="426">
        <v>71112117</v>
      </c>
      <c r="J630" s="426" t="s">
        <v>1180</v>
      </c>
      <c r="K630" s="426" t="s">
        <v>1180</v>
      </c>
      <c r="L630" s="426">
        <v>389110008</v>
      </c>
      <c r="M630" s="426">
        <v>249426210246</v>
      </c>
      <c r="N630" s="426" t="s">
        <v>1888</v>
      </c>
      <c r="O630" s="426">
        <v>6.5</v>
      </c>
      <c r="P630" s="426">
        <v>7.8</v>
      </c>
      <c r="Q630" s="426">
        <v>6.9</v>
      </c>
      <c r="R630" s="426">
        <v>21.2</v>
      </c>
      <c r="S630" s="426"/>
      <c r="T630" s="426" t="s">
        <v>1897</v>
      </c>
      <c r="U630" s="426">
        <v>21.95</v>
      </c>
      <c r="V630" s="426" t="s">
        <v>575</v>
      </c>
      <c r="W630" s="415"/>
      <c r="X630" s="404"/>
      <c r="Y630" s="404"/>
      <c r="Z630" s="404"/>
      <c r="AA630" s="404"/>
      <c r="AB630" s="404"/>
      <c r="AC630" s="404"/>
      <c r="AD630" s="404"/>
      <c r="AE630" s="404"/>
      <c r="AF630" s="404"/>
      <c r="AG630" s="404"/>
      <c r="AH630" s="404"/>
    </row>
    <row r="631" spans="1:34" ht="18" customHeight="1" thickBot="1" x14ac:dyDescent="0.3">
      <c r="A631" s="424">
        <v>631</v>
      </c>
      <c r="B631" s="424">
        <v>2073240331</v>
      </c>
      <c r="C631" s="425" t="s">
        <v>26</v>
      </c>
      <c r="D631" s="425" t="s">
        <v>27</v>
      </c>
      <c r="E631" s="426" t="s">
        <v>4</v>
      </c>
      <c r="F631" s="427">
        <v>37346</v>
      </c>
      <c r="G631" s="426" t="s">
        <v>2670</v>
      </c>
      <c r="H631" s="426" t="s">
        <v>1152</v>
      </c>
      <c r="I631" s="426">
        <v>231408248</v>
      </c>
      <c r="J631" s="426" t="s">
        <v>1180</v>
      </c>
      <c r="K631" s="426" t="s">
        <v>1180</v>
      </c>
      <c r="L631" s="426">
        <v>967970564</v>
      </c>
      <c r="M631" s="426">
        <v>248005971076</v>
      </c>
      <c r="N631" s="426" t="s">
        <v>1888</v>
      </c>
      <c r="O631" s="426">
        <v>7.3</v>
      </c>
      <c r="P631" s="426">
        <v>7</v>
      </c>
      <c r="Q631" s="426">
        <v>6.7</v>
      </c>
      <c r="R631" s="426">
        <v>21</v>
      </c>
      <c r="S631" s="426"/>
      <c r="T631" s="426" t="s">
        <v>1897</v>
      </c>
      <c r="U631" s="426">
        <v>21.75</v>
      </c>
      <c r="V631" s="426" t="s">
        <v>575</v>
      </c>
      <c r="W631" s="415"/>
      <c r="X631" s="404"/>
      <c r="Y631" s="404"/>
      <c r="Z631" s="404"/>
      <c r="AA631" s="404"/>
      <c r="AB631" s="404"/>
      <c r="AC631" s="404"/>
      <c r="AD631" s="404"/>
      <c r="AE631" s="404"/>
      <c r="AF631" s="404"/>
      <c r="AG631" s="404"/>
      <c r="AH631" s="404"/>
    </row>
    <row r="632" spans="1:34" ht="18" customHeight="1" thickBot="1" x14ac:dyDescent="0.3">
      <c r="A632" s="424">
        <v>632</v>
      </c>
      <c r="B632" s="424">
        <v>2073240340</v>
      </c>
      <c r="C632" s="425" t="s">
        <v>21</v>
      </c>
      <c r="D632" s="425" t="s">
        <v>22</v>
      </c>
      <c r="E632" s="426" t="s">
        <v>4</v>
      </c>
      <c r="F632" s="427">
        <v>37491</v>
      </c>
      <c r="G632" s="426" t="s">
        <v>2670</v>
      </c>
      <c r="H632" s="426" t="s">
        <v>1152</v>
      </c>
      <c r="I632" s="426">
        <v>1302016820</v>
      </c>
      <c r="J632" s="426" t="s">
        <v>1180</v>
      </c>
      <c r="K632" s="426" t="s">
        <v>1180</v>
      </c>
      <c r="L632" s="426">
        <v>987838367</v>
      </c>
      <c r="M632" s="426">
        <v>261159818828</v>
      </c>
      <c r="N632" s="426" t="s">
        <v>1888</v>
      </c>
      <c r="O632" s="426">
        <v>6.6</v>
      </c>
      <c r="P632" s="426">
        <v>6.9</v>
      </c>
      <c r="Q632" s="426">
        <v>7.3</v>
      </c>
      <c r="R632" s="426">
        <v>20.8</v>
      </c>
      <c r="S632" s="426"/>
      <c r="T632" s="426" t="s">
        <v>1869</v>
      </c>
      <c r="U632" s="426">
        <v>20.8</v>
      </c>
      <c r="V632" s="426" t="s">
        <v>575</v>
      </c>
      <c r="W632" s="415"/>
      <c r="X632" s="404"/>
      <c r="Y632" s="404"/>
      <c r="Z632" s="404"/>
      <c r="AA632" s="404"/>
      <c r="AB632" s="404"/>
      <c r="AC632" s="404"/>
      <c r="AD632" s="404"/>
      <c r="AE632" s="404"/>
      <c r="AF632" s="404"/>
      <c r="AG632" s="404"/>
      <c r="AH632" s="404"/>
    </row>
    <row r="633" spans="1:34" ht="18" customHeight="1" thickBot="1" x14ac:dyDescent="0.3">
      <c r="A633" s="424">
        <v>633</v>
      </c>
      <c r="B633" s="424">
        <v>2073240359</v>
      </c>
      <c r="C633" s="425" t="s">
        <v>107</v>
      </c>
      <c r="D633" s="425" t="s">
        <v>108</v>
      </c>
      <c r="E633" s="426" t="s">
        <v>4</v>
      </c>
      <c r="F633" s="427">
        <v>37609</v>
      </c>
      <c r="G633" s="426" t="s">
        <v>2670</v>
      </c>
      <c r="H633" s="426" t="s">
        <v>1152</v>
      </c>
      <c r="I633" s="426">
        <v>1302006371</v>
      </c>
      <c r="J633" s="426" t="s">
        <v>1180</v>
      </c>
      <c r="K633" s="426" t="s">
        <v>1180</v>
      </c>
      <c r="L633" s="426">
        <v>904783031</v>
      </c>
      <c r="M633" s="426">
        <v>257561668234</v>
      </c>
      <c r="N633" s="426" t="s">
        <v>2058</v>
      </c>
      <c r="O633" s="426">
        <v>8</v>
      </c>
      <c r="P633" s="426">
        <v>8.5</v>
      </c>
      <c r="Q633" s="426">
        <v>8.5</v>
      </c>
      <c r="R633" s="426">
        <v>25</v>
      </c>
      <c r="S633" s="426"/>
      <c r="T633" s="426" t="s">
        <v>1933</v>
      </c>
      <c r="U633" s="426">
        <v>25.25</v>
      </c>
      <c r="V633" s="426" t="s">
        <v>575</v>
      </c>
      <c r="W633" s="412"/>
      <c r="X633" s="393"/>
      <c r="Y633" s="393"/>
      <c r="Z633" s="393"/>
      <c r="AA633" s="393"/>
      <c r="AB633" s="393"/>
      <c r="AC633" s="393"/>
      <c r="AD633" s="393"/>
      <c r="AE633" s="393"/>
      <c r="AF633" s="393"/>
      <c r="AG633" s="393"/>
      <c r="AH633" s="393"/>
    </row>
    <row r="634" spans="1:34" ht="18" customHeight="1" thickBot="1" x14ac:dyDescent="0.3">
      <c r="A634" s="424">
        <v>634</v>
      </c>
      <c r="B634" s="424">
        <v>2073240368</v>
      </c>
      <c r="C634" s="425" t="s">
        <v>105</v>
      </c>
      <c r="D634" s="425" t="s">
        <v>106</v>
      </c>
      <c r="E634" s="426" t="s">
        <v>4</v>
      </c>
      <c r="F634" s="427">
        <v>37414</v>
      </c>
      <c r="G634" s="426" t="s">
        <v>2670</v>
      </c>
      <c r="H634" s="426" t="s">
        <v>1152</v>
      </c>
      <c r="I634" s="426">
        <v>1302003205</v>
      </c>
      <c r="J634" s="426" t="s">
        <v>1180</v>
      </c>
      <c r="K634" s="426" t="s">
        <v>1180</v>
      </c>
      <c r="L634" s="426">
        <v>385554802</v>
      </c>
      <c r="M634" s="426">
        <v>261070728390</v>
      </c>
      <c r="N634" s="426" t="s">
        <v>2058</v>
      </c>
      <c r="O634" s="426">
        <v>7.8</v>
      </c>
      <c r="P634" s="426">
        <v>8.5</v>
      </c>
      <c r="Q634" s="426">
        <v>8.5</v>
      </c>
      <c r="R634" s="426">
        <v>24.8</v>
      </c>
      <c r="S634" s="426"/>
      <c r="T634" s="426" t="s">
        <v>1869</v>
      </c>
      <c r="U634" s="426">
        <v>24.8</v>
      </c>
      <c r="V634" s="426" t="s">
        <v>575</v>
      </c>
      <c r="W634" s="415"/>
      <c r="X634" s="404"/>
      <c r="Y634" s="404"/>
      <c r="Z634" s="404"/>
      <c r="AA634" s="404"/>
      <c r="AB634" s="404"/>
      <c r="AC634" s="404"/>
      <c r="AD634" s="404"/>
      <c r="AE634" s="404"/>
      <c r="AF634" s="404"/>
      <c r="AG634" s="404"/>
      <c r="AH634" s="404"/>
    </row>
    <row r="635" spans="1:34" ht="18" customHeight="1" thickBot="1" x14ac:dyDescent="0.3">
      <c r="A635" s="424">
        <v>635</v>
      </c>
      <c r="B635" s="424">
        <v>2073240381</v>
      </c>
      <c r="C635" s="425" t="s">
        <v>65</v>
      </c>
      <c r="D635" s="425" t="s">
        <v>36</v>
      </c>
      <c r="E635" s="426" t="s">
        <v>4</v>
      </c>
      <c r="F635" s="427">
        <v>37423</v>
      </c>
      <c r="G635" s="426" t="s">
        <v>2670</v>
      </c>
      <c r="H635" s="426" t="s">
        <v>1152</v>
      </c>
      <c r="I635" s="426">
        <v>1302004528</v>
      </c>
      <c r="J635" s="426" t="s">
        <v>1180</v>
      </c>
      <c r="K635" s="426" t="s">
        <v>1180</v>
      </c>
      <c r="L635" s="426">
        <v>1302004528</v>
      </c>
      <c r="M635" s="426">
        <v>254024920516</v>
      </c>
      <c r="N635" s="426" t="s">
        <v>2058</v>
      </c>
      <c r="O635" s="426">
        <v>8</v>
      </c>
      <c r="P635" s="426">
        <v>7</v>
      </c>
      <c r="Q635" s="426">
        <v>7</v>
      </c>
      <c r="R635" s="426">
        <v>22</v>
      </c>
      <c r="S635" s="426">
        <v>1</v>
      </c>
      <c r="T635" s="426" t="s">
        <v>1869</v>
      </c>
      <c r="U635" s="426">
        <v>24</v>
      </c>
      <c r="V635" s="426" t="s">
        <v>575</v>
      </c>
      <c r="W635" s="412"/>
      <c r="X635" s="393"/>
      <c r="Y635" s="393"/>
      <c r="Z635" s="393"/>
      <c r="AA635" s="393"/>
      <c r="AB635" s="393"/>
      <c r="AC635" s="393"/>
      <c r="AD635" s="393"/>
      <c r="AE635" s="393"/>
      <c r="AF635" s="393"/>
      <c r="AG635" s="393"/>
      <c r="AH635" s="393"/>
    </row>
    <row r="636" spans="1:34" ht="18" customHeight="1" thickBot="1" x14ac:dyDescent="0.3">
      <c r="A636" s="424">
        <v>636</v>
      </c>
      <c r="B636" s="424">
        <v>2073240388</v>
      </c>
      <c r="C636" s="425" t="s">
        <v>50</v>
      </c>
      <c r="D636" s="425" t="s">
        <v>1290</v>
      </c>
      <c r="E636" s="426" t="s">
        <v>5</v>
      </c>
      <c r="F636" s="427">
        <v>37470</v>
      </c>
      <c r="G636" s="426" t="s">
        <v>2670</v>
      </c>
      <c r="H636" s="426" t="s">
        <v>1152</v>
      </c>
      <c r="I636" s="426">
        <v>1202002426</v>
      </c>
      <c r="J636" s="426" t="s">
        <v>1180</v>
      </c>
      <c r="K636" s="426" t="s">
        <v>1180</v>
      </c>
      <c r="L636" s="426">
        <v>522814087</v>
      </c>
      <c r="M636" s="426">
        <v>254944607152</v>
      </c>
      <c r="N636" s="426" t="s">
        <v>2058</v>
      </c>
      <c r="O636" s="426">
        <v>8.1</v>
      </c>
      <c r="P636" s="426">
        <v>6.5</v>
      </c>
      <c r="Q636" s="426">
        <v>7</v>
      </c>
      <c r="R636" s="426">
        <v>21.6</v>
      </c>
      <c r="S636" s="426">
        <v>1</v>
      </c>
      <c r="T636" s="426" t="s">
        <v>1869</v>
      </c>
      <c r="U636" s="426">
        <v>23.6</v>
      </c>
      <c r="V636" s="426" t="s">
        <v>575</v>
      </c>
      <c r="W636" s="412"/>
      <c r="X636" s="393"/>
      <c r="Y636" s="393"/>
      <c r="Z636" s="393"/>
      <c r="AA636" s="393"/>
      <c r="AB636" s="393"/>
      <c r="AC636" s="393"/>
      <c r="AD636" s="393"/>
      <c r="AE636" s="393"/>
      <c r="AF636" s="393"/>
      <c r="AG636" s="393"/>
      <c r="AH636" s="393"/>
    </row>
    <row r="637" spans="1:34" ht="18" customHeight="1" thickBot="1" x14ac:dyDescent="0.3">
      <c r="A637" s="424">
        <v>637</v>
      </c>
      <c r="B637" s="424">
        <v>2073240398</v>
      </c>
      <c r="C637" s="425" t="s">
        <v>85</v>
      </c>
      <c r="D637" s="425" t="s">
        <v>24</v>
      </c>
      <c r="E637" s="426" t="s">
        <v>4</v>
      </c>
      <c r="F637" s="427">
        <v>37309</v>
      </c>
      <c r="G637" s="426" t="s">
        <v>2670</v>
      </c>
      <c r="H637" s="426" t="s">
        <v>1152</v>
      </c>
      <c r="I637" s="426">
        <v>35302000206</v>
      </c>
      <c r="J637" s="426" t="s">
        <v>1180</v>
      </c>
      <c r="K637" s="426" t="s">
        <v>1180</v>
      </c>
      <c r="L637" s="426">
        <v>945659637</v>
      </c>
      <c r="M637" s="426">
        <v>249749246072</v>
      </c>
      <c r="N637" s="426" t="s">
        <v>2058</v>
      </c>
      <c r="O637" s="426">
        <v>7.8</v>
      </c>
      <c r="P637" s="426">
        <v>7.4</v>
      </c>
      <c r="Q637" s="426">
        <v>7.5</v>
      </c>
      <c r="R637" s="426">
        <v>22.7</v>
      </c>
      <c r="S637" s="426"/>
      <c r="T637" s="426" t="s">
        <v>1869</v>
      </c>
      <c r="U637" s="426">
        <v>22.7</v>
      </c>
      <c r="V637" s="426" t="s">
        <v>575</v>
      </c>
      <c r="W637" s="412"/>
      <c r="X637" s="393"/>
      <c r="Y637" s="393"/>
      <c r="Z637" s="393"/>
      <c r="AA637" s="393"/>
      <c r="AB637" s="393"/>
      <c r="AC637" s="393"/>
      <c r="AD637" s="393"/>
      <c r="AE637" s="393"/>
      <c r="AF637" s="393"/>
      <c r="AG637" s="393"/>
      <c r="AH637" s="393"/>
    </row>
    <row r="638" spans="1:34" ht="18" customHeight="1" thickBot="1" x14ac:dyDescent="0.3">
      <c r="A638" s="424">
        <v>638</v>
      </c>
      <c r="B638" s="424">
        <v>2073240405</v>
      </c>
      <c r="C638" s="425" t="s">
        <v>123</v>
      </c>
      <c r="D638" s="425" t="s">
        <v>1341</v>
      </c>
      <c r="E638" s="426" t="s">
        <v>5</v>
      </c>
      <c r="F638" s="427">
        <v>37122</v>
      </c>
      <c r="G638" s="426" t="s">
        <v>2670</v>
      </c>
      <c r="H638" s="426" t="s">
        <v>1152</v>
      </c>
      <c r="I638" s="426">
        <v>1201003899</v>
      </c>
      <c r="J638" s="426" t="s">
        <v>1180</v>
      </c>
      <c r="K638" s="426" t="s">
        <v>1181</v>
      </c>
      <c r="L638" s="426">
        <v>969524362</v>
      </c>
      <c r="M638" s="426"/>
      <c r="N638" s="426" t="s">
        <v>2058</v>
      </c>
      <c r="O638" s="426">
        <v>7.6</v>
      </c>
      <c r="P638" s="426">
        <v>7.6</v>
      </c>
      <c r="Q638" s="426">
        <v>6.9</v>
      </c>
      <c r="R638" s="426">
        <v>22.1</v>
      </c>
      <c r="S638" s="426"/>
      <c r="T638" s="426" t="s">
        <v>1869</v>
      </c>
      <c r="U638" s="426">
        <v>22.1</v>
      </c>
      <c r="V638" s="426" t="s">
        <v>575</v>
      </c>
      <c r="W638" s="415"/>
      <c r="X638" s="404"/>
      <c r="Y638" s="404"/>
      <c r="Z638" s="404"/>
      <c r="AA638" s="404"/>
      <c r="AB638" s="404"/>
      <c r="AC638" s="404"/>
      <c r="AD638" s="404"/>
      <c r="AE638" s="404"/>
      <c r="AF638" s="404"/>
      <c r="AG638" s="404"/>
      <c r="AH638" s="404"/>
    </row>
    <row r="639" spans="1:34" ht="18" customHeight="1" thickBot="1" x14ac:dyDescent="0.3">
      <c r="A639" s="424">
        <v>639</v>
      </c>
      <c r="B639" s="424">
        <v>2073240407</v>
      </c>
      <c r="C639" s="425" t="s">
        <v>71</v>
      </c>
      <c r="D639" s="425" t="s">
        <v>72</v>
      </c>
      <c r="E639" s="426" t="s">
        <v>5</v>
      </c>
      <c r="F639" s="427">
        <v>37443</v>
      </c>
      <c r="G639" s="426" t="s">
        <v>2670</v>
      </c>
      <c r="H639" s="426" t="s">
        <v>1152</v>
      </c>
      <c r="I639" s="426">
        <v>1202003710</v>
      </c>
      <c r="J639" s="426" t="s">
        <v>1180</v>
      </c>
      <c r="K639" s="426" t="s">
        <v>1180</v>
      </c>
      <c r="L639" s="426">
        <v>385199820</v>
      </c>
      <c r="M639" s="426">
        <v>249981431128</v>
      </c>
      <c r="N639" s="426" t="s">
        <v>2058</v>
      </c>
      <c r="O639" s="426">
        <v>6.9</v>
      </c>
      <c r="P639" s="426">
        <v>7.4</v>
      </c>
      <c r="Q639" s="426">
        <v>7.6</v>
      </c>
      <c r="R639" s="426">
        <v>21.9</v>
      </c>
      <c r="S639" s="426"/>
      <c r="T639" s="426" t="s">
        <v>1869</v>
      </c>
      <c r="U639" s="426">
        <v>21.9</v>
      </c>
      <c r="V639" s="426" t="s">
        <v>575</v>
      </c>
      <c r="W639" s="412"/>
      <c r="X639" s="393"/>
      <c r="Y639" s="393"/>
      <c r="Z639" s="393"/>
      <c r="AA639" s="393"/>
      <c r="AB639" s="393"/>
      <c r="AC639" s="393"/>
      <c r="AD639" s="393"/>
      <c r="AE639" s="393"/>
      <c r="AF639" s="393"/>
      <c r="AG639" s="393"/>
      <c r="AH639" s="393"/>
    </row>
    <row r="640" spans="1:34" ht="18" customHeight="1" thickBot="1" x14ac:dyDescent="0.3">
      <c r="A640" s="424">
        <v>640</v>
      </c>
      <c r="B640" s="424">
        <v>2073240417</v>
      </c>
      <c r="C640" s="425" t="s">
        <v>133</v>
      </c>
      <c r="D640" s="425" t="s">
        <v>134</v>
      </c>
      <c r="E640" s="426" t="s">
        <v>5</v>
      </c>
      <c r="F640" s="427">
        <v>37538</v>
      </c>
      <c r="G640" s="426" t="s">
        <v>2670</v>
      </c>
      <c r="H640" s="426" t="s">
        <v>1152</v>
      </c>
      <c r="I640" s="426">
        <v>1202016383</v>
      </c>
      <c r="J640" s="426" t="s">
        <v>1180</v>
      </c>
      <c r="K640" s="426" t="s">
        <v>1181</v>
      </c>
      <c r="L640" s="426">
        <v>376691663</v>
      </c>
      <c r="M640" s="426"/>
      <c r="N640" s="426" t="s">
        <v>2058</v>
      </c>
      <c r="O640" s="426">
        <v>6.5</v>
      </c>
      <c r="P640" s="426">
        <v>8</v>
      </c>
      <c r="Q640" s="426">
        <v>5.9</v>
      </c>
      <c r="R640" s="426">
        <v>20.399999999999999</v>
      </c>
      <c r="S640" s="426"/>
      <c r="T640" s="426" t="s">
        <v>1869</v>
      </c>
      <c r="U640" s="426">
        <v>20.399999999999999</v>
      </c>
      <c r="V640" s="426" t="s">
        <v>575</v>
      </c>
      <c r="W640" s="415"/>
      <c r="X640" s="404"/>
      <c r="Y640" s="404"/>
      <c r="Z640" s="404"/>
      <c r="AA640" s="404"/>
      <c r="AB640" s="404"/>
      <c r="AC640" s="404"/>
      <c r="AD640" s="404"/>
      <c r="AE640" s="404"/>
      <c r="AF640" s="404"/>
      <c r="AG640" s="404"/>
      <c r="AH640" s="404"/>
    </row>
    <row r="641" spans="1:34" ht="18" customHeight="1" thickBot="1" x14ac:dyDescent="0.3">
      <c r="A641" s="424">
        <v>641</v>
      </c>
      <c r="B641" s="424">
        <v>2073240418</v>
      </c>
      <c r="C641" s="425" t="s">
        <v>164</v>
      </c>
      <c r="D641" s="425" t="s">
        <v>43</v>
      </c>
      <c r="E641" s="426" t="s">
        <v>4</v>
      </c>
      <c r="F641" s="427">
        <v>37318</v>
      </c>
      <c r="G641" s="426" t="s">
        <v>2670</v>
      </c>
      <c r="H641" s="426" t="s">
        <v>1153</v>
      </c>
      <c r="I641" s="426">
        <v>1302005938</v>
      </c>
      <c r="J641" s="426" t="s">
        <v>1181</v>
      </c>
      <c r="K641" s="426" t="s">
        <v>1181</v>
      </c>
      <c r="L641" s="426">
        <v>902266068</v>
      </c>
      <c r="M641" s="426"/>
      <c r="N641" s="426" t="s">
        <v>2058</v>
      </c>
      <c r="O641" s="426">
        <v>6.2</v>
      </c>
      <c r="P641" s="426">
        <v>7.3</v>
      </c>
      <c r="Q641" s="426">
        <v>6.8</v>
      </c>
      <c r="R641" s="426">
        <v>20.3</v>
      </c>
      <c r="S641" s="426"/>
      <c r="T641" s="426" t="s">
        <v>1869</v>
      </c>
      <c r="U641" s="426">
        <v>20.3</v>
      </c>
      <c r="V641" s="426" t="s">
        <v>575</v>
      </c>
      <c r="W641" s="415"/>
      <c r="X641" s="404"/>
      <c r="Y641" s="404"/>
      <c r="Z641" s="404"/>
      <c r="AA641" s="404"/>
      <c r="AB641" s="404"/>
      <c r="AC641" s="404"/>
      <c r="AD641" s="404"/>
      <c r="AE641" s="404"/>
      <c r="AF641" s="404"/>
      <c r="AG641" s="404"/>
      <c r="AH641" s="404"/>
    </row>
    <row r="642" spans="1:34" ht="18" customHeight="1" thickBot="1" x14ac:dyDescent="0.3">
      <c r="A642" s="424">
        <v>642</v>
      </c>
      <c r="B642" s="424">
        <v>2073240427</v>
      </c>
      <c r="C642" s="425" t="s">
        <v>152</v>
      </c>
      <c r="D642" s="425" t="s">
        <v>18</v>
      </c>
      <c r="E642" s="426" t="s">
        <v>4</v>
      </c>
      <c r="F642" s="427">
        <v>37471</v>
      </c>
      <c r="G642" s="426" t="s">
        <v>2670</v>
      </c>
      <c r="H642" s="426" t="s">
        <v>1153</v>
      </c>
      <c r="I642" s="426"/>
      <c r="J642" s="426" t="s">
        <v>1181</v>
      </c>
      <c r="K642" s="426" t="s">
        <v>1181</v>
      </c>
      <c r="L642" s="426"/>
      <c r="M642" s="426"/>
      <c r="N642" s="426"/>
      <c r="O642" s="426"/>
      <c r="P642" s="426"/>
      <c r="Q642" s="426"/>
      <c r="R642" s="426">
        <v>0</v>
      </c>
      <c r="S642" s="426"/>
      <c r="T642" s="426"/>
      <c r="U642" s="426"/>
      <c r="V642" s="426" t="s">
        <v>575</v>
      </c>
      <c r="W642" s="415"/>
      <c r="X642" s="404"/>
      <c r="Y642" s="404"/>
      <c r="Z642" s="404"/>
      <c r="AA642" s="404"/>
      <c r="AB642" s="404"/>
      <c r="AC642" s="404"/>
      <c r="AD642" s="404"/>
      <c r="AE642" s="404"/>
      <c r="AF642" s="404"/>
      <c r="AG642" s="404"/>
      <c r="AH642" s="404"/>
    </row>
    <row r="643" spans="1:34" ht="18" customHeight="1" thickBot="1" x14ac:dyDescent="0.3">
      <c r="A643" s="424">
        <v>643</v>
      </c>
      <c r="B643" s="424">
        <v>2073240428</v>
      </c>
      <c r="C643" s="425" t="s">
        <v>9026</v>
      </c>
      <c r="D643" s="425" t="s">
        <v>76</v>
      </c>
      <c r="E643" s="426" t="s">
        <v>4</v>
      </c>
      <c r="F643" s="427">
        <v>37284</v>
      </c>
      <c r="G643" s="426" t="s">
        <v>2670</v>
      </c>
      <c r="H643" s="426" t="s">
        <v>1152</v>
      </c>
      <c r="I643" s="426">
        <v>1302012322</v>
      </c>
      <c r="J643" s="426" t="s">
        <v>1180</v>
      </c>
      <c r="K643" s="426" t="s">
        <v>1180</v>
      </c>
      <c r="L643" s="426">
        <v>856109573</v>
      </c>
      <c r="M643" s="426">
        <v>261071852128</v>
      </c>
      <c r="N643" s="426" t="s">
        <v>2058</v>
      </c>
      <c r="O643" s="426">
        <v>7.2</v>
      </c>
      <c r="P643" s="426">
        <v>7.7</v>
      </c>
      <c r="Q643" s="426">
        <v>7.5</v>
      </c>
      <c r="R643" s="426">
        <v>22.4</v>
      </c>
      <c r="S643" s="426">
        <v>1</v>
      </c>
      <c r="T643" s="426" t="s">
        <v>1869</v>
      </c>
      <c r="U643" s="426">
        <v>24.4</v>
      </c>
      <c r="V643" s="426" t="s">
        <v>575</v>
      </c>
      <c r="W643" s="415"/>
      <c r="X643" s="404"/>
      <c r="Y643" s="404"/>
      <c r="Z643" s="404"/>
      <c r="AA643" s="404"/>
      <c r="AB643" s="404"/>
      <c r="AC643" s="404"/>
      <c r="AD643" s="404"/>
      <c r="AE643" s="404"/>
      <c r="AF643" s="404"/>
      <c r="AG643" s="404"/>
      <c r="AH643" s="404"/>
    </row>
    <row r="644" spans="1:34" ht="18" customHeight="1" thickBot="1" x14ac:dyDescent="0.3">
      <c r="A644" s="424">
        <v>644</v>
      </c>
      <c r="B644" s="424">
        <v>2073240429</v>
      </c>
      <c r="C644" s="425" t="s">
        <v>168</v>
      </c>
      <c r="D644" s="425" t="s">
        <v>240</v>
      </c>
      <c r="E644" s="426" t="s">
        <v>4</v>
      </c>
      <c r="F644" s="427">
        <v>37366</v>
      </c>
      <c r="G644" s="426" t="s">
        <v>2670</v>
      </c>
      <c r="H644" s="426" t="s">
        <v>1153</v>
      </c>
      <c r="I644" s="426">
        <v>1302002572</v>
      </c>
      <c r="J644" s="426" t="s">
        <v>1181</v>
      </c>
      <c r="K644" s="426" t="s">
        <v>1181</v>
      </c>
      <c r="L644" s="426">
        <v>9344475521</v>
      </c>
      <c r="M644" s="426"/>
      <c r="N644" s="426" t="s">
        <v>2058</v>
      </c>
      <c r="O644" s="426">
        <v>8.3000000000000007</v>
      </c>
      <c r="P644" s="426">
        <v>6.6</v>
      </c>
      <c r="Q644" s="426">
        <v>7.8</v>
      </c>
      <c r="R644" s="426">
        <v>22.7</v>
      </c>
      <c r="S644" s="426"/>
      <c r="T644" s="426" t="s">
        <v>1869</v>
      </c>
      <c r="U644" s="426">
        <v>22.7</v>
      </c>
      <c r="V644" s="426" t="s">
        <v>575</v>
      </c>
      <c r="W644" s="415"/>
      <c r="X644" s="404"/>
      <c r="Y644" s="404"/>
      <c r="Z644" s="404"/>
      <c r="AA644" s="404"/>
      <c r="AB644" s="404"/>
      <c r="AC644" s="404"/>
      <c r="AD644" s="404"/>
      <c r="AE644" s="404"/>
      <c r="AF644" s="404"/>
      <c r="AG644" s="404"/>
      <c r="AH644" s="404"/>
    </row>
    <row r="645" spans="1:34" ht="18" customHeight="1" thickBot="1" x14ac:dyDescent="0.3">
      <c r="A645" s="424">
        <v>645</v>
      </c>
      <c r="B645" s="424">
        <v>2073240430</v>
      </c>
      <c r="C645" s="425" t="s">
        <v>54</v>
      </c>
      <c r="D645" s="425" t="s">
        <v>34</v>
      </c>
      <c r="E645" s="426" t="s">
        <v>4</v>
      </c>
      <c r="F645" s="427">
        <v>37560</v>
      </c>
      <c r="G645" s="426" t="s">
        <v>2670</v>
      </c>
      <c r="H645" s="426" t="s">
        <v>1152</v>
      </c>
      <c r="I645" s="426">
        <v>1302004337</v>
      </c>
      <c r="J645" s="426" t="s">
        <v>1180</v>
      </c>
      <c r="K645" s="426" t="s">
        <v>1180</v>
      </c>
      <c r="L645" s="426">
        <v>966823692</v>
      </c>
      <c r="M645" s="426">
        <v>253007063790</v>
      </c>
      <c r="N645" s="426" t="s">
        <v>1888</v>
      </c>
      <c r="O645" s="426">
        <v>6.3</v>
      </c>
      <c r="P645" s="426">
        <v>8.3000000000000007</v>
      </c>
      <c r="Q645" s="426">
        <v>8.1</v>
      </c>
      <c r="R645" s="426">
        <v>22.7</v>
      </c>
      <c r="S645" s="426"/>
      <c r="T645" s="426" t="s">
        <v>1869</v>
      </c>
      <c r="U645" s="426">
        <v>22.7</v>
      </c>
      <c r="V645" s="426" t="s">
        <v>575</v>
      </c>
      <c r="W645" s="415"/>
      <c r="X645" s="404"/>
      <c r="Y645" s="404"/>
      <c r="Z645" s="404"/>
      <c r="AA645" s="404"/>
      <c r="AB645" s="404"/>
      <c r="AC645" s="404"/>
      <c r="AD645" s="404"/>
      <c r="AE645" s="404"/>
      <c r="AF645" s="404"/>
      <c r="AG645" s="404"/>
      <c r="AH645" s="404"/>
    </row>
    <row r="646" spans="1:34" ht="18" customHeight="1" thickBot="1" x14ac:dyDescent="0.3">
      <c r="A646" s="424">
        <v>646</v>
      </c>
      <c r="B646" s="424">
        <v>2073240431</v>
      </c>
      <c r="C646" s="425" t="s">
        <v>162</v>
      </c>
      <c r="D646" s="425" t="s">
        <v>1250</v>
      </c>
      <c r="E646" s="426" t="s">
        <v>4</v>
      </c>
      <c r="F646" s="424" t="s">
        <v>163</v>
      </c>
      <c r="G646" s="426" t="s">
        <v>2670</v>
      </c>
      <c r="H646" s="426" t="s">
        <v>1153</v>
      </c>
      <c r="I646" s="426"/>
      <c r="J646" s="426" t="s">
        <v>1181</v>
      </c>
      <c r="K646" s="426" t="s">
        <v>1181</v>
      </c>
      <c r="L646" s="426" t="s">
        <v>3600</v>
      </c>
      <c r="M646" s="426"/>
      <c r="N646" s="426" t="s">
        <v>3601</v>
      </c>
      <c r="O646" s="426">
        <v>7.5</v>
      </c>
      <c r="P646" s="426">
        <v>7.8</v>
      </c>
      <c r="Q646" s="426">
        <v>8.6</v>
      </c>
      <c r="R646" s="426">
        <v>23.9</v>
      </c>
      <c r="S646" s="426"/>
      <c r="T646" s="426"/>
      <c r="U646" s="426">
        <v>23.9</v>
      </c>
      <c r="V646" s="426" t="s">
        <v>575</v>
      </c>
      <c r="W646" s="415"/>
      <c r="X646" s="404"/>
      <c r="Y646" s="404"/>
      <c r="Z646" s="404"/>
      <c r="AA646" s="404"/>
      <c r="AB646" s="404"/>
      <c r="AC646" s="404"/>
      <c r="AD646" s="404"/>
      <c r="AE646" s="404"/>
      <c r="AF646" s="404"/>
      <c r="AG646" s="404"/>
      <c r="AH646" s="404"/>
    </row>
    <row r="647" spans="1:34" ht="18" customHeight="1" thickBot="1" x14ac:dyDescent="0.3">
      <c r="A647" s="424">
        <v>647</v>
      </c>
      <c r="B647" s="424">
        <v>2073240432</v>
      </c>
      <c r="C647" s="425" t="s">
        <v>174</v>
      </c>
      <c r="D647" s="425" t="s">
        <v>494</v>
      </c>
      <c r="E647" s="426" t="s">
        <v>4</v>
      </c>
      <c r="F647" s="427">
        <v>37425</v>
      </c>
      <c r="G647" s="426" t="s">
        <v>2670</v>
      </c>
      <c r="H647" s="426" t="s">
        <v>1153</v>
      </c>
      <c r="I647" s="426">
        <v>1302007211</v>
      </c>
      <c r="J647" s="426" t="s">
        <v>1181</v>
      </c>
      <c r="K647" s="426" t="s">
        <v>1181</v>
      </c>
      <c r="L647" s="426">
        <v>964575554</v>
      </c>
      <c r="M647" s="426"/>
      <c r="N647" s="426" t="s">
        <v>1944</v>
      </c>
      <c r="O647" s="426">
        <v>5.5</v>
      </c>
      <c r="P647" s="426">
        <v>8.3000000000000007</v>
      </c>
      <c r="Q647" s="426">
        <v>6.4</v>
      </c>
      <c r="R647" s="426">
        <v>20.2</v>
      </c>
      <c r="S647" s="426">
        <v>3</v>
      </c>
      <c r="T647" s="426" t="s">
        <v>1869</v>
      </c>
      <c r="U647" s="426">
        <v>22.2</v>
      </c>
      <c r="V647" s="426" t="s">
        <v>575</v>
      </c>
      <c r="W647" s="415"/>
      <c r="X647" s="404"/>
      <c r="Y647" s="404"/>
      <c r="Z647" s="404"/>
      <c r="AA647" s="404"/>
      <c r="AB647" s="404"/>
      <c r="AC647" s="404"/>
      <c r="AD647" s="404"/>
      <c r="AE647" s="404"/>
      <c r="AF647" s="404"/>
      <c r="AG647" s="404"/>
      <c r="AH647" s="404"/>
    </row>
    <row r="648" spans="1:34" ht="18" customHeight="1" thickBot="1" x14ac:dyDescent="0.3">
      <c r="A648" s="424">
        <v>648</v>
      </c>
      <c r="B648" s="424">
        <v>2073240433</v>
      </c>
      <c r="C648" s="425" t="s">
        <v>64</v>
      </c>
      <c r="D648" s="425" t="s">
        <v>1297</v>
      </c>
      <c r="E648" s="426" t="s">
        <v>5</v>
      </c>
      <c r="F648" s="427">
        <v>37351</v>
      </c>
      <c r="G648" s="426" t="s">
        <v>2670</v>
      </c>
      <c r="H648" s="426" t="s">
        <v>1152</v>
      </c>
      <c r="I648" s="426">
        <v>1202000615</v>
      </c>
      <c r="J648" s="426" t="s">
        <v>1180</v>
      </c>
      <c r="K648" s="426" t="s">
        <v>1180</v>
      </c>
      <c r="L648" s="426">
        <v>773378303</v>
      </c>
      <c r="M648" s="426">
        <v>254946427586</v>
      </c>
      <c r="N648" s="426" t="s">
        <v>2058</v>
      </c>
      <c r="O648" s="426">
        <v>7.3</v>
      </c>
      <c r="P648" s="426">
        <v>5.8</v>
      </c>
      <c r="Q648" s="426">
        <v>6.2</v>
      </c>
      <c r="R648" s="426">
        <v>19.3</v>
      </c>
      <c r="S648" s="426"/>
      <c r="T648" s="426" t="s">
        <v>1869</v>
      </c>
      <c r="U648" s="426">
        <v>19.3</v>
      </c>
      <c r="V648" s="426" t="s">
        <v>575</v>
      </c>
      <c r="W648" s="415"/>
      <c r="X648" s="404"/>
      <c r="Y648" s="404"/>
      <c r="Z648" s="404"/>
      <c r="AA648" s="404"/>
      <c r="AB648" s="404"/>
      <c r="AC648" s="404"/>
      <c r="AD648" s="404"/>
      <c r="AE648" s="404"/>
      <c r="AF648" s="404"/>
      <c r="AG648" s="404"/>
      <c r="AH648" s="404"/>
    </row>
    <row r="649" spans="1:34" ht="18" customHeight="1" thickBot="1" x14ac:dyDescent="0.3">
      <c r="A649" s="424">
        <v>649</v>
      </c>
      <c r="B649" s="424">
        <v>2073240434</v>
      </c>
      <c r="C649" s="425" t="s">
        <v>28</v>
      </c>
      <c r="D649" s="425" t="s">
        <v>1274</v>
      </c>
      <c r="E649" s="426" t="s">
        <v>4</v>
      </c>
      <c r="F649" s="427">
        <v>37542</v>
      </c>
      <c r="G649" s="426" t="s">
        <v>2670</v>
      </c>
      <c r="H649" s="426" t="s">
        <v>1152</v>
      </c>
      <c r="I649" s="426">
        <v>1302028014</v>
      </c>
      <c r="J649" s="426" t="s">
        <v>1180</v>
      </c>
      <c r="K649" s="426" t="s">
        <v>1180</v>
      </c>
      <c r="L649" s="426">
        <v>1302028014</v>
      </c>
      <c r="M649" s="426">
        <v>256514591136</v>
      </c>
      <c r="N649" s="426" t="s">
        <v>1888</v>
      </c>
      <c r="O649" s="426">
        <v>7</v>
      </c>
      <c r="P649" s="426">
        <v>7</v>
      </c>
      <c r="Q649" s="426">
        <v>7</v>
      </c>
      <c r="R649" s="426">
        <v>21</v>
      </c>
      <c r="S649" s="426"/>
      <c r="T649" s="426"/>
      <c r="U649" s="426">
        <v>21</v>
      </c>
      <c r="V649" s="426" t="s">
        <v>575</v>
      </c>
      <c r="W649" s="415"/>
      <c r="X649" s="404"/>
      <c r="Y649" s="404"/>
      <c r="Z649" s="404"/>
      <c r="AA649" s="404"/>
      <c r="AB649" s="404"/>
      <c r="AC649" s="404"/>
      <c r="AD649" s="404"/>
      <c r="AE649" s="404"/>
      <c r="AF649" s="404"/>
      <c r="AG649" s="404"/>
      <c r="AH649" s="404"/>
    </row>
    <row r="650" spans="1:34" ht="18" customHeight="1" thickBot="1" x14ac:dyDescent="0.3">
      <c r="A650" s="424">
        <v>650</v>
      </c>
      <c r="B650" s="424">
        <v>2073240445</v>
      </c>
      <c r="C650" s="425" t="s">
        <v>96</v>
      </c>
      <c r="D650" s="425" t="s">
        <v>1321</v>
      </c>
      <c r="E650" s="426" t="s">
        <v>4</v>
      </c>
      <c r="F650" s="427">
        <v>37492</v>
      </c>
      <c r="G650" s="426" t="s">
        <v>2670</v>
      </c>
      <c r="H650" s="426" t="s">
        <v>1152</v>
      </c>
      <c r="I650" s="426">
        <v>22302002328</v>
      </c>
      <c r="J650" s="426" t="s">
        <v>1180</v>
      </c>
      <c r="K650" s="426" t="s">
        <v>1180</v>
      </c>
      <c r="L650" s="426">
        <v>382150599</v>
      </c>
      <c r="M650" s="426">
        <v>252316023908</v>
      </c>
      <c r="N650" s="426" t="s">
        <v>1928</v>
      </c>
      <c r="O650" s="426">
        <v>7.8</v>
      </c>
      <c r="P650" s="426">
        <v>8.3000000000000007</v>
      </c>
      <c r="Q650" s="426">
        <v>7.8</v>
      </c>
      <c r="R650" s="426">
        <v>23.9</v>
      </c>
      <c r="S650" s="426"/>
      <c r="T650" s="426" t="s">
        <v>1933</v>
      </c>
      <c r="U650" s="426">
        <v>24.15</v>
      </c>
      <c r="V650" s="426" t="s">
        <v>575</v>
      </c>
      <c r="W650" s="415"/>
      <c r="X650" s="404"/>
      <c r="Y650" s="404"/>
      <c r="Z650" s="404"/>
      <c r="AA650" s="404"/>
      <c r="AB650" s="404"/>
      <c r="AC650" s="404"/>
      <c r="AD650" s="404"/>
      <c r="AE650" s="404"/>
      <c r="AF650" s="404"/>
      <c r="AG650" s="404"/>
      <c r="AH650" s="404"/>
    </row>
    <row r="651" spans="1:34" ht="18" customHeight="1" thickBot="1" x14ac:dyDescent="0.3">
      <c r="A651" s="424">
        <v>651</v>
      </c>
      <c r="B651" s="424">
        <v>2073240447</v>
      </c>
      <c r="C651" s="425" t="s">
        <v>25</v>
      </c>
      <c r="D651" s="425" t="s">
        <v>1272</v>
      </c>
      <c r="E651" s="426" t="s">
        <v>5</v>
      </c>
      <c r="F651" s="427">
        <v>37411</v>
      </c>
      <c r="G651" s="426" t="s">
        <v>2670</v>
      </c>
      <c r="H651" s="426" t="s">
        <v>1152</v>
      </c>
      <c r="I651" s="426">
        <v>373605851</v>
      </c>
      <c r="J651" s="426" t="s">
        <v>1180</v>
      </c>
      <c r="K651" s="426" t="s">
        <v>1180</v>
      </c>
      <c r="L651" s="426">
        <v>373605851</v>
      </c>
      <c r="M651" s="426">
        <v>248635000636</v>
      </c>
      <c r="N651" s="426" t="s">
        <v>1928</v>
      </c>
      <c r="O651" s="426">
        <v>5.2</v>
      </c>
      <c r="P651" s="426">
        <v>7.8</v>
      </c>
      <c r="Q651" s="426">
        <v>7.9</v>
      </c>
      <c r="R651" s="426">
        <v>20.9</v>
      </c>
      <c r="S651" s="426">
        <v>1</v>
      </c>
      <c r="T651" s="426" t="s">
        <v>1897</v>
      </c>
      <c r="U651" s="426">
        <v>23.65</v>
      </c>
      <c r="V651" s="426" t="s">
        <v>575</v>
      </c>
      <c r="W651" s="412"/>
      <c r="X651" s="393"/>
      <c r="Y651" s="393"/>
      <c r="Z651" s="393"/>
      <c r="AA651" s="393"/>
      <c r="AB651" s="393"/>
      <c r="AC651" s="393"/>
      <c r="AD651" s="393"/>
      <c r="AE651" s="393"/>
      <c r="AF651" s="393"/>
      <c r="AG651" s="393"/>
      <c r="AH651" s="393"/>
    </row>
    <row r="652" spans="1:34" ht="18" customHeight="1" thickBot="1" x14ac:dyDescent="0.3">
      <c r="A652" s="424">
        <v>652</v>
      </c>
      <c r="B652" s="424">
        <v>2073240456</v>
      </c>
      <c r="C652" s="425" t="s">
        <v>45</v>
      </c>
      <c r="D652" s="425" t="s">
        <v>1285</v>
      </c>
      <c r="E652" s="426" t="s">
        <v>4</v>
      </c>
      <c r="F652" s="427">
        <v>37464</v>
      </c>
      <c r="G652" s="426" t="s">
        <v>2670</v>
      </c>
      <c r="H652" s="426" t="s">
        <v>1152</v>
      </c>
      <c r="I652" s="426">
        <v>82393953</v>
      </c>
      <c r="J652" s="426" t="s">
        <v>1180</v>
      </c>
      <c r="K652" s="426" t="s">
        <v>1180</v>
      </c>
      <c r="L652" s="426">
        <v>826963828</v>
      </c>
      <c r="M652" s="426">
        <v>252703141246</v>
      </c>
      <c r="N652" s="426" t="s">
        <v>1888</v>
      </c>
      <c r="O652" s="426">
        <v>7.3</v>
      </c>
      <c r="P652" s="426">
        <v>8.5</v>
      </c>
      <c r="Q652" s="426">
        <v>8.6999999999999993</v>
      </c>
      <c r="R652" s="426">
        <v>24.5</v>
      </c>
      <c r="S652" s="426">
        <v>3</v>
      </c>
      <c r="T652" s="426" t="s">
        <v>1897</v>
      </c>
      <c r="U652" s="426">
        <v>27.25</v>
      </c>
      <c r="V652" s="426" t="s">
        <v>575</v>
      </c>
      <c r="W652" s="412"/>
      <c r="X652" s="393"/>
      <c r="Y652" s="393"/>
      <c r="Z652" s="393"/>
      <c r="AA652" s="393"/>
      <c r="AB652" s="393"/>
      <c r="AC652" s="393"/>
      <c r="AD652" s="393"/>
      <c r="AE652" s="393"/>
      <c r="AF652" s="393"/>
      <c r="AG652" s="393"/>
      <c r="AH652" s="393"/>
    </row>
    <row r="653" spans="1:34" ht="18" customHeight="1" thickBot="1" x14ac:dyDescent="0.3">
      <c r="A653" s="424">
        <v>653</v>
      </c>
      <c r="B653" s="424">
        <v>2073240457</v>
      </c>
      <c r="C653" s="425" t="s">
        <v>109</v>
      </c>
      <c r="D653" s="425" t="s">
        <v>20</v>
      </c>
      <c r="E653" s="426" t="s">
        <v>4</v>
      </c>
      <c r="F653" s="427">
        <v>37575</v>
      </c>
      <c r="G653" s="426" t="s">
        <v>2670</v>
      </c>
      <c r="H653" s="426" t="s">
        <v>1152</v>
      </c>
      <c r="I653" s="426">
        <v>1302009171</v>
      </c>
      <c r="J653" s="426" t="s">
        <v>1180</v>
      </c>
      <c r="K653" s="426" t="s">
        <v>1180</v>
      </c>
      <c r="L653" s="426">
        <v>865348332</v>
      </c>
      <c r="M653" s="426">
        <v>255625595770</v>
      </c>
      <c r="N653" s="426" t="s">
        <v>1888</v>
      </c>
      <c r="O653" s="426">
        <v>7.4</v>
      </c>
      <c r="P653" s="426">
        <v>8.5</v>
      </c>
      <c r="Q653" s="426">
        <v>9.1</v>
      </c>
      <c r="R653" s="426">
        <v>25</v>
      </c>
      <c r="S653" s="426">
        <v>1</v>
      </c>
      <c r="T653" s="426" t="s">
        <v>1869</v>
      </c>
      <c r="U653" s="426">
        <v>27</v>
      </c>
      <c r="V653" s="426" t="s">
        <v>575</v>
      </c>
      <c r="W653" s="412"/>
      <c r="X653" s="393"/>
      <c r="Y653" s="393"/>
      <c r="Z653" s="393"/>
      <c r="AA653" s="393"/>
      <c r="AB653" s="393"/>
      <c r="AC653" s="393"/>
      <c r="AD653" s="393"/>
      <c r="AE653" s="393"/>
      <c r="AF653" s="393"/>
      <c r="AG653" s="393"/>
      <c r="AH653" s="393"/>
    </row>
    <row r="654" spans="1:34" ht="18" customHeight="1" thickBot="1" x14ac:dyDescent="0.3">
      <c r="A654" s="424">
        <v>654</v>
      </c>
      <c r="B654" s="424">
        <v>2073240458</v>
      </c>
      <c r="C654" s="425" t="s">
        <v>38</v>
      </c>
      <c r="D654" s="425" t="s">
        <v>39</v>
      </c>
      <c r="E654" s="426" t="s">
        <v>4</v>
      </c>
      <c r="F654" s="427">
        <v>37437</v>
      </c>
      <c r="G654" s="426" t="s">
        <v>2670</v>
      </c>
      <c r="H654" s="426" t="s">
        <v>1152</v>
      </c>
      <c r="I654" s="426">
        <v>1302028401</v>
      </c>
      <c r="J654" s="426" t="s">
        <v>1180</v>
      </c>
      <c r="K654" s="426" t="s">
        <v>1180</v>
      </c>
      <c r="L654" s="426">
        <v>359484991</v>
      </c>
      <c r="M654" s="426">
        <v>250943602126</v>
      </c>
      <c r="N654" s="426" t="s">
        <v>1888</v>
      </c>
      <c r="O654" s="426">
        <v>7.5</v>
      </c>
      <c r="P654" s="426">
        <v>8.6999999999999993</v>
      </c>
      <c r="Q654" s="426">
        <v>7.8</v>
      </c>
      <c r="R654" s="426">
        <v>24</v>
      </c>
      <c r="S654" s="426">
        <v>1</v>
      </c>
      <c r="T654" s="426" t="s">
        <v>1897</v>
      </c>
      <c r="U654" s="426">
        <v>26.75</v>
      </c>
      <c r="V654" s="426" t="s">
        <v>575</v>
      </c>
      <c r="W654" s="412"/>
      <c r="X654" s="393"/>
      <c r="Y654" s="393"/>
      <c r="Z654" s="393"/>
      <c r="AA654" s="393"/>
      <c r="AB654" s="393"/>
      <c r="AC654" s="393"/>
      <c r="AD654" s="393"/>
      <c r="AE654" s="393"/>
      <c r="AF654" s="393"/>
      <c r="AG654" s="393"/>
      <c r="AH654" s="393"/>
    </row>
    <row r="655" spans="1:34" ht="18" customHeight="1" thickBot="1" x14ac:dyDescent="0.3">
      <c r="A655" s="424">
        <v>658</v>
      </c>
      <c r="B655" s="424">
        <v>2073240484</v>
      </c>
      <c r="C655" s="425" t="s">
        <v>35</v>
      </c>
      <c r="D655" s="425" t="s">
        <v>36</v>
      </c>
      <c r="E655" s="426" t="s">
        <v>4</v>
      </c>
      <c r="F655" s="427">
        <v>37477</v>
      </c>
      <c r="G655" s="426" t="s">
        <v>2670</v>
      </c>
      <c r="H655" s="426" t="s">
        <v>1152</v>
      </c>
      <c r="I655" s="426">
        <v>36302008108</v>
      </c>
      <c r="J655" s="426" t="s">
        <v>1180</v>
      </c>
      <c r="K655" s="426" t="s">
        <v>1180</v>
      </c>
      <c r="L655" s="426">
        <v>826513699</v>
      </c>
      <c r="M655" s="426">
        <v>257070684092</v>
      </c>
      <c r="N655" s="426" t="s">
        <v>1888</v>
      </c>
      <c r="O655" s="426">
        <v>7.4</v>
      </c>
      <c r="P655" s="426">
        <v>7.5</v>
      </c>
      <c r="Q655" s="426">
        <v>7.8</v>
      </c>
      <c r="R655" s="426">
        <v>22.7</v>
      </c>
      <c r="S655" s="426"/>
      <c r="T655" s="426" t="s">
        <v>1879</v>
      </c>
      <c r="U655" s="426">
        <v>23.2</v>
      </c>
      <c r="V655" s="426" t="s">
        <v>575</v>
      </c>
      <c r="W655" s="412"/>
      <c r="X655" s="393"/>
      <c r="Y655" s="393"/>
      <c r="Z655" s="393"/>
      <c r="AA655" s="393"/>
      <c r="AB655" s="393"/>
      <c r="AC655" s="393"/>
      <c r="AD655" s="393"/>
      <c r="AE655" s="393"/>
      <c r="AF655" s="393"/>
      <c r="AG655" s="393"/>
      <c r="AH655" s="393"/>
    </row>
    <row r="656" spans="1:34" ht="18" customHeight="1" thickBot="1" x14ac:dyDescent="0.3">
      <c r="A656" s="424">
        <v>656</v>
      </c>
      <c r="B656" s="424">
        <v>2073240464</v>
      </c>
      <c r="C656" s="425" t="s">
        <v>55</v>
      </c>
      <c r="D656" s="425" t="s">
        <v>56</v>
      </c>
      <c r="E656" s="426" t="s">
        <v>5</v>
      </c>
      <c r="F656" s="427">
        <v>37593</v>
      </c>
      <c r="G656" s="426" t="s">
        <v>2670</v>
      </c>
      <c r="H656" s="426" t="s">
        <v>1152</v>
      </c>
      <c r="I656" s="426">
        <v>38202018725</v>
      </c>
      <c r="J656" s="426" t="s">
        <v>1180</v>
      </c>
      <c r="K656" s="426" t="s">
        <v>1180</v>
      </c>
      <c r="L656" s="426">
        <v>772400001</v>
      </c>
      <c r="M656" s="426">
        <v>251243293382</v>
      </c>
      <c r="N656" s="426" t="s">
        <v>1888</v>
      </c>
      <c r="O656" s="426">
        <v>6.9</v>
      </c>
      <c r="P656" s="426">
        <v>8</v>
      </c>
      <c r="Q656" s="426">
        <v>7.9</v>
      </c>
      <c r="R656" s="426">
        <v>22.8</v>
      </c>
      <c r="S656" s="426">
        <v>1</v>
      </c>
      <c r="T656" s="426" t="s">
        <v>1897</v>
      </c>
      <c r="U656" s="426">
        <v>25.55</v>
      </c>
      <c r="V656" s="426" t="s">
        <v>575</v>
      </c>
      <c r="W656" s="415"/>
      <c r="X656" s="404"/>
      <c r="Y656" s="404"/>
      <c r="Z656" s="404"/>
      <c r="AA656" s="404"/>
      <c r="AB656" s="404"/>
      <c r="AC656" s="404"/>
      <c r="AD656" s="404"/>
      <c r="AE656" s="404"/>
      <c r="AF656" s="404"/>
      <c r="AG656" s="404"/>
      <c r="AH656" s="404"/>
    </row>
    <row r="657" spans="1:34" ht="18" customHeight="1" thickBot="1" x14ac:dyDescent="0.3">
      <c r="A657" s="424">
        <v>657</v>
      </c>
      <c r="B657" s="424">
        <v>2073240475</v>
      </c>
      <c r="C657" s="425" t="s">
        <v>57</v>
      </c>
      <c r="D657" s="425" t="s">
        <v>58</v>
      </c>
      <c r="E657" s="426" t="s">
        <v>4</v>
      </c>
      <c r="F657" s="427">
        <v>37509</v>
      </c>
      <c r="G657" s="426" t="s">
        <v>2670</v>
      </c>
      <c r="H657" s="426" t="s">
        <v>1152</v>
      </c>
      <c r="I657" s="426">
        <v>187987936</v>
      </c>
      <c r="J657" s="426" t="s">
        <v>1180</v>
      </c>
      <c r="K657" s="426" t="s">
        <v>1180</v>
      </c>
      <c r="L657" s="426">
        <v>979564257</v>
      </c>
      <c r="M657" s="426">
        <v>259802926532</v>
      </c>
      <c r="N657" s="426" t="s">
        <v>1888</v>
      </c>
      <c r="O657" s="426">
        <v>8</v>
      </c>
      <c r="P657" s="426">
        <v>7.9</v>
      </c>
      <c r="Q657" s="426">
        <v>7.9</v>
      </c>
      <c r="R657" s="426">
        <v>23.8</v>
      </c>
      <c r="S657" s="426"/>
      <c r="T657" s="426" t="s">
        <v>1879</v>
      </c>
      <c r="U657" s="426">
        <v>24.3</v>
      </c>
      <c r="V657" s="426" t="s">
        <v>575</v>
      </c>
      <c r="W657" s="412"/>
      <c r="X657" s="393"/>
      <c r="Y657" s="393"/>
      <c r="Z657" s="393"/>
      <c r="AA657" s="393"/>
      <c r="AB657" s="393"/>
      <c r="AC657" s="393"/>
      <c r="AD657" s="393"/>
      <c r="AE657" s="393"/>
      <c r="AF657" s="393"/>
      <c r="AG657" s="393"/>
      <c r="AH657" s="393"/>
    </row>
    <row r="658" spans="1:34" ht="18" customHeight="1" thickBot="1" x14ac:dyDescent="0.3">
      <c r="A658" s="425"/>
      <c r="B658" s="425"/>
      <c r="C658" s="425"/>
      <c r="D658" s="425"/>
      <c r="E658" s="425"/>
      <c r="F658" s="425"/>
      <c r="G658" s="425"/>
      <c r="H658" s="425"/>
      <c r="I658" s="425"/>
      <c r="J658" s="425"/>
      <c r="K658" s="425"/>
      <c r="L658" s="425"/>
      <c r="M658" s="425"/>
      <c r="N658" s="425"/>
      <c r="O658" s="425"/>
      <c r="P658" s="425"/>
      <c r="Q658" s="425"/>
      <c r="R658" s="425"/>
      <c r="S658" s="425"/>
      <c r="T658" s="425"/>
      <c r="U658" s="425"/>
      <c r="V658" s="425"/>
      <c r="W658" s="407"/>
      <c r="X658" s="391"/>
      <c r="Y658" s="391"/>
      <c r="Z658" s="391"/>
      <c r="AA658" s="391"/>
      <c r="AB658" s="391"/>
      <c r="AC658" s="391"/>
      <c r="AD658" s="391"/>
      <c r="AE658" s="391"/>
      <c r="AF658" s="391"/>
      <c r="AG658" s="391"/>
      <c r="AH658" s="391"/>
    </row>
    <row r="659" spans="1:34" ht="18" customHeight="1" thickBot="1" x14ac:dyDescent="0.3">
      <c r="A659" s="424">
        <v>659</v>
      </c>
      <c r="B659" s="424">
        <v>2073240490</v>
      </c>
      <c r="C659" s="425" t="s">
        <v>19</v>
      </c>
      <c r="D659" s="425" t="s">
        <v>20</v>
      </c>
      <c r="E659" s="426" t="s">
        <v>4</v>
      </c>
      <c r="F659" s="427">
        <v>37384</v>
      </c>
      <c r="G659" s="426" t="s">
        <v>2670</v>
      </c>
      <c r="H659" s="426" t="s">
        <v>1152</v>
      </c>
      <c r="I659" s="426">
        <v>1302020396</v>
      </c>
      <c r="J659" s="426" t="s">
        <v>1180</v>
      </c>
      <c r="K659" s="426" t="s">
        <v>1180</v>
      </c>
      <c r="L659" s="426">
        <v>326015887</v>
      </c>
      <c r="M659" s="426">
        <v>261085489548</v>
      </c>
      <c r="N659" s="426" t="s">
        <v>1888</v>
      </c>
      <c r="O659" s="426">
        <v>7.2</v>
      </c>
      <c r="P659" s="426">
        <v>6.5</v>
      </c>
      <c r="Q659" s="426">
        <v>6.4</v>
      </c>
      <c r="R659" s="426">
        <v>20.100000000000001</v>
      </c>
      <c r="S659" s="426">
        <v>1</v>
      </c>
      <c r="T659" s="426" t="s">
        <v>1869</v>
      </c>
      <c r="U659" s="426">
        <v>22.1</v>
      </c>
      <c r="V659" s="426" t="s">
        <v>575</v>
      </c>
      <c r="W659" s="412"/>
      <c r="X659" s="393"/>
      <c r="Y659" s="393"/>
      <c r="Z659" s="393"/>
      <c r="AA659" s="393"/>
      <c r="AB659" s="393"/>
      <c r="AC659" s="393"/>
      <c r="AD659" s="393"/>
      <c r="AE659" s="393"/>
      <c r="AF659" s="393"/>
      <c r="AG659" s="393"/>
      <c r="AH659" s="393"/>
    </row>
    <row r="660" spans="1:34" ht="18" customHeight="1" thickBot="1" x14ac:dyDescent="0.3">
      <c r="A660" s="424">
        <v>660</v>
      </c>
      <c r="B660" s="424">
        <v>2073240491</v>
      </c>
      <c r="C660" s="425" t="s">
        <v>68</v>
      </c>
      <c r="D660" s="425" t="s">
        <v>69</v>
      </c>
      <c r="E660" s="426" t="s">
        <v>5</v>
      </c>
      <c r="F660" s="427">
        <v>37588</v>
      </c>
      <c r="G660" s="426" t="s">
        <v>2670</v>
      </c>
      <c r="H660" s="426" t="s">
        <v>1152</v>
      </c>
      <c r="I660" s="426">
        <v>1202010756</v>
      </c>
      <c r="J660" s="426" t="s">
        <v>1180</v>
      </c>
      <c r="K660" s="426" t="s">
        <v>1180</v>
      </c>
      <c r="L660" s="426">
        <v>965307836</v>
      </c>
      <c r="M660" s="426">
        <v>250765207676</v>
      </c>
      <c r="N660" s="426" t="s">
        <v>1888</v>
      </c>
      <c r="O660" s="426">
        <v>7.8</v>
      </c>
      <c r="P660" s="426">
        <v>6.8</v>
      </c>
      <c r="Q660" s="426">
        <v>7.1</v>
      </c>
      <c r="R660" s="426">
        <v>21.7</v>
      </c>
      <c r="S660" s="426"/>
      <c r="T660" s="426" t="s">
        <v>1869</v>
      </c>
      <c r="U660" s="426">
        <v>21.7</v>
      </c>
      <c r="V660" s="426" t="s">
        <v>575</v>
      </c>
      <c r="W660" s="415"/>
      <c r="X660" s="404"/>
      <c r="Y660" s="404"/>
      <c r="Z660" s="404"/>
      <c r="AA660" s="404"/>
      <c r="AB660" s="404"/>
      <c r="AC660" s="404"/>
      <c r="AD660" s="404"/>
      <c r="AE660" s="404"/>
      <c r="AF660" s="404"/>
      <c r="AG660" s="404"/>
      <c r="AH660" s="404"/>
    </row>
    <row r="661" spans="1:34" ht="18" customHeight="1" thickBot="1" x14ac:dyDescent="0.3">
      <c r="A661" s="424">
        <v>661</v>
      </c>
      <c r="B661" s="424">
        <v>2073240492</v>
      </c>
      <c r="C661" s="425" t="s">
        <v>60</v>
      </c>
      <c r="D661" s="425" t="s">
        <v>61</v>
      </c>
      <c r="E661" s="426" t="s">
        <v>5</v>
      </c>
      <c r="F661" s="427">
        <v>36784</v>
      </c>
      <c r="G661" s="426" t="s">
        <v>2670</v>
      </c>
      <c r="H661" s="426" t="s">
        <v>1152</v>
      </c>
      <c r="I661" s="426">
        <v>30200006769</v>
      </c>
      <c r="J661" s="426" t="s">
        <v>1180</v>
      </c>
      <c r="K661" s="426" t="s">
        <v>1180</v>
      </c>
      <c r="L661" s="426">
        <v>364448031</v>
      </c>
      <c r="M661" s="426" t="s">
        <v>9088</v>
      </c>
      <c r="N661" s="426" t="s">
        <v>1888</v>
      </c>
      <c r="O661" s="426">
        <v>6.9</v>
      </c>
      <c r="P661" s="426">
        <v>6.7</v>
      </c>
      <c r="Q661" s="426">
        <v>7.5</v>
      </c>
      <c r="R661" s="426">
        <v>21.1</v>
      </c>
      <c r="S661" s="426"/>
      <c r="T661" s="426" t="s">
        <v>1933</v>
      </c>
      <c r="U661" s="426">
        <v>21.35</v>
      </c>
      <c r="V661" s="426" t="s">
        <v>575</v>
      </c>
      <c r="W661" s="412"/>
      <c r="X661" s="393"/>
      <c r="Y661" s="393"/>
      <c r="Z661" s="393"/>
      <c r="AA661" s="393"/>
      <c r="AB661" s="393"/>
      <c r="AC661" s="393"/>
      <c r="AD661" s="393"/>
      <c r="AE661" s="393"/>
      <c r="AF661" s="393"/>
      <c r="AG661" s="393"/>
      <c r="AH661" s="393"/>
    </row>
    <row r="662" spans="1:34" ht="18" customHeight="1" thickBot="1" x14ac:dyDescent="0.3">
      <c r="A662" s="424">
        <v>662</v>
      </c>
      <c r="B662" s="424">
        <v>2073240496</v>
      </c>
      <c r="C662" s="425" t="s">
        <v>132</v>
      </c>
      <c r="D662" s="425" t="s">
        <v>27</v>
      </c>
      <c r="E662" s="426" t="s">
        <v>4</v>
      </c>
      <c r="F662" s="427">
        <v>36567</v>
      </c>
      <c r="G662" s="426" t="s">
        <v>2670</v>
      </c>
      <c r="H662" s="426" t="s">
        <v>1152</v>
      </c>
      <c r="I662" s="426">
        <v>13681384</v>
      </c>
      <c r="J662" s="426" t="s">
        <v>1180</v>
      </c>
      <c r="K662" s="426" t="s">
        <v>1181</v>
      </c>
      <c r="L662" s="426">
        <v>762592545</v>
      </c>
      <c r="M662" s="426" t="s">
        <v>9079</v>
      </c>
      <c r="N662" s="426" t="s">
        <v>1888</v>
      </c>
      <c r="O662" s="426">
        <v>6.5</v>
      </c>
      <c r="P662" s="426">
        <v>6.4</v>
      </c>
      <c r="Q662" s="426">
        <v>6.9</v>
      </c>
      <c r="R662" s="426">
        <v>19.8</v>
      </c>
      <c r="S662" s="426"/>
      <c r="T662" s="426" t="s">
        <v>1869</v>
      </c>
      <c r="U662" s="426">
        <v>19.8</v>
      </c>
      <c r="V662" s="426" t="s">
        <v>575</v>
      </c>
      <c r="W662" s="412"/>
      <c r="X662" s="393"/>
      <c r="Y662" s="393"/>
      <c r="Z662" s="393"/>
      <c r="AA662" s="393"/>
      <c r="AB662" s="393"/>
      <c r="AC662" s="393"/>
      <c r="AD662" s="393"/>
      <c r="AE662" s="393"/>
      <c r="AF662" s="393"/>
      <c r="AG662" s="393"/>
      <c r="AH662" s="393"/>
    </row>
    <row r="663" spans="1:34" ht="18" customHeight="1" thickBot="1" x14ac:dyDescent="0.3">
      <c r="A663" s="424">
        <v>663</v>
      </c>
      <c r="B663" s="424">
        <v>2073240500</v>
      </c>
      <c r="C663" s="425" t="s">
        <v>142</v>
      </c>
      <c r="D663" s="425" t="s">
        <v>27</v>
      </c>
      <c r="E663" s="426" t="s">
        <v>4</v>
      </c>
      <c r="F663" s="427">
        <v>37073</v>
      </c>
      <c r="G663" s="426" t="s">
        <v>2670</v>
      </c>
      <c r="H663" s="426" t="s">
        <v>1153</v>
      </c>
      <c r="I663" s="426">
        <v>184438519</v>
      </c>
      <c r="J663" s="426" t="s">
        <v>1180</v>
      </c>
      <c r="K663" s="426" t="s">
        <v>1181</v>
      </c>
      <c r="L663" s="426">
        <v>949539358</v>
      </c>
      <c r="M663" s="426" t="s">
        <v>9080</v>
      </c>
      <c r="N663" s="426" t="s">
        <v>2058</v>
      </c>
      <c r="O663" s="426">
        <v>9</v>
      </c>
      <c r="P663" s="426">
        <v>8.4</v>
      </c>
      <c r="Q663" s="426">
        <v>8.8000000000000007</v>
      </c>
      <c r="R663" s="426">
        <v>26.2</v>
      </c>
      <c r="S663" s="426"/>
      <c r="T663" s="426" t="s">
        <v>1933</v>
      </c>
      <c r="U663" s="426">
        <v>26.45</v>
      </c>
      <c r="V663" s="426" t="s">
        <v>575</v>
      </c>
      <c r="W663" s="412"/>
      <c r="X663" s="393"/>
      <c r="Y663" s="393"/>
      <c r="Z663" s="393"/>
      <c r="AA663" s="393"/>
      <c r="AB663" s="393"/>
      <c r="AC663" s="393"/>
      <c r="AD663" s="393"/>
      <c r="AE663" s="393"/>
      <c r="AF663" s="393"/>
      <c r="AG663" s="393"/>
      <c r="AH663" s="393"/>
    </row>
    <row r="664" spans="1:34" ht="18" customHeight="1" thickBot="1" x14ac:dyDescent="0.3">
      <c r="A664" s="424">
        <v>664</v>
      </c>
      <c r="B664" s="424">
        <v>2073240501</v>
      </c>
      <c r="C664" s="425" t="s">
        <v>141</v>
      </c>
      <c r="D664" s="425" t="s">
        <v>36</v>
      </c>
      <c r="E664" s="426" t="s">
        <v>4</v>
      </c>
      <c r="F664" s="427">
        <v>37207</v>
      </c>
      <c r="G664" s="426" t="s">
        <v>2670</v>
      </c>
      <c r="H664" s="426" t="s">
        <v>1153</v>
      </c>
      <c r="I664" s="426">
        <v>51090676</v>
      </c>
      <c r="J664" s="426" t="s">
        <v>1180</v>
      </c>
      <c r="K664" s="426" t="s">
        <v>1180</v>
      </c>
      <c r="L664" s="426">
        <v>395108635</v>
      </c>
      <c r="M664" s="425">
        <v>263767581500</v>
      </c>
      <c r="N664" s="426" t="s">
        <v>2058</v>
      </c>
      <c r="O664" s="426">
        <v>8.5</v>
      </c>
      <c r="P664" s="426">
        <v>7.1</v>
      </c>
      <c r="Q664" s="426">
        <v>7.8</v>
      </c>
      <c r="R664" s="426">
        <v>23.4</v>
      </c>
      <c r="S664" s="426">
        <v>1</v>
      </c>
      <c r="T664" s="426" t="s">
        <v>1897</v>
      </c>
      <c r="U664" s="426">
        <v>26.15</v>
      </c>
      <c r="V664" s="426" t="s">
        <v>575</v>
      </c>
      <c r="W664" s="412"/>
      <c r="X664" s="393"/>
      <c r="Y664" s="393"/>
      <c r="Z664" s="393"/>
      <c r="AA664" s="393"/>
      <c r="AB664" s="393"/>
      <c r="AC664" s="393"/>
      <c r="AD664" s="393"/>
      <c r="AE664" s="393"/>
      <c r="AF664" s="393"/>
      <c r="AG664" s="393"/>
      <c r="AH664" s="393"/>
    </row>
    <row r="665" spans="1:34" ht="18" customHeight="1" thickBot="1" x14ac:dyDescent="0.3">
      <c r="A665" s="424">
        <v>665</v>
      </c>
      <c r="B665" s="424">
        <v>2073240520</v>
      </c>
      <c r="C665" s="425" t="s">
        <v>160</v>
      </c>
      <c r="D665" s="425" t="s">
        <v>34</v>
      </c>
      <c r="E665" s="426" t="s">
        <v>4</v>
      </c>
      <c r="F665" s="427">
        <v>37366</v>
      </c>
      <c r="G665" s="426" t="s">
        <v>2670</v>
      </c>
      <c r="H665" s="426" t="s">
        <v>1153</v>
      </c>
      <c r="I665" s="426">
        <v>1302019631</v>
      </c>
      <c r="J665" s="426" t="s">
        <v>1181</v>
      </c>
      <c r="K665" s="426" t="s">
        <v>1181</v>
      </c>
      <c r="L665" s="426">
        <v>378006014</v>
      </c>
      <c r="M665" s="426"/>
      <c r="N665" s="426" t="s">
        <v>2058</v>
      </c>
      <c r="O665" s="426">
        <v>7.3</v>
      </c>
      <c r="P665" s="426">
        <v>8</v>
      </c>
      <c r="Q665" s="426">
        <v>7.3</v>
      </c>
      <c r="R665" s="426">
        <v>22.6</v>
      </c>
      <c r="S665" s="426"/>
      <c r="T665" s="426" t="s">
        <v>1869</v>
      </c>
      <c r="U665" s="426">
        <v>22.6</v>
      </c>
      <c r="V665" s="426" t="s">
        <v>575</v>
      </c>
      <c r="W665" s="412"/>
      <c r="X665" s="393"/>
      <c r="Y665" s="393"/>
      <c r="Z665" s="393"/>
      <c r="AA665" s="393"/>
      <c r="AB665" s="393"/>
      <c r="AC665" s="393"/>
      <c r="AD665" s="393"/>
      <c r="AE665" s="393"/>
      <c r="AF665" s="393"/>
      <c r="AG665" s="393"/>
      <c r="AH665" s="393"/>
    </row>
    <row r="666" spans="1:34" ht="18" customHeight="1" thickBot="1" x14ac:dyDescent="0.3">
      <c r="A666" s="424">
        <v>666</v>
      </c>
      <c r="B666" s="424">
        <v>2073240526</v>
      </c>
      <c r="C666" s="425" t="s">
        <v>17</v>
      </c>
      <c r="D666" s="425" t="s">
        <v>18</v>
      </c>
      <c r="E666" s="426" t="s">
        <v>4</v>
      </c>
      <c r="F666" s="427">
        <v>37448</v>
      </c>
      <c r="G666" s="426" t="s">
        <v>2670</v>
      </c>
      <c r="H666" s="426" t="s">
        <v>1152</v>
      </c>
      <c r="I666" s="426">
        <v>1302007962</v>
      </c>
      <c r="J666" s="426" t="s">
        <v>1180</v>
      </c>
      <c r="K666" s="426" t="s">
        <v>1180</v>
      </c>
      <c r="L666" s="426">
        <v>936863619</v>
      </c>
      <c r="M666" s="426">
        <v>254942546368</v>
      </c>
      <c r="N666" s="426" t="s">
        <v>2058</v>
      </c>
      <c r="O666" s="426">
        <v>6.8</v>
      </c>
      <c r="P666" s="426">
        <v>5.6</v>
      </c>
      <c r="Q666" s="426">
        <v>6.8</v>
      </c>
      <c r="R666" s="426">
        <v>19.2</v>
      </c>
      <c r="S666" s="426"/>
      <c r="T666" s="426" t="s">
        <v>1869</v>
      </c>
      <c r="U666" s="426">
        <v>19.2</v>
      </c>
      <c r="V666" s="426" t="s">
        <v>575</v>
      </c>
      <c r="W666" s="415"/>
      <c r="X666" s="404"/>
      <c r="Y666" s="404"/>
      <c r="Z666" s="404"/>
      <c r="AA666" s="404"/>
      <c r="AB666" s="404"/>
      <c r="AC666" s="404"/>
      <c r="AD666" s="404"/>
      <c r="AE666" s="404"/>
      <c r="AF666" s="404"/>
      <c r="AG666" s="404"/>
      <c r="AH666" s="404"/>
    </row>
    <row r="667" spans="1:34" ht="18" customHeight="1" thickBot="1" x14ac:dyDescent="0.3">
      <c r="A667" s="424">
        <v>667</v>
      </c>
      <c r="B667" s="424">
        <v>2073240527</v>
      </c>
      <c r="C667" s="425" t="s">
        <v>136</v>
      </c>
      <c r="D667" s="425" t="s">
        <v>100</v>
      </c>
      <c r="E667" s="426" t="s">
        <v>4</v>
      </c>
      <c r="F667" s="427">
        <v>37358</v>
      </c>
      <c r="G667" s="426" t="s">
        <v>2670</v>
      </c>
      <c r="H667" s="426" t="s">
        <v>1153</v>
      </c>
      <c r="I667" s="426">
        <v>38302009476</v>
      </c>
      <c r="J667" s="426" t="s">
        <v>1180</v>
      </c>
      <c r="K667" s="426" t="s">
        <v>1180</v>
      </c>
      <c r="L667" s="426">
        <v>339353158</v>
      </c>
      <c r="M667" s="426">
        <v>259490429596</v>
      </c>
      <c r="N667" s="426" t="s">
        <v>2058</v>
      </c>
      <c r="O667" s="426">
        <v>6.7</v>
      </c>
      <c r="P667" s="426">
        <v>6.7</v>
      </c>
      <c r="Q667" s="426">
        <v>7.5</v>
      </c>
      <c r="R667" s="426">
        <v>20.9</v>
      </c>
      <c r="S667" s="426"/>
      <c r="T667" s="426" t="s">
        <v>1933</v>
      </c>
      <c r="U667" s="426">
        <v>21.15</v>
      </c>
      <c r="V667" s="426" t="s">
        <v>575</v>
      </c>
      <c r="W667" s="412"/>
      <c r="X667" s="393"/>
      <c r="Y667" s="393"/>
      <c r="Z667" s="393"/>
      <c r="AA667" s="393"/>
      <c r="AB667" s="393"/>
      <c r="AC667" s="393"/>
      <c r="AD667" s="393"/>
      <c r="AE667" s="393"/>
      <c r="AF667" s="393"/>
      <c r="AG667" s="393"/>
      <c r="AH667" s="393"/>
    </row>
    <row r="668" spans="1:34" ht="18" customHeight="1" thickBot="1" x14ac:dyDescent="0.3">
      <c r="A668" s="424">
        <v>668</v>
      </c>
      <c r="B668" s="424">
        <v>2073240534</v>
      </c>
      <c r="C668" s="425" t="s">
        <v>118</v>
      </c>
      <c r="D668" s="425" t="s">
        <v>43</v>
      </c>
      <c r="E668" s="426" t="s">
        <v>5</v>
      </c>
      <c r="F668" s="427">
        <v>37569</v>
      </c>
      <c r="G668" s="426" t="s">
        <v>2670</v>
      </c>
      <c r="H668" s="426" t="s">
        <v>1152</v>
      </c>
      <c r="I668" s="426">
        <v>37202003890</v>
      </c>
      <c r="J668" s="426" t="s">
        <v>1180</v>
      </c>
      <c r="K668" s="426" t="s">
        <v>1180</v>
      </c>
      <c r="L668" s="426">
        <v>962839261</v>
      </c>
      <c r="M668" s="426">
        <v>253327152064</v>
      </c>
      <c r="N668" s="426" t="s">
        <v>2058</v>
      </c>
      <c r="O668" s="426">
        <v>6.5</v>
      </c>
      <c r="P668" s="426">
        <v>6</v>
      </c>
      <c r="Q668" s="426">
        <v>6.3</v>
      </c>
      <c r="R668" s="426">
        <v>18.8</v>
      </c>
      <c r="S668" s="426"/>
      <c r="T668" s="426" t="s">
        <v>1933</v>
      </c>
      <c r="U668" s="426">
        <v>19.05</v>
      </c>
      <c r="V668" s="426" t="s">
        <v>575</v>
      </c>
      <c r="W668" s="412"/>
      <c r="X668" s="393"/>
      <c r="Y668" s="393"/>
      <c r="Z668" s="393"/>
      <c r="AA668" s="393"/>
      <c r="AB668" s="393"/>
      <c r="AC668" s="393"/>
      <c r="AD668" s="393"/>
      <c r="AE668" s="393"/>
      <c r="AF668" s="393"/>
      <c r="AG668" s="393"/>
      <c r="AH668" s="393"/>
    </row>
    <row r="669" spans="1:34" ht="18" customHeight="1" thickBot="1" x14ac:dyDescent="0.3">
      <c r="A669" s="424">
        <v>669</v>
      </c>
      <c r="B669" s="424">
        <v>2073240536</v>
      </c>
      <c r="C669" s="425" t="s">
        <v>101</v>
      </c>
      <c r="D669" s="425" t="s">
        <v>1325</v>
      </c>
      <c r="E669" s="426" t="s">
        <v>5</v>
      </c>
      <c r="F669" s="427">
        <v>37470</v>
      </c>
      <c r="G669" s="426" t="s">
        <v>2670</v>
      </c>
      <c r="H669" s="426" t="s">
        <v>1152</v>
      </c>
      <c r="I669" s="426">
        <v>1202004862</v>
      </c>
      <c r="J669" s="426" t="s">
        <v>1180</v>
      </c>
      <c r="K669" s="426" t="s">
        <v>1180</v>
      </c>
      <c r="L669" s="426">
        <v>988737880</v>
      </c>
      <c r="M669" s="426">
        <v>258136143752</v>
      </c>
      <c r="N669" s="426" t="s">
        <v>1928</v>
      </c>
      <c r="O669" s="426">
        <v>8.4</v>
      </c>
      <c r="P669" s="426">
        <v>7.6</v>
      </c>
      <c r="Q669" s="426">
        <v>8</v>
      </c>
      <c r="R669" s="426">
        <v>24</v>
      </c>
      <c r="S669" s="426"/>
      <c r="T669" s="426" t="s">
        <v>1869</v>
      </c>
      <c r="U669" s="426">
        <v>24</v>
      </c>
      <c r="V669" s="426" t="s">
        <v>575</v>
      </c>
      <c r="W669" s="415"/>
      <c r="X669" s="404"/>
      <c r="Y669" s="404"/>
      <c r="Z669" s="404"/>
      <c r="AA669" s="404"/>
      <c r="AB669" s="404"/>
      <c r="AC669" s="404"/>
      <c r="AD669" s="404"/>
      <c r="AE669" s="404"/>
      <c r="AF669" s="404"/>
      <c r="AG669" s="404"/>
      <c r="AH669" s="404"/>
    </row>
    <row r="670" spans="1:34" ht="18" customHeight="1" thickBot="1" x14ac:dyDescent="0.3">
      <c r="A670" s="424">
        <v>670</v>
      </c>
      <c r="B670" s="424">
        <v>2073240537</v>
      </c>
      <c r="C670" s="425" t="s">
        <v>122</v>
      </c>
      <c r="D670" s="425" t="s">
        <v>1276</v>
      </c>
      <c r="E670" s="426" t="s">
        <v>5</v>
      </c>
      <c r="F670" s="427">
        <v>37507</v>
      </c>
      <c r="G670" s="426" t="s">
        <v>2670</v>
      </c>
      <c r="H670" s="426" t="s">
        <v>1152</v>
      </c>
      <c r="I670" s="426">
        <v>1202022732</v>
      </c>
      <c r="J670" s="426" t="s">
        <v>1181</v>
      </c>
      <c r="K670" s="426" t="s">
        <v>1180</v>
      </c>
      <c r="L670" s="426">
        <v>356365936</v>
      </c>
      <c r="M670" s="426">
        <v>256737148748</v>
      </c>
      <c r="N670" s="426" t="s">
        <v>1888</v>
      </c>
      <c r="O670" s="426">
        <v>8</v>
      </c>
      <c r="P670" s="426">
        <v>9.1</v>
      </c>
      <c r="Q670" s="426">
        <v>8.8000000000000007</v>
      </c>
      <c r="R670" s="426">
        <v>25.9</v>
      </c>
      <c r="S670" s="426"/>
      <c r="T670" s="426" t="s">
        <v>1869</v>
      </c>
      <c r="U670" s="426">
        <v>25.9</v>
      </c>
      <c r="V670" s="426" t="s">
        <v>575</v>
      </c>
      <c r="W670" s="415"/>
      <c r="X670" s="404"/>
      <c r="Y670" s="404"/>
      <c r="Z670" s="404"/>
      <c r="AA670" s="404"/>
      <c r="AB670" s="404"/>
      <c r="AC670" s="404"/>
      <c r="AD670" s="404"/>
      <c r="AE670" s="404"/>
      <c r="AF670" s="404"/>
      <c r="AG670" s="404"/>
      <c r="AH670" s="404"/>
    </row>
    <row r="671" spans="1:34" ht="18" customHeight="1" thickBot="1" x14ac:dyDescent="0.3">
      <c r="A671" s="424">
        <v>671</v>
      </c>
      <c r="B671" s="424">
        <v>2073240539</v>
      </c>
      <c r="C671" s="425" t="s">
        <v>170</v>
      </c>
      <c r="D671" s="425" t="s">
        <v>108</v>
      </c>
      <c r="E671" s="426" t="s">
        <v>4</v>
      </c>
      <c r="F671" s="427">
        <v>37502</v>
      </c>
      <c r="G671" s="426" t="s">
        <v>2670</v>
      </c>
      <c r="H671" s="426" t="s">
        <v>1153</v>
      </c>
      <c r="I671" s="426">
        <v>33302001189</v>
      </c>
      <c r="J671" s="426" t="s">
        <v>1181</v>
      </c>
      <c r="K671" s="426" t="s">
        <v>1181</v>
      </c>
      <c r="L671" s="426">
        <v>789243413</v>
      </c>
      <c r="M671" s="426"/>
      <c r="N671" s="426" t="s">
        <v>1944</v>
      </c>
      <c r="O671" s="426">
        <v>8.1</v>
      </c>
      <c r="P671" s="426">
        <v>6.8</v>
      </c>
      <c r="Q671" s="426">
        <v>8.1</v>
      </c>
      <c r="R671" s="426">
        <v>23</v>
      </c>
      <c r="S671" s="426"/>
      <c r="T671" s="426" t="s">
        <v>1879</v>
      </c>
      <c r="U671" s="426">
        <v>23.5</v>
      </c>
      <c r="V671" s="426" t="s">
        <v>575</v>
      </c>
      <c r="W671" s="415"/>
      <c r="X671" s="404"/>
      <c r="Y671" s="404"/>
      <c r="Z671" s="404"/>
      <c r="AA671" s="404"/>
      <c r="AB671" s="404"/>
      <c r="AC671" s="404"/>
      <c r="AD671" s="404"/>
      <c r="AE671" s="404"/>
      <c r="AF671" s="404"/>
      <c r="AG671" s="404"/>
      <c r="AH671" s="404"/>
    </row>
    <row r="672" spans="1:34" ht="18" customHeight="1" thickBot="1" x14ac:dyDescent="0.3">
      <c r="A672" s="424">
        <v>672</v>
      </c>
      <c r="B672" s="424">
        <v>2073240540</v>
      </c>
      <c r="C672" s="425" t="s">
        <v>83</v>
      </c>
      <c r="D672" s="425" t="s">
        <v>84</v>
      </c>
      <c r="E672" s="426" t="s">
        <v>4</v>
      </c>
      <c r="F672" s="427">
        <v>37582</v>
      </c>
      <c r="G672" s="426" t="s">
        <v>2670</v>
      </c>
      <c r="H672" s="426" t="s">
        <v>1152</v>
      </c>
      <c r="I672" s="426">
        <v>132497636</v>
      </c>
      <c r="J672" s="426" t="s">
        <v>1180</v>
      </c>
      <c r="K672" s="426" t="s">
        <v>1180</v>
      </c>
      <c r="L672" s="426">
        <v>336059493</v>
      </c>
      <c r="M672" s="426">
        <v>254736619756</v>
      </c>
      <c r="N672" s="426" t="s">
        <v>1928</v>
      </c>
      <c r="O672" s="426">
        <v>8</v>
      </c>
      <c r="P672" s="426">
        <v>7.3</v>
      </c>
      <c r="Q672" s="426">
        <v>7.3</v>
      </c>
      <c r="R672" s="426">
        <v>22.6</v>
      </c>
      <c r="S672" s="426"/>
      <c r="T672" s="426" t="s">
        <v>1897</v>
      </c>
      <c r="U672" s="426">
        <v>23.35</v>
      </c>
      <c r="V672" s="426" t="s">
        <v>575</v>
      </c>
      <c r="W672" s="415"/>
      <c r="X672" s="404"/>
      <c r="Y672" s="404"/>
      <c r="Z672" s="404"/>
      <c r="AA672" s="404"/>
      <c r="AB672" s="404"/>
      <c r="AC672" s="404"/>
      <c r="AD672" s="404"/>
      <c r="AE672" s="404"/>
      <c r="AF672" s="404"/>
      <c r="AG672" s="404"/>
      <c r="AH672" s="404"/>
    </row>
    <row r="673" spans="1:34" ht="18" customHeight="1" thickBot="1" x14ac:dyDescent="0.3">
      <c r="A673" s="424">
        <v>673</v>
      </c>
      <c r="B673" s="424">
        <v>2073240541</v>
      </c>
      <c r="C673" s="425" t="s">
        <v>140</v>
      </c>
      <c r="D673" s="425" t="s">
        <v>112</v>
      </c>
      <c r="E673" s="426" t="s">
        <v>4</v>
      </c>
      <c r="F673" s="427">
        <v>37082</v>
      </c>
      <c r="G673" s="426" t="s">
        <v>2670</v>
      </c>
      <c r="H673" s="426" t="s">
        <v>1153</v>
      </c>
      <c r="I673" s="426">
        <v>1301031137</v>
      </c>
      <c r="J673" s="426" t="s">
        <v>1180</v>
      </c>
      <c r="K673" s="426" t="s">
        <v>1181</v>
      </c>
      <c r="L673" s="426">
        <v>392536440</v>
      </c>
      <c r="M673" s="426"/>
      <c r="N673" s="426" t="s">
        <v>1888</v>
      </c>
      <c r="O673" s="426">
        <v>7.8</v>
      </c>
      <c r="P673" s="426">
        <v>7.9</v>
      </c>
      <c r="Q673" s="426">
        <v>7.6</v>
      </c>
      <c r="R673" s="426">
        <v>23.3</v>
      </c>
      <c r="S673" s="426"/>
      <c r="T673" s="426" t="s">
        <v>1933</v>
      </c>
      <c r="U673" s="426">
        <v>23.55</v>
      </c>
      <c r="V673" s="426" t="s">
        <v>575</v>
      </c>
      <c r="W673" s="412"/>
      <c r="X673" s="393"/>
      <c r="Y673" s="393"/>
      <c r="Z673" s="393"/>
      <c r="AA673" s="393"/>
      <c r="AB673" s="393"/>
      <c r="AC673" s="393"/>
      <c r="AD673" s="393"/>
      <c r="AE673" s="393"/>
      <c r="AF673" s="393"/>
      <c r="AG673" s="393"/>
      <c r="AH673" s="393"/>
    </row>
    <row r="674" spans="1:34" ht="18" customHeight="1" thickBot="1" x14ac:dyDescent="0.3">
      <c r="A674" s="424">
        <v>674</v>
      </c>
      <c r="B674" s="424">
        <v>2073240542</v>
      </c>
      <c r="C674" s="425" t="s">
        <v>65</v>
      </c>
      <c r="D674" s="425" t="s">
        <v>36</v>
      </c>
      <c r="E674" s="426" t="s">
        <v>4</v>
      </c>
      <c r="F674" s="427">
        <v>37551</v>
      </c>
      <c r="G674" s="426" t="s">
        <v>2670</v>
      </c>
      <c r="H674" s="426" t="s">
        <v>1152</v>
      </c>
      <c r="I674" s="426">
        <v>1302032977</v>
      </c>
      <c r="J674" s="426" t="s">
        <v>1180</v>
      </c>
      <c r="K674" s="426" t="s">
        <v>1180</v>
      </c>
      <c r="L674" s="426">
        <v>334941974</v>
      </c>
      <c r="M674" s="426">
        <v>261710370110</v>
      </c>
      <c r="N674" s="426" t="s">
        <v>1928</v>
      </c>
      <c r="O674" s="426">
        <v>6.3</v>
      </c>
      <c r="P674" s="426">
        <v>7.2</v>
      </c>
      <c r="Q674" s="426">
        <v>7.5</v>
      </c>
      <c r="R674" s="426">
        <v>21</v>
      </c>
      <c r="S674" s="426"/>
      <c r="T674" s="426" t="s">
        <v>1933</v>
      </c>
      <c r="U674" s="426">
        <v>21.25</v>
      </c>
      <c r="V674" s="426" t="s">
        <v>575</v>
      </c>
      <c r="W674" s="415"/>
      <c r="X674" s="404"/>
      <c r="Y674" s="404"/>
      <c r="Z674" s="404"/>
      <c r="AA674" s="404"/>
      <c r="AB674" s="404"/>
      <c r="AC674" s="404"/>
      <c r="AD674" s="404"/>
      <c r="AE674" s="404"/>
      <c r="AF674" s="404"/>
      <c r="AG674" s="404"/>
      <c r="AH674" s="404"/>
    </row>
    <row r="675" spans="1:34" ht="18" customHeight="1" thickBot="1" x14ac:dyDescent="0.3">
      <c r="A675" s="424">
        <v>675</v>
      </c>
      <c r="B675" s="424">
        <v>2073240543</v>
      </c>
      <c r="C675" s="425" t="s">
        <v>115</v>
      </c>
      <c r="D675" s="425" t="s">
        <v>1334</v>
      </c>
      <c r="E675" s="426" t="s">
        <v>5</v>
      </c>
      <c r="F675" s="427">
        <v>37540</v>
      </c>
      <c r="G675" s="426" t="s">
        <v>2670</v>
      </c>
      <c r="H675" s="426" t="s">
        <v>1152</v>
      </c>
      <c r="I675" s="426">
        <v>122389193</v>
      </c>
      <c r="J675" s="426" t="s">
        <v>1180</v>
      </c>
      <c r="K675" s="426" t="s">
        <v>1180</v>
      </c>
      <c r="L675" s="426">
        <v>378378391</v>
      </c>
      <c r="M675" s="426">
        <v>251151389278</v>
      </c>
      <c r="N675" s="426" t="s">
        <v>1944</v>
      </c>
      <c r="O675" s="426">
        <v>7.3</v>
      </c>
      <c r="P675" s="426">
        <v>8.3000000000000007</v>
      </c>
      <c r="Q675" s="426">
        <v>8</v>
      </c>
      <c r="R675" s="426">
        <v>23.6</v>
      </c>
      <c r="S675" s="426"/>
      <c r="T675" s="426"/>
      <c r="U675" s="426">
        <v>23.6</v>
      </c>
      <c r="V675" s="426" t="s">
        <v>575</v>
      </c>
      <c r="W675" s="415"/>
      <c r="X675" s="404"/>
      <c r="Y675" s="404"/>
      <c r="Z675" s="404"/>
      <c r="AA675" s="404"/>
      <c r="AB675" s="404"/>
      <c r="AC675" s="404"/>
      <c r="AD675" s="404"/>
      <c r="AE675" s="404"/>
      <c r="AF675" s="404"/>
      <c r="AG675" s="404"/>
      <c r="AH675" s="404"/>
    </row>
    <row r="676" spans="1:34" ht="18" customHeight="1" thickBot="1" x14ac:dyDescent="0.3">
      <c r="A676" s="424">
        <v>676</v>
      </c>
      <c r="B676" s="424">
        <v>2073240544</v>
      </c>
      <c r="C676" s="425" t="s">
        <v>70</v>
      </c>
      <c r="D676" s="425" t="s">
        <v>27</v>
      </c>
      <c r="E676" s="426" t="s">
        <v>5</v>
      </c>
      <c r="F676" s="427">
        <v>37608</v>
      </c>
      <c r="G676" s="426" t="s">
        <v>2670</v>
      </c>
      <c r="H676" s="426" t="s">
        <v>1152</v>
      </c>
      <c r="I676" s="426">
        <v>1302027777</v>
      </c>
      <c r="J676" s="426" t="s">
        <v>1180</v>
      </c>
      <c r="K676" s="426" t="s">
        <v>1180</v>
      </c>
      <c r="L676" s="426">
        <v>966423060</v>
      </c>
      <c r="M676" s="426">
        <v>258136186526</v>
      </c>
      <c r="N676" s="426" t="s">
        <v>2058</v>
      </c>
      <c r="O676" s="426">
        <v>7.2</v>
      </c>
      <c r="P676" s="426">
        <v>7.5</v>
      </c>
      <c r="Q676" s="426">
        <v>7.1</v>
      </c>
      <c r="R676" s="426">
        <v>21.8</v>
      </c>
      <c r="S676" s="426"/>
      <c r="T676" s="426" t="s">
        <v>1869</v>
      </c>
      <c r="U676" s="426">
        <v>21.8</v>
      </c>
      <c r="V676" s="426" t="s">
        <v>575</v>
      </c>
      <c r="W676" s="415"/>
      <c r="X676" s="404"/>
      <c r="Y676" s="404"/>
      <c r="Z676" s="404"/>
      <c r="AA676" s="404"/>
      <c r="AB676" s="404"/>
      <c r="AC676" s="404"/>
      <c r="AD676" s="404"/>
      <c r="AE676" s="404"/>
      <c r="AF676" s="404"/>
      <c r="AG676" s="404"/>
      <c r="AH676" s="404"/>
    </row>
    <row r="677" spans="1:34" ht="18" customHeight="1" thickBot="1" x14ac:dyDescent="0.3">
      <c r="A677" s="424">
        <v>677</v>
      </c>
      <c r="B677" s="424">
        <v>2073240545</v>
      </c>
      <c r="C677" s="425" t="s">
        <v>9027</v>
      </c>
      <c r="D677" s="425" t="s">
        <v>39</v>
      </c>
      <c r="E677" s="426" t="s">
        <v>4</v>
      </c>
      <c r="F677" s="427">
        <v>37616</v>
      </c>
      <c r="G677" s="426" t="s">
        <v>2670</v>
      </c>
      <c r="H677" s="426" t="s">
        <v>1152</v>
      </c>
      <c r="I677" s="426">
        <v>1302007342</v>
      </c>
      <c r="J677" s="426" t="s">
        <v>1180</v>
      </c>
      <c r="K677" s="426" t="s">
        <v>1180</v>
      </c>
      <c r="L677" s="426">
        <v>392212851</v>
      </c>
      <c r="M677" s="426">
        <v>249868379224</v>
      </c>
      <c r="N677" s="426" t="s">
        <v>1888</v>
      </c>
      <c r="O677" s="426">
        <v>7.8</v>
      </c>
      <c r="P677" s="426">
        <v>8.9</v>
      </c>
      <c r="Q677" s="426">
        <v>9.1</v>
      </c>
      <c r="R677" s="426">
        <v>25.8</v>
      </c>
      <c r="S677" s="426"/>
      <c r="T677" s="426" t="s">
        <v>1869</v>
      </c>
      <c r="U677" s="426">
        <v>25.8</v>
      </c>
      <c r="V677" s="426" t="s">
        <v>575</v>
      </c>
      <c r="W677" s="415"/>
      <c r="X677" s="404"/>
      <c r="Y677" s="404"/>
      <c r="Z677" s="404"/>
      <c r="AA677" s="404"/>
      <c r="AB677" s="404"/>
      <c r="AC677" s="404"/>
      <c r="AD677" s="404"/>
      <c r="AE677" s="404"/>
      <c r="AF677" s="404"/>
      <c r="AG677" s="404"/>
      <c r="AH677" s="404"/>
    </row>
    <row r="678" spans="1:34" ht="18" customHeight="1" thickBot="1" x14ac:dyDescent="0.3">
      <c r="A678" s="424">
        <v>678</v>
      </c>
      <c r="B678" s="424">
        <v>2073240546</v>
      </c>
      <c r="C678" s="425" t="s">
        <v>79</v>
      </c>
      <c r="D678" s="425" t="s">
        <v>43</v>
      </c>
      <c r="E678" s="426" t="s">
        <v>4</v>
      </c>
      <c r="F678" s="427">
        <v>37456</v>
      </c>
      <c r="G678" s="426" t="s">
        <v>2670</v>
      </c>
      <c r="H678" s="426" t="s">
        <v>1152</v>
      </c>
      <c r="I678" s="426">
        <v>1302005387</v>
      </c>
      <c r="J678" s="426" t="s">
        <v>1180</v>
      </c>
      <c r="K678" s="426" t="s">
        <v>1180</v>
      </c>
      <c r="L678" s="426">
        <v>96517930</v>
      </c>
      <c r="M678" s="426">
        <v>259226905114</v>
      </c>
      <c r="N678" s="426" t="s">
        <v>1888</v>
      </c>
      <c r="O678" s="426">
        <v>6.5</v>
      </c>
      <c r="P678" s="426">
        <v>8.4</v>
      </c>
      <c r="Q678" s="426">
        <v>7.5</v>
      </c>
      <c r="R678" s="426">
        <v>22.4</v>
      </c>
      <c r="S678" s="426"/>
      <c r="T678" s="426" t="s">
        <v>1869</v>
      </c>
      <c r="U678" s="426">
        <v>22.4</v>
      </c>
      <c r="V678" s="426" t="s">
        <v>575</v>
      </c>
      <c r="W678" s="415"/>
      <c r="X678" s="404"/>
      <c r="Y678" s="404"/>
      <c r="Z678" s="404"/>
      <c r="AA678" s="404"/>
      <c r="AB678" s="404"/>
      <c r="AC678" s="404"/>
      <c r="AD678" s="404"/>
      <c r="AE678" s="404"/>
      <c r="AF678" s="404"/>
      <c r="AG678" s="404"/>
      <c r="AH678" s="404"/>
    </row>
    <row r="679" spans="1:34" ht="18" customHeight="1" thickBot="1" x14ac:dyDescent="0.3">
      <c r="A679" s="424">
        <v>679</v>
      </c>
      <c r="B679" s="424">
        <v>2073240547</v>
      </c>
      <c r="C679" s="425" t="s">
        <v>137</v>
      </c>
      <c r="D679" s="425" t="s">
        <v>43</v>
      </c>
      <c r="E679" s="426" t="s">
        <v>5</v>
      </c>
      <c r="F679" s="427">
        <v>37420</v>
      </c>
      <c r="G679" s="426" t="s">
        <v>2670</v>
      </c>
      <c r="H679" s="426" t="s">
        <v>1153</v>
      </c>
      <c r="I679" s="426">
        <v>71125462</v>
      </c>
      <c r="J679" s="426" t="s">
        <v>1180</v>
      </c>
      <c r="K679" s="426" t="s">
        <v>1180</v>
      </c>
      <c r="L679" s="426">
        <v>338910711</v>
      </c>
      <c r="M679" s="426">
        <v>249064379592</v>
      </c>
      <c r="N679" s="426" t="s">
        <v>1888</v>
      </c>
      <c r="O679" s="426">
        <v>6.3</v>
      </c>
      <c r="P679" s="426">
        <v>8</v>
      </c>
      <c r="Q679" s="426">
        <v>7.3</v>
      </c>
      <c r="R679" s="426">
        <v>21.6</v>
      </c>
      <c r="S679" s="426"/>
      <c r="T679" s="426" t="s">
        <v>1897</v>
      </c>
      <c r="U679" s="426">
        <v>22.35</v>
      </c>
      <c r="V679" s="426" t="s">
        <v>575</v>
      </c>
      <c r="W679" s="415"/>
      <c r="X679" s="404"/>
      <c r="Y679" s="404"/>
      <c r="Z679" s="404"/>
      <c r="AA679" s="404"/>
      <c r="AB679" s="404"/>
      <c r="AC679" s="404"/>
      <c r="AD679" s="404"/>
      <c r="AE679" s="404"/>
      <c r="AF679" s="404"/>
      <c r="AG679" s="404"/>
      <c r="AH679" s="404"/>
    </row>
    <row r="680" spans="1:34" ht="18" customHeight="1" thickBot="1" x14ac:dyDescent="0.3">
      <c r="A680" s="424">
        <v>680</v>
      </c>
      <c r="B680" s="424">
        <v>2073240548</v>
      </c>
      <c r="C680" s="425" t="s">
        <v>91</v>
      </c>
      <c r="D680" s="425" t="s">
        <v>63</v>
      </c>
      <c r="E680" s="426" t="s">
        <v>4</v>
      </c>
      <c r="F680" s="427">
        <v>37429</v>
      </c>
      <c r="G680" s="426" t="s">
        <v>2670</v>
      </c>
      <c r="H680" s="426" t="s">
        <v>1152</v>
      </c>
      <c r="I680" s="426">
        <v>73614975</v>
      </c>
      <c r="J680" s="426" t="s">
        <v>1180</v>
      </c>
      <c r="K680" s="426" t="s">
        <v>1180</v>
      </c>
      <c r="L680" s="426">
        <v>342851200</v>
      </c>
      <c r="M680" s="426">
        <v>259932530002</v>
      </c>
      <c r="N680" s="426" t="s">
        <v>1888</v>
      </c>
      <c r="O680" s="426">
        <v>7.4</v>
      </c>
      <c r="P680" s="426">
        <v>8.3000000000000007</v>
      </c>
      <c r="Q680" s="426">
        <v>8</v>
      </c>
      <c r="R680" s="426">
        <v>23.7</v>
      </c>
      <c r="S680" s="426"/>
      <c r="T680" s="426" t="s">
        <v>1897</v>
      </c>
      <c r="U680" s="426">
        <v>24.45</v>
      </c>
      <c r="V680" s="426" t="s">
        <v>575</v>
      </c>
      <c r="W680" s="415"/>
      <c r="X680" s="404"/>
      <c r="Y680" s="404"/>
      <c r="Z680" s="404"/>
      <c r="AA680" s="404"/>
      <c r="AB680" s="404"/>
      <c r="AC680" s="404"/>
      <c r="AD680" s="404"/>
      <c r="AE680" s="404"/>
      <c r="AF680" s="404"/>
      <c r="AG680" s="404"/>
      <c r="AH680" s="404"/>
    </row>
    <row r="681" spans="1:34" ht="18" customHeight="1" thickBot="1" x14ac:dyDescent="0.3">
      <c r="A681" s="424">
        <v>681</v>
      </c>
      <c r="B681" s="424">
        <v>2073240549</v>
      </c>
      <c r="C681" s="425" t="s">
        <v>171</v>
      </c>
      <c r="D681" s="425" t="s">
        <v>43</v>
      </c>
      <c r="E681" s="426" t="s">
        <v>4</v>
      </c>
      <c r="F681" s="427">
        <v>37603</v>
      </c>
      <c r="G681" s="426" t="s">
        <v>2670</v>
      </c>
      <c r="H681" s="426" t="s">
        <v>1153</v>
      </c>
      <c r="I681" s="426">
        <v>1302033251</v>
      </c>
      <c r="J681" s="426" t="s">
        <v>1181</v>
      </c>
      <c r="K681" s="426" t="s">
        <v>1181</v>
      </c>
      <c r="L681" s="426">
        <v>855912959</v>
      </c>
      <c r="M681" s="426"/>
      <c r="N681" s="426" t="s">
        <v>1888</v>
      </c>
      <c r="O681" s="426">
        <v>6.9</v>
      </c>
      <c r="P681" s="426">
        <v>8.1999999999999993</v>
      </c>
      <c r="Q681" s="426">
        <v>7.9</v>
      </c>
      <c r="R681" s="426">
        <v>23</v>
      </c>
      <c r="S681" s="426"/>
      <c r="T681" s="426" t="s">
        <v>1869</v>
      </c>
      <c r="U681" s="426">
        <v>23</v>
      </c>
      <c r="V681" s="426" t="s">
        <v>575</v>
      </c>
      <c r="W681" s="415"/>
      <c r="X681" s="404"/>
      <c r="Y681" s="404"/>
      <c r="Z681" s="404"/>
      <c r="AA681" s="404"/>
      <c r="AB681" s="404"/>
      <c r="AC681" s="404"/>
      <c r="AD681" s="404"/>
      <c r="AE681" s="404"/>
      <c r="AF681" s="404"/>
      <c r="AG681" s="404"/>
      <c r="AH681" s="404"/>
    </row>
    <row r="682" spans="1:34" ht="18" customHeight="1" thickBot="1" x14ac:dyDescent="0.3">
      <c r="A682" s="424">
        <v>682</v>
      </c>
      <c r="B682" s="424">
        <v>2073240550</v>
      </c>
      <c r="C682" s="425" t="s">
        <v>31</v>
      </c>
      <c r="D682" s="425" t="s">
        <v>1276</v>
      </c>
      <c r="E682" s="426" t="s">
        <v>5</v>
      </c>
      <c r="F682" s="427">
        <v>37274</v>
      </c>
      <c r="G682" s="426" t="s">
        <v>2670</v>
      </c>
      <c r="H682" s="426" t="s">
        <v>1152</v>
      </c>
      <c r="I682" s="426">
        <v>1202000098</v>
      </c>
      <c r="J682" s="426" t="s">
        <v>1180</v>
      </c>
      <c r="K682" s="426" t="s">
        <v>1180</v>
      </c>
      <c r="L682" s="426">
        <v>946283362</v>
      </c>
      <c r="M682" s="426">
        <v>250731130544</v>
      </c>
      <c r="N682" s="426" t="s">
        <v>2058</v>
      </c>
      <c r="O682" s="426">
        <v>7.5</v>
      </c>
      <c r="P682" s="426">
        <v>7.3</v>
      </c>
      <c r="Q682" s="426">
        <v>6.7</v>
      </c>
      <c r="R682" s="426">
        <v>21.5</v>
      </c>
      <c r="S682" s="426"/>
      <c r="T682" s="426" t="s">
        <v>1869</v>
      </c>
      <c r="U682" s="426">
        <v>21.5</v>
      </c>
      <c r="V682" s="426" t="s">
        <v>575</v>
      </c>
      <c r="W682" s="415"/>
      <c r="X682" s="404"/>
      <c r="Y682" s="404"/>
      <c r="Z682" s="404"/>
      <c r="AA682" s="404"/>
      <c r="AB682" s="404"/>
      <c r="AC682" s="404"/>
      <c r="AD682" s="404"/>
      <c r="AE682" s="404"/>
      <c r="AF682" s="404"/>
      <c r="AG682" s="404"/>
      <c r="AH682" s="404"/>
    </row>
    <row r="683" spans="1:34" ht="18" customHeight="1" thickBot="1" x14ac:dyDescent="0.3">
      <c r="A683" s="424">
        <v>683</v>
      </c>
      <c r="B683" s="424">
        <v>2073240551</v>
      </c>
      <c r="C683" s="425" t="s">
        <v>151</v>
      </c>
      <c r="D683" s="425" t="s">
        <v>145</v>
      </c>
      <c r="E683" s="426" t="s">
        <v>4</v>
      </c>
      <c r="F683" s="427">
        <v>37600</v>
      </c>
      <c r="G683" s="426" t="s">
        <v>2670</v>
      </c>
      <c r="H683" s="426" t="s">
        <v>1153</v>
      </c>
      <c r="I683" s="426">
        <v>14302000054</v>
      </c>
      <c r="J683" s="426" t="s">
        <v>1180</v>
      </c>
      <c r="K683" s="426" t="s">
        <v>1180</v>
      </c>
      <c r="L683" s="426">
        <v>376194717</v>
      </c>
      <c r="M683" s="426">
        <v>255339139800</v>
      </c>
      <c r="N683" s="426" t="s">
        <v>1888</v>
      </c>
      <c r="O683" s="426">
        <v>6.6</v>
      </c>
      <c r="P683" s="426">
        <v>9</v>
      </c>
      <c r="Q683" s="426">
        <v>6.5</v>
      </c>
      <c r="R683" s="426">
        <v>22.1</v>
      </c>
      <c r="S683" s="426"/>
      <c r="T683" s="426" t="s">
        <v>1897</v>
      </c>
      <c r="U683" s="426">
        <v>22.85</v>
      </c>
      <c r="V683" s="426" t="s">
        <v>575</v>
      </c>
      <c r="W683" s="412"/>
      <c r="X683" s="393"/>
      <c r="Y683" s="393"/>
      <c r="Z683" s="393"/>
      <c r="AA683" s="393"/>
      <c r="AB683" s="393"/>
      <c r="AC683" s="393"/>
      <c r="AD683" s="393"/>
      <c r="AE683" s="393"/>
      <c r="AF683" s="393"/>
      <c r="AG683" s="393"/>
      <c r="AH683" s="393"/>
    </row>
    <row r="684" spans="1:34" ht="18" customHeight="1" thickBot="1" x14ac:dyDescent="0.3">
      <c r="A684" s="424">
        <v>684</v>
      </c>
      <c r="B684" s="424">
        <v>2073240552</v>
      </c>
      <c r="C684" s="425" t="s">
        <v>175</v>
      </c>
      <c r="D684" s="425" t="s">
        <v>27</v>
      </c>
      <c r="E684" s="426" t="s">
        <v>4</v>
      </c>
      <c r="F684" s="427">
        <v>37288</v>
      </c>
      <c r="G684" s="426" t="s">
        <v>2670</v>
      </c>
      <c r="H684" s="426" t="s">
        <v>1153</v>
      </c>
      <c r="I684" s="426">
        <v>1302030472</v>
      </c>
      <c r="J684" s="426" t="s">
        <v>1181</v>
      </c>
      <c r="K684" s="426" t="s">
        <v>1181</v>
      </c>
      <c r="L684" s="426">
        <v>373900727</v>
      </c>
      <c r="M684" s="426"/>
      <c r="N684" s="426" t="s">
        <v>1888</v>
      </c>
      <c r="O684" s="426">
        <v>7.2</v>
      </c>
      <c r="P684" s="426">
        <v>7.6</v>
      </c>
      <c r="Q684" s="426">
        <v>7.6</v>
      </c>
      <c r="R684" s="426">
        <v>22.4</v>
      </c>
      <c r="S684" s="426"/>
      <c r="T684" s="426" t="s">
        <v>1933</v>
      </c>
      <c r="U684" s="426">
        <v>22.65</v>
      </c>
      <c r="V684" s="426" t="s">
        <v>575</v>
      </c>
      <c r="W684" s="415"/>
      <c r="X684" s="404"/>
      <c r="Y684" s="404"/>
      <c r="Z684" s="404"/>
      <c r="AA684" s="404"/>
      <c r="AB684" s="404"/>
      <c r="AC684" s="404"/>
      <c r="AD684" s="404"/>
      <c r="AE684" s="404"/>
      <c r="AF684" s="404"/>
      <c r="AG684" s="404"/>
      <c r="AH684" s="404"/>
    </row>
    <row r="685" spans="1:34" ht="18" customHeight="1" thickBot="1" x14ac:dyDescent="0.3">
      <c r="A685" s="424">
        <v>685</v>
      </c>
      <c r="B685" s="424">
        <v>2073240554</v>
      </c>
      <c r="C685" s="425" t="s">
        <v>144</v>
      </c>
      <c r="D685" s="425" t="s">
        <v>145</v>
      </c>
      <c r="E685" s="426" t="s">
        <v>4</v>
      </c>
      <c r="F685" s="427">
        <v>37298</v>
      </c>
      <c r="G685" s="426" t="s">
        <v>2670</v>
      </c>
      <c r="H685" s="426" t="s">
        <v>1153</v>
      </c>
      <c r="I685" s="426">
        <v>37302004062</v>
      </c>
      <c r="J685" s="426" t="s">
        <v>1180</v>
      </c>
      <c r="K685" s="426" t="s">
        <v>1181</v>
      </c>
      <c r="L685" s="426">
        <v>859235955</v>
      </c>
      <c r="M685" s="426"/>
      <c r="N685" s="426" t="s">
        <v>1888</v>
      </c>
      <c r="O685" s="426">
        <v>7.6</v>
      </c>
      <c r="P685" s="426">
        <v>5.9</v>
      </c>
      <c r="Q685" s="426">
        <v>8</v>
      </c>
      <c r="R685" s="426">
        <v>21.5</v>
      </c>
      <c r="S685" s="426"/>
      <c r="T685" s="426" t="s">
        <v>1897</v>
      </c>
      <c r="U685" s="426">
        <v>22.25</v>
      </c>
      <c r="V685" s="426" t="s">
        <v>575</v>
      </c>
      <c r="W685" s="415"/>
      <c r="X685" s="404"/>
      <c r="Y685" s="404"/>
      <c r="Z685" s="404"/>
      <c r="AA685" s="404"/>
      <c r="AB685" s="404"/>
      <c r="AC685" s="404"/>
      <c r="AD685" s="404"/>
      <c r="AE685" s="404"/>
      <c r="AF685" s="404"/>
      <c r="AG685" s="404"/>
      <c r="AH685" s="404"/>
    </row>
    <row r="686" spans="1:34" ht="18" customHeight="1" thickBot="1" x14ac:dyDescent="0.3">
      <c r="A686" s="424">
        <v>686</v>
      </c>
      <c r="B686" s="424">
        <v>2073240555</v>
      </c>
      <c r="C686" s="425" t="s">
        <v>113</v>
      </c>
      <c r="D686" s="425" t="s">
        <v>1305</v>
      </c>
      <c r="E686" s="426" t="s">
        <v>4</v>
      </c>
      <c r="F686" s="427">
        <v>37309</v>
      </c>
      <c r="G686" s="426" t="s">
        <v>2670</v>
      </c>
      <c r="H686" s="426" t="s">
        <v>1152</v>
      </c>
      <c r="I686" s="426">
        <v>82370368</v>
      </c>
      <c r="J686" s="426" t="s">
        <v>1180</v>
      </c>
      <c r="K686" s="426" t="s">
        <v>1180</v>
      </c>
      <c r="L686" s="426">
        <v>339530011</v>
      </c>
      <c r="M686" s="426">
        <v>252852331220</v>
      </c>
      <c r="N686" s="426" t="s">
        <v>1888</v>
      </c>
      <c r="O686" s="426">
        <v>8.4</v>
      </c>
      <c r="P686" s="426">
        <v>8.6</v>
      </c>
      <c r="Q686" s="426">
        <v>9.3000000000000007</v>
      </c>
      <c r="R686" s="426">
        <v>26.3</v>
      </c>
      <c r="S686" s="426"/>
      <c r="T686" s="426"/>
      <c r="U686" s="426">
        <v>26.3</v>
      </c>
      <c r="V686" s="426" t="s">
        <v>575</v>
      </c>
      <c r="W686" s="412"/>
      <c r="X686" s="393"/>
      <c r="Y686" s="393"/>
      <c r="Z686" s="393"/>
      <c r="AA686" s="393"/>
      <c r="AB686" s="393"/>
      <c r="AC686" s="393"/>
      <c r="AD686" s="393"/>
      <c r="AE686" s="393"/>
      <c r="AF686" s="393"/>
      <c r="AG686" s="393"/>
      <c r="AH686" s="393"/>
    </row>
    <row r="687" spans="1:34" ht="18" customHeight="1" thickBot="1" x14ac:dyDescent="0.3">
      <c r="A687" s="424">
        <v>687</v>
      </c>
      <c r="B687" s="424">
        <v>2073240556</v>
      </c>
      <c r="C687" s="425" t="s">
        <v>33</v>
      </c>
      <c r="D687" s="425" t="s">
        <v>34</v>
      </c>
      <c r="E687" s="426" t="s">
        <v>4</v>
      </c>
      <c r="F687" s="424" t="s">
        <v>9</v>
      </c>
      <c r="G687" s="426" t="s">
        <v>2670</v>
      </c>
      <c r="H687" s="426" t="s">
        <v>1152</v>
      </c>
      <c r="I687" s="426">
        <v>36302003489</v>
      </c>
      <c r="J687" s="426" t="s">
        <v>1180</v>
      </c>
      <c r="K687" s="426" t="s">
        <v>1180</v>
      </c>
      <c r="L687" s="426">
        <v>763369466</v>
      </c>
      <c r="M687" s="426">
        <v>254377547038</v>
      </c>
      <c r="N687" s="426" t="s">
        <v>1888</v>
      </c>
      <c r="O687" s="426">
        <v>7.8</v>
      </c>
      <c r="P687" s="426">
        <v>7.6</v>
      </c>
      <c r="Q687" s="426">
        <v>6.9</v>
      </c>
      <c r="R687" s="426">
        <v>22.3</v>
      </c>
      <c r="S687" s="426"/>
      <c r="T687" s="426"/>
      <c r="U687" s="426">
        <v>22.3</v>
      </c>
      <c r="V687" s="426" t="s">
        <v>575</v>
      </c>
      <c r="W687" s="412"/>
      <c r="X687" s="393"/>
      <c r="Y687" s="393"/>
      <c r="Z687" s="393"/>
      <c r="AA687" s="393"/>
      <c r="AB687" s="393"/>
      <c r="AC687" s="393"/>
      <c r="AD687" s="393"/>
      <c r="AE687" s="393"/>
      <c r="AF687" s="393"/>
      <c r="AG687" s="393"/>
      <c r="AH687" s="393"/>
    </row>
    <row r="688" spans="1:34" ht="18" customHeight="1" thickBot="1" x14ac:dyDescent="0.3">
      <c r="A688" s="424">
        <v>688</v>
      </c>
      <c r="B688" s="424">
        <v>2073240557</v>
      </c>
      <c r="C688" s="425" t="s">
        <v>77</v>
      </c>
      <c r="D688" s="425" t="s">
        <v>20</v>
      </c>
      <c r="E688" s="426" t="s">
        <v>4</v>
      </c>
      <c r="F688" s="427">
        <v>37373</v>
      </c>
      <c r="G688" s="426" t="s">
        <v>2670</v>
      </c>
      <c r="H688" s="426" t="s">
        <v>1152</v>
      </c>
      <c r="I688" s="426">
        <v>36302009424</v>
      </c>
      <c r="J688" s="426" t="s">
        <v>1180</v>
      </c>
      <c r="K688" s="426" t="s">
        <v>1180</v>
      </c>
      <c r="L688" s="426">
        <v>359176717</v>
      </c>
      <c r="M688" s="426">
        <v>252899591380</v>
      </c>
      <c r="N688" s="426" t="s">
        <v>1888</v>
      </c>
      <c r="O688" s="426">
        <v>6.4</v>
      </c>
      <c r="P688" s="426">
        <v>7.9</v>
      </c>
      <c r="Q688" s="426">
        <v>8</v>
      </c>
      <c r="R688" s="426">
        <v>22.3</v>
      </c>
      <c r="S688" s="426"/>
      <c r="T688" s="426"/>
      <c r="U688" s="426">
        <v>22.3</v>
      </c>
      <c r="V688" s="426" t="s">
        <v>575</v>
      </c>
      <c r="W688" s="412"/>
      <c r="X688" s="393"/>
      <c r="Y688" s="393"/>
      <c r="Z688" s="393"/>
      <c r="AA688" s="393"/>
      <c r="AB688" s="393"/>
      <c r="AC688" s="393"/>
      <c r="AD688" s="393"/>
      <c r="AE688" s="393"/>
      <c r="AF688" s="393"/>
      <c r="AG688" s="393"/>
      <c r="AH688" s="393"/>
    </row>
    <row r="689" spans="1:34" ht="18" customHeight="1" thickBot="1" x14ac:dyDescent="0.3">
      <c r="A689" s="424">
        <v>689</v>
      </c>
      <c r="B689" s="424">
        <v>2073240558</v>
      </c>
      <c r="C689" s="425" t="s">
        <v>130</v>
      </c>
      <c r="D689" s="425" t="s">
        <v>76</v>
      </c>
      <c r="E689" s="426" t="s">
        <v>4</v>
      </c>
      <c r="F689" s="427">
        <v>36559</v>
      </c>
      <c r="G689" s="426" t="s">
        <v>2670</v>
      </c>
      <c r="H689" s="426" t="s">
        <v>1152</v>
      </c>
      <c r="I689" s="426">
        <v>231255588</v>
      </c>
      <c r="J689" s="426" t="s">
        <v>1180</v>
      </c>
      <c r="K689" s="426" t="s">
        <v>1181</v>
      </c>
      <c r="L689" s="426">
        <v>961616744</v>
      </c>
      <c r="M689" s="426" t="s">
        <v>9079</v>
      </c>
      <c r="N689" s="426" t="s">
        <v>1888</v>
      </c>
      <c r="O689" s="426">
        <v>7.2</v>
      </c>
      <c r="P689" s="426">
        <v>8.3000000000000007</v>
      </c>
      <c r="Q689" s="426">
        <v>7</v>
      </c>
      <c r="R689" s="426">
        <v>22.5</v>
      </c>
      <c r="S689" s="426"/>
      <c r="T689" s="426"/>
      <c r="U689" s="426">
        <v>22.5</v>
      </c>
      <c r="V689" s="426" t="s">
        <v>575</v>
      </c>
      <c r="W689" s="412"/>
      <c r="X689" s="393"/>
      <c r="Y689" s="393"/>
      <c r="Z689" s="393"/>
      <c r="AA689" s="393"/>
      <c r="AB689" s="393"/>
      <c r="AC689" s="393"/>
      <c r="AD689" s="393"/>
      <c r="AE689" s="393"/>
      <c r="AF689" s="393"/>
      <c r="AG689" s="393"/>
      <c r="AH689" s="393"/>
    </row>
    <row r="690" spans="1:34" ht="18" customHeight="1" thickBot="1" x14ac:dyDescent="0.3">
      <c r="A690" s="424">
        <v>690</v>
      </c>
      <c r="B690" s="424">
        <v>2073240559</v>
      </c>
      <c r="C690" s="425" t="s">
        <v>48</v>
      </c>
      <c r="D690" s="425" t="s">
        <v>1288</v>
      </c>
      <c r="E690" s="426" t="s">
        <v>4</v>
      </c>
      <c r="F690" s="427">
        <v>37518</v>
      </c>
      <c r="G690" s="426" t="s">
        <v>2670</v>
      </c>
      <c r="H690" s="426" t="s">
        <v>1153</v>
      </c>
      <c r="I690" s="426">
        <v>30302009448</v>
      </c>
      <c r="J690" s="426" t="s">
        <v>1180</v>
      </c>
      <c r="K690" s="426" t="s">
        <v>1180</v>
      </c>
      <c r="L690" s="426">
        <v>929874429</v>
      </c>
      <c r="M690" s="426">
        <v>249875670868</v>
      </c>
      <c r="N690" s="426" t="s">
        <v>2058</v>
      </c>
      <c r="O690" s="426">
        <v>8</v>
      </c>
      <c r="P690" s="426">
        <v>7.6</v>
      </c>
      <c r="Q690" s="426">
        <v>6.5</v>
      </c>
      <c r="R690" s="426">
        <v>22.1</v>
      </c>
      <c r="S690" s="426"/>
      <c r="T690" s="426" t="s">
        <v>1879</v>
      </c>
      <c r="U690" s="426">
        <v>22.6</v>
      </c>
      <c r="V690" s="426" t="s">
        <v>575</v>
      </c>
      <c r="W690" s="415"/>
      <c r="X690" s="404"/>
      <c r="Y690" s="404"/>
      <c r="Z690" s="404"/>
      <c r="AA690" s="404"/>
      <c r="AB690" s="404"/>
      <c r="AC690" s="404"/>
      <c r="AD690" s="404"/>
      <c r="AE690" s="404"/>
      <c r="AF690" s="404"/>
      <c r="AG690" s="404"/>
      <c r="AH690" s="404"/>
    </row>
    <row r="691" spans="1:34" ht="18" customHeight="1" thickBot="1" x14ac:dyDescent="0.3">
      <c r="A691" s="424">
        <v>691</v>
      </c>
      <c r="B691" s="424">
        <v>2073240560</v>
      </c>
      <c r="C691" s="425" t="s">
        <v>176</v>
      </c>
      <c r="D691" s="425" t="s">
        <v>76</v>
      </c>
      <c r="E691" s="426" t="s">
        <v>4</v>
      </c>
      <c r="F691" s="427">
        <v>37482</v>
      </c>
      <c r="G691" s="426" t="s">
        <v>2670</v>
      </c>
      <c r="H691" s="426" t="s">
        <v>1153</v>
      </c>
      <c r="I691" s="426">
        <v>1302026259</v>
      </c>
      <c r="J691" s="426" t="s">
        <v>1181</v>
      </c>
      <c r="K691" s="426" t="s">
        <v>1181</v>
      </c>
      <c r="L691" s="426">
        <v>929806275</v>
      </c>
      <c r="M691" s="426"/>
      <c r="N691" s="426" t="s">
        <v>2058</v>
      </c>
      <c r="O691" s="426">
        <v>7.3</v>
      </c>
      <c r="P691" s="426">
        <v>8.1</v>
      </c>
      <c r="Q691" s="426">
        <v>7.3</v>
      </c>
      <c r="R691" s="426">
        <v>22.7</v>
      </c>
      <c r="S691" s="426"/>
      <c r="T691" s="426" t="s">
        <v>1869</v>
      </c>
      <c r="U691" s="426">
        <v>22.7</v>
      </c>
      <c r="V691" s="426" t="s">
        <v>575</v>
      </c>
      <c r="W691" s="415"/>
      <c r="X691" s="404"/>
      <c r="Y691" s="404"/>
      <c r="Z691" s="404"/>
      <c r="AA691" s="404"/>
      <c r="AB691" s="404"/>
      <c r="AC691" s="404"/>
      <c r="AD691" s="404"/>
      <c r="AE691" s="404"/>
      <c r="AF691" s="404"/>
      <c r="AG691" s="404"/>
      <c r="AH691" s="404"/>
    </row>
    <row r="692" spans="1:34" ht="18" customHeight="1" thickBot="1" x14ac:dyDescent="0.3">
      <c r="A692" s="424">
        <v>692</v>
      </c>
      <c r="B692" s="424">
        <v>2073240561</v>
      </c>
      <c r="C692" s="425" t="s">
        <v>148</v>
      </c>
      <c r="D692" s="425" t="s">
        <v>84</v>
      </c>
      <c r="E692" s="426" t="s">
        <v>4</v>
      </c>
      <c r="F692" s="427">
        <v>37388</v>
      </c>
      <c r="G692" s="426" t="s">
        <v>2670</v>
      </c>
      <c r="H692" s="426" t="s">
        <v>1153</v>
      </c>
      <c r="I692" s="426">
        <v>1302001554</v>
      </c>
      <c r="J692" s="426" t="s">
        <v>1180</v>
      </c>
      <c r="K692" s="426" t="s">
        <v>1180</v>
      </c>
      <c r="L692" s="426">
        <v>888040441</v>
      </c>
      <c r="M692" s="426">
        <v>258176184432</v>
      </c>
      <c r="N692" s="426" t="s">
        <v>1888</v>
      </c>
      <c r="O692" s="426">
        <v>7.8</v>
      </c>
      <c r="P692" s="426">
        <v>6.8</v>
      </c>
      <c r="Q692" s="426">
        <v>7.6</v>
      </c>
      <c r="R692" s="426">
        <v>22.2</v>
      </c>
      <c r="S692" s="426"/>
      <c r="T692" s="426" t="s">
        <v>1869</v>
      </c>
      <c r="U692" s="426">
        <v>22.2</v>
      </c>
      <c r="V692" s="426" t="s">
        <v>575</v>
      </c>
      <c r="W692" s="415"/>
      <c r="X692" s="404"/>
      <c r="Y692" s="404"/>
      <c r="Z692" s="404"/>
      <c r="AA692" s="404"/>
      <c r="AB692" s="404"/>
      <c r="AC692" s="404"/>
      <c r="AD692" s="404"/>
      <c r="AE692" s="404"/>
      <c r="AF692" s="404"/>
      <c r="AG692" s="404"/>
      <c r="AH692" s="404"/>
    </row>
    <row r="693" spans="1:34" ht="18" customHeight="1" thickBot="1" x14ac:dyDescent="0.3">
      <c r="A693" s="424">
        <v>693</v>
      </c>
      <c r="B693" s="424">
        <v>2073240563</v>
      </c>
      <c r="C693" s="425" t="s">
        <v>49</v>
      </c>
      <c r="D693" s="425" t="s">
        <v>20</v>
      </c>
      <c r="E693" s="426" t="s">
        <v>4</v>
      </c>
      <c r="F693" s="427">
        <v>37316</v>
      </c>
      <c r="G693" s="426" t="s">
        <v>2670</v>
      </c>
      <c r="H693" s="426" t="s">
        <v>1152</v>
      </c>
      <c r="I693" s="426">
        <v>1302010893</v>
      </c>
      <c r="J693" s="426" t="s">
        <v>1180</v>
      </c>
      <c r="K693" s="426" t="s">
        <v>1180</v>
      </c>
      <c r="L693" s="426">
        <v>328553787</v>
      </c>
      <c r="M693" s="426">
        <v>253700162966</v>
      </c>
      <c r="N693" s="426" t="s">
        <v>2058</v>
      </c>
      <c r="O693" s="426">
        <v>7</v>
      </c>
      <c r="P693" s="426">
        <v>6</v>
      </c>
      <c r="Q693" s="426">
        <v>7.1</v>
      </c>
      <c r="R693" s="426">
        <v>20.100000000000001</v>
      </c>
      <c r="S693" s="426"/>
      <c r="T693" s="426" t="s">
        <v>1869</v>
      </c>
      <c r="U693" s="426">
        <v>20.100000000000001</v>
      </c>
      <c r="V693" s="426" t="s">
        <v>575</v>
      </c>
      <c r="W693" s="412"/>
      <c r="X693" s="393"/>
      <c r="Y693" s="393"/>
      <c r="Z693" s="393"/>
      <c r="AA693" s="393"/>
      <c r="AB693" s="393"/>
      <c r="AC693" s="393"/>
      <c r="AD693" s="393"/>
      <c r="AE693" s="393"/>
      <c r="AF693" s="393"/>
      <c r="AG693" s="393"/>
      <c r="AH693" s="393"/>
    </row>
    <row r="694" spans="1:34" ht="18" customHeight="1" thickBot="1" x14ac:dyDescent="0.3">
      <c r="A694" s="424">
        <v>694</v>
      </c>
      <c r="B694" s="424">
        <v>2073240564</v>
      </c>
      <c r="C694" s="425" t="s">
        <v>103</v>
      </c>
      <c r="D694" s="425" t="s">
        <v>84</v>
      </c>
      <c r="E694" s="426" t="s">
        <v>4</v>
      </c>
      <c r="F694" s="427">
        <v>37532</v>
      </c>
      <c r="G694" s="426" t="s">
        <v>2670</v>
      </c>
      <c r="H694" s="426" t="s">
        <v>1152</v>
      </c>
      <c r="I694" s="426">
        <v>1302018717</v>
      </c>
      <c r="J694" s="426" t="s">
        <v>1180</v>
      </c>
      <c r="K694" s="426" t="s">
        <v>1180</v>
      </c>
      <c r="L694" s="426">
        <v>366930155</v>
      </c>
      <c r="M694" s="426">
        <v>252353933366</v>
      </c>
      <c r="N694" s="426" t="s">
        <v>1888</v>
      </c>
      <c r="O694" s="426">
        <v>7.5</v>
      </c>
      <c r="P694" s="426">
        <v>8.5</v>
      </c>
      <c r="Q694" s="426">
        <v>8.1</v>
      </c>
      <c r="R694" s="426">
        <v>24.1</v>
      </c>
      <c r="S694" s="426"/>
      <c r="T694" s="426" t="s">
        <v>1933</v>
      </c>
      <c r="U694" s="426">
        <v>24.35</v>
      </c>
      <c r="V694" s="426" t="s">
        <v>575</v>
      </c>
      <c r="W694" s="412"/>
      <c r="X694" s="393"/>
      <c r="Y694" s="393"/>
      <c r="Z694" s="393"/>
      <c r="AA694" s="393"/>
      <c r="AB694" s="393"/>
      <c r="AC694" s="393"/>
      <c r="AD694" s="393"/>
      <c r="AE694" s="393"/>
      <c r="AF694" s="393"/>
      <c r="AG694" s="393"/>
      <c r="AH694" s="393"/>
    </row>
    <row r="695" spans="1:34" ht="18" customHeight="1" thickBot="1" x14ac:dyDescent="0.3">
      <c r="A695" s="424">
        <v>695</v>
      </c>
      <c r="B695" s="424">
        <v>2073240565</v>
      </c>
      <c r="C695" s="425" t="s">
        <v>73</v>
      </c>
      <c r="D695" s="425" t="s">
        <v>74</v>
      </c>
      <c r="E695" s="426" t="s">
        <v>4</v>
      </c>
      <c r="F695" s="427">
        <v>37527</v>
      </c>
      <c r="G695" s="426" t="s">
        <v>2670</v>
      </c>
      <c r="H695" s="426" t="s">
        <v>1152</v>
      </c>
      <c r="I695" s="426">
        <v>1302026654</v>
      </c>
      <c r="J695" s="426" t="s">
        <v>1180</v>
      </c>
      <c r="K695" s="426" t="s">
        <v>1180</v>
      </c>
      <c r="L695" s="426">
        <v>812429088</v>
      </c>
      <c r="M695" s="426">
        <v>253890189688</v>
      </c>
      <c r="N695" s="426" t="s">
        <v>2058</v>
      </c>
      <c r="O695" s="426">
        <v>7.5</v>
      </c>
      <c r="P695" s="426">
        <v>7</v>
      </c>
      <c r="Q695" s="426">
        <v>7.5</v>
      </c>
      <c r="R695" s="426">
        <v>22</v>
      </c>
      <c r="S695" s="426"/>
      <c r="T695" s="426" t="s">
        <v>1869</v>
      </c>
      <c r="U695" s="426">
        <v>22</v>
      </c>
      <c r="V695" s="426" t="s">
        <v>575</v>
      </c>
      <c r="W695" s="415"/>
      <c r="X695" s="404"/>
      <c r="Y695" s="404"/>
      <c r="Z695" s="404"/>
      <c r="AA695" s="404"/>
      <c r="AB695" s="404"/>
      <c r="AC695" s="404"/>
      <c r="AD695" s="404"/>
      <c r="AE695" s="404"/>
      <c r="AF695" s="404"/>
      <c r="AG695" s="404"/>
      <c r="AH695" s="404"/>
    </row>
    <row r="696" spans="1:34" ht="18" customHeight="1" thickBot="1" x14ac:dyDescent="0.3">
      <c r="A696" s="424">
        <v>696</v>
      </c>
      <c r="B696" s="424">
        <v>2073240566</v>
      </c>
      <c r="C696" s="425" t="s">
        <v>47</v>
      </c>
      <c r="D696" s="425" t="s">
        <v>1276</v>
      </c>
      <c r="E696" s="426" t="s">
        <v>5</v>
      </c>
      <c r="F696" s="427">
        <v>37411</v>
      </c>
      <c r="G696" s="426" t="s">
        <v>2670</v>
      </c>
      <c r="H696" s="426" t="s">
        <v>1152</v>
      </c>
      <c r="I696" s="426">
        <v>1202029612</v>
      </c>
      <c r="J696" s="426" t="s">
        <v>1180</v>
      </c>
      <c r="K696" s="426" t="s">
        <v>1180</v>
      </c>
      <c r="L696" s="426">
        <v>857867194</v>
      </c>
      <c r="M696" s="426">
        <v>252953956268</v>
      </c>
      <c r="N696" s="426" t="s">
        <v>1888</v>
      </c>
      <c r="O696" s="426">
        <v>6.8</v>
      </c>
      <c r="P696" s="426">
        <v>7.6</v>
      </c>
      <c r="Q696" s="426">
        <v>6.9</v>
      </c>
      <c r="R696" s="426">
        <v>21.3</v>
      </c>
      <c r="S696" s="426"/>
      <c r="T696" s="426" t="s">
        <v>1933</v>
      </c>
      <c r="U696" s="426">
        <v>21.55</v>
      </c>
      <c r="V696" s="426" t="s">
        <v>575</v>
      </c>
      <c r="W696" s="412"/>
      <c r="X696" s="393"/>
      <c r="Y696" s="393"/>
      <c r="Z696" s="393"/>
      <c r="AA696" s="393"/>
      <c r="AB696" s="393"/>
      <c r="AC696" s="393"/>
      <c r="AD696" s="393"/>
      <c r="AE696" s="393"/>
      <c r="AF696" s="393"/>
      <c r="AG696" s="393"/>
      <c r="AH696" s="393"/>
    </row>
    <row r="697" spans="1:34" ht="18" customHeight="1" thickBot="1" x14ac:dyDescent="0.3">
      <c r="A697" s="424">
        <v>697</v>
      </c>
      <c r="B697" s="424">
        <v>2073240567</v>
      </c>
      <c r="C697" s="425" t="s">
        <v>37</v>
      </c>
      <c r="D697" s="425" t="s">
        <v>1280</v>
      </c>
      <c r="E697" s="426" t="s">
        <v>5</v>
      </c>
      <c r="F697" s="427">
        <v>37458</v>
      </c>
      <c r="G697" s="426" t="s">
        <v>2670</v>
      </c>
      <c r="H697" s="426" t="s">
        <v>1152</v>
      </c>
      <c r="I697" s="426">
        <v>1202021810</v>
      </c>
      <c r="J697" s="426" t="s">
        <v>1180</v>
      </c>
      <c r="K697" s="426" t="s">
        <v>1180</v>
      </c>
      <c r="L697" s="426">
        <v>354128635</v>
      </c>
      <c r="M697" s="426">
        <v>257951188272</v>
      </c>
      <c r="N697" s="426" t="s">
        <v>1944</v>
      </c>
      <c r="O697" s="426">
        <v>7.2</v>
      </c>
      <c r="P697" s="426">
        <v>8.4</v>
      </c>
      <c r="Q697" s="426">
        <v>7.2</v>
      </c>
      <c r="R697" s="426">
        <v>22.8</v>
      </c>
      <c r="S697" s="426"/>
      <c r="T697" s="426" t="s">
        <v>1933</v>
      </c>
      <c r="U697" s="426">
        <v>23.05</v>
      </c>
      <c r="V697" s="426" t="s">
        <v>575</v>
      </c>
      <c r="W697" s="415"/>
      <c r="X697" s="404"/>
      <c r="Y697" s="404"/>
      <c r="Z697" s="404"/>
      <c r="AA697" s="404"/>
      <c r="AB697" s="404"/>
      <c r="AC697" s="404"/>
      <c r="AD697" s="404"/>
      <c r="AE697" s="404"/>
      <c r="AF697" s="404"/>
      <c r="AG697" s="404"/>
      <c r="AH697" s="404"/>
    </row>
    <row r="698" spans="1:34" ht="18" customHeight="1" thickBot="1" x14ac:dyDescent="0.3">
      <c r="A698" s="424">
        <v>698</v>
      </c>
      <c r="B698" s="424">
        <v>2073240569</v>
      </c>
      <c r="C698" s="425" t="s">
        <v>135</v>
      </c>
      <c r="D698" s="425" t="s">
        <v>125</v>
      </c>
      <c r="E698" s="426" t="s">
        <v>5</v>
      </c>
      <c r="F698" s="427">
        <v>37417</v>
      </c>
      <c r="G698" s="426" t="s">
        <v>2670</v>
      </c>
      <c r="H698" s="426" t="s">
        <v>1153</v>
      </c>
      <c r="I698" s="426">
        <v>1202026359</v>
      </c>
      <c r="J698" s="426" t="s">
        <v>1180</v>
      </c>
      <c r="K698" s="426" t="s">
        <v>1181</v>
      </c>
      <c r="L698" s="426">
        <v>384278292</v>
      </c>
      <c r="M698" s="426"/>
      <c r="N698" s="426" t="s">
        <v>2058</v>
      </c>
      <c r="O698" s="426">
        <v>8.6</v>
      </c>
      <c r="P698" s="426">
        <v>6.6</v>
      </c>
      <c r="Q698" s="426">
        <v>7</v>
      </c>
      <c r="R698" s="426">
        <v>22.2</v>
      </c>
      <c r="S698" s="426"/>
      <c r="T698" s="426"/>
      <c r="U698" s="426">
        <v>22.2</v>
      </c>
      <c r="V698" s="426" t="s">
        <v>575</v>
      </c>
      <c r="W698" s="412"/>
      <c r="X698" s="393"/>
      <c r="Y698" s="393"/>
      <c r="Z698" s="393"/>
      <c r="AA698" s="393"/>
      <c r="AB698" s="393"/>
      <c r="AC698" s="393"/>
      <c r="AD698" s="393"/>
      <c r="AE698" s="393"/>
      <c r="AF698" s="393"/>
      <c r="AG698" s="393"/>
      <c r="AH698" s="393"/>
    </row>
    <row r="699" spans="1:34" ht="18" customHeight="1" thickBot="1" x14ac:dyDescent="0.3">
      <c r="A699" s="424">
        <v>699</v>
      </c>
      <c r="B699" s="424">
        <v>2073240570</v>
      </c>
      <c r="C699" s="425" t="s">
        <v>149</v>
      </c>
      <c r="D699" s="425" t="s">
        <v>72</v>
      </c>
      <c r="E699" s="426" t="s">
        <v>5</v>
      </c>
      <c r="F699" s="427">
        <v>37322</v>
      </c>
      <c r="G699" s="426" t="s">
        <v>2670</v>
      </c>
      <c r="H699" s="426" t="s">
        <v>1153</v>
      </c>
      <c r="I699" s="426">
        <v>33202003872</v>
      </c>
      <c r="J699" s="426" t="s">
        <v>1181</v>
      </c>
      <c r="K699" s="426" t="s">
        <v>1181</v>
      </c>
      <c r="L699" s="426">
        <v>382449092</v>
      </c>
      <c r="M699" s="426">
        <v>259342080164</v>
      </c>
      <c r="N699" s="426" t="s">
        <v>1928</v>
      </c>
      <c r="O699" s="426">
        <v>7.7</v>
      </c>
      <c r="P699" s="426">
        <v>7.5</v>
      </c>
      <c r="Q699" s="426">
        <v>7.4</v>
      </c>
      <c r="R699" s="426">
        <v>22.6</v>
      </c>
      <c r="S699" s="426"/>
      <c r="T699" s="426" t="s">
        <v>1879</v>
      </c>
      <c r="U699" s="426">
        <v>23.1</v>
      </c>
      <c r="V699" s="426" t="s">
        <v>575</v>
      </c>
      <c r="W699" s="415"/>
      <c r="X699" s="404"/>
      <c r="Y699" s="404"/>
      <c r="Z699" s="404"/>
      <c r="AA699" s="404"/>
      <c r="AB699" s="404"/>
      <c r="AC699" s="404"/>
      <c r="AD699" s="404"/>
      <c r="AE699" s="404"/>
      <c r="AF699" s="404"/>
      <c r="AG699" s="404"/>
      <c r="AH699" s="404"/>
    </row>
    <row r="700" spans="1:34" ht="18" customHeight="1" thickBot="1" x14ac:dyDescent="0.3">
      <c r="A700" s="424">
        <v>700</v>
      </c>
      <c r="B700" s="424">
        <v>2073240571</v>
      </c>
      <c r="C700" s="425" t="s">
        <v>29</v>
      </c>
      <c r="D700" s="425" t="s">
        <v>30</v>
      </c>
      <c r="E700" s="426" t="s">
        <v>4</v>
      </c>
      <c r="F700" s="427">
        <v>37381</v>
      </c>
      <c r="G700" s="426" t="s">
        <v>2670</v>
      </c>
      <c r="H700" s="426" t="s">
        <v>1152</v>
      </c>
      <c r="I700" s="426">
        <v>1302010310</v>
      </c>
      <c r="J700" s="426" t="s">
        <v>1180</v>
      </c>
      <c r="K700" s="426" t="s">
        <v>1180</v>
      </c>
      <c r="L700" s="426">
        <v>528110035</v>
      </c>
      <c r="M700" s="426">
        <v>254946258600</v>
      </c>
      <c r="N700" s="426" t="s">
        <v>1888</v>
      </c>
      <c r="O700" s="426">
        <v>7.4</v>
      </c>
      <c r="P700" s="426">
        <v>6.6</v>
      </c>
      <c r="Q700" s="426">
        <v>7</v>
      </c>
      <c r="R700" s="426">
        <v>21</v>
      </c>
      <c r="S700" s="426"/>
      <c r="T700" s="426" t="s">
        <v>1869</v>
      </c>
      <c r="U700" s="426">
        <v>21</v>
      </c>
      <c r="V700" s="426" t="s">
        <v>575</v>
      </c>
      <c r="W700" s="415"/>
      <c r="X700" s="404"/>
      <c r="Y700" s="404"/>
      <c r="Z700" s="404"/>
      <c r="AA700" s="404"/>
      <c r="AB700" s="404"/>
      <c r="AC700" s="404"/>
      <c r="AD700" s="404"/>
      <c r="AE700" s="404"/>
      <c r="AF700" s="404"/>
      <c r="AG700" s="404"/>
      <c r="AH700" s="404"/>
    </row>
    <row r="701" spans="1:34" ht="18" customHeight="1" thickBot="1" x14ac:dyDescent="0.3">
      <c r="A701" s="424">
        <v>701</v>
      </c>
      <c r="B701" s="424">
        <v>2073240572</v>
      </c>
      <c r="C701" s="425" t="s">
        <v>143</v>
      </c>
      <c r="D701" s="425" t="s">
        <v>1348</v>
      </c>
      <c r="E701" s="426" t="s">
        <v>4</v>
      </c>
      <c r="F701" s="427">
        <v>37248</v>
      </c>
      <c r="G701" s="426" t="s">
        <v>2670</v>
      </c>
      <c r="H701" s="426" t="s">
        <v>1153</v>
      </c>
      <c r="I701" s="426">
        <v>1301038019</v>
      </c>
      <c r="J701" s="426" t="s">
        <v>1180</v>
      </c>
      <c r="K701" s="426" t="s">
        <v>1181</v>
      </c>
      <c r="L701" s="426">
        <v>825410406</v>
      </c>
      <c r="M701" s="426">
        <v>251652510858</v>
      </c>
      <c r="N701" s="426" t="s">
        <v>1888</v>
      </c>
      <c r="O701" s="426">
        <v>8.1999999999999993</v>
      </c>
      <c r="P701" s="426">
        <v>8.1999999999999993</v>
      </c>
      <c r="Q701" s="426">
        <v>8.1</v>
      </c>
      <c r="R701" s="426">
        <v>24.5</v>
      </c>
      <c r="S701" s="426"/>
      <c r="T701" s="426" t="s">
        <v>1933</v>
      </c>
      <c r="U701" s="426">
        <v>24.75</v>
      </c>
      <c r="V701" s="426" t="s">
        <v>575</v>
      </c>
      <c r="W701" s="412"/>
      <c r="X701" s="393"/>
      <c r="Y701" s="393"/>
      <c r="Z701" s="393"/>
      <c r="AA701" s="393"/>
      <c r="AB701" s="393"/>
      <c r="AC701" s="393"/>
      <c r="AD701" s="393"/>
      <c r="AE701" s="393"/>
      <c r="AF701" s="393"/>
      <c r="AG701" s="393"/>
      <c r="AH701" s="393"/>
    </row>
    <row r="702" spans="1:34" ht="18" customHeight="1" thickBot="1" x14ac:dyDescent="0.3">
      <c r="A702" s="424">
        <v>702</v>
      </c>
      <c r="B702" s="424">
        <v>2073240573</v>
      </c>
      <c r="C702" s="425" t="s">
        <v>40</v>
      </c>
      <c r="D702" s="425" t="s">
        <v>41</v>
      </c>
      <c r="E702" s="426" t="s">
        <v>5</v>
      </c>
      <c r="F702" s="427">
        <v>37355</v>
      </c>
      <c r="G702" s="426" t="s">
        <v>2670</v>
      </c>
      <c r="H702" s="426" t="s">
        <v>1152</v>
      </c>
      <c r="I702" s="426">
        <v>1202011203</v>
      </c>
      <c r="J702" s="426" t="s">
        <v>1180</v>
      </c>
      <c r="K702" s="426" t="s">
        <v>1180</v>
      </c>
      <c r="L702" s="426">
        <v>395068710</v>
      </c>
      <c r="M702" s="426">
        <v>255770163034</v>
      </c>
      <c r="N702" s="426" t="s">
        <v>1888</v>
      </c>
      <c r="O702" s="426">
        <v>7.2</v>
      </c>
      <c r="P702" s="426">
        <v>8.8000000000000007</v>
      </c>
      <c r="Q702" s="426">
        <v>8.1</v>
      </c>
      <c r="R702" s="426">
        <v>24.1</v>
      </c>
      <c r="S702" s="426"/>
      <c r="T702" s="426" t="s">
        <v>1897</v>
      </c>
      <c r="U702" s="426">
        <v>24.85</v>
      </c>
      <c r="V702" s="426" t="s">
        <v>575</v>
      </c>
      <c r="W702" s="415"/>
      <c r="X702" s="404"/>
      <c r="Y702" s="404"/>
      <c r="Z702" s="404"/>
      <c r="AA702" s="404"/>
      <c r="AB702" s="404"/>
      <c r="AC702" s="404"/>
      <c r="AD702" s="404"/>
      <c r="AE702" s="404"/>
      <c r="AF702" s="404"/>
      <c r="AG702" s="404"/>
      <c r="AH702" s="404"/>
    </row>
    <row r="703" spans="1:34" ht="18" customHeight="1" thickBot="1" x14ac:dyDescent="0.3">
      <c r="A703" s="424">
        <v>703</v>
      </c>
      <c r="B703" s="424">
        <v>2073240574</v>
      </c>
      <c r="C703" s="425" t="s">
        <v>32</v>
      </c>
      <c r="D703" s="425" t="s">
        <v>30</v>
      </c>
      <c r="E703" s="426" t="s">
        <v>4</v>
      </c>
      <c r="F703" s="427">
        <v>37444</v>
      </c>
      <c r="G703" s="426" t="s">
        <v>2670</v>
      </c>
      <c r="H703" s="426" t="s">
        <v>1152</v>
      </c>
      <c r="I703" s="426">
        <v>82376784</v>
      </c>
      <c r="J703" s="426" t="s">
        <v>1180</v>
      </c>
      <c r="K703" s="426" t="s">
        <v>1180</v>
      </c>
      <c r="L703" s="426">
        <v>395330886</v>
      </c>
      <c r="M703" s="426">
        <v>253655865092</v>
      </c>
      <c r="N703" s="426" t="s">
        <v>1888</v>
      </c>
      <c r="O703" s="426">
        <v>7.6</v>
      </c>
      <c r="P703" s="426">
        <v>7</v>
      </c>
      <c r="Q703" s="426">
        <v>7.3</v>
      </c>
      <c r="R703" s="426">
        <v>21.9</v>
      </c>
      <c r="S703" s="426"/>
      <c r="T703" s="426" t="s">
        <v>1897</v>
      </c>
      <c r="U703" s="426">
        <v>22.65</v>
      </c>
      <c r="V703" s="426" t="s">
        <v>575</v>
      </c>
      <c r="W703" s="412"/>
      <c r="X703" s="393"/>
      <c r="Y703" s="393"/>
      <c r="Z703" s="393"/>
      <c r="AA703" s="393"/>
      <c r="AB703" s="393"/>
      <c r="AC703" s="393"/>
      <c r="AD703" s="393"/>
      <c r="AE703" s="393"/>
      <c r="AF703" s="393"/>
      <c r="AG703" s="393"/>
      <c r="AH703" s="393"/>
    </row>
    <row r="704" spans="1:34" ht="18" customHeight="1" thickBot="1" x14ac:dyDescent="0.3">
      <c r="A704" s="424">
        <v>704</v>
      </c>
      <c r="B704" s="424">
        <v>2073240575</v>
      </c>
      <c r="C704" s="425" t="s">
        <v>46</v>
      </c>
      <c r="D704" s="425" t="s">
        <v>24</v>
      </c>
      <c r="E704" s="426" t="s">
        <v>4</v>
      </c>
      <c r="F704" s="427">
        <v>37409</v>
      </c>
      <c r="G704" s="426" t="s">
        <v>2670</v>
      </c>
      <c r="H704" s="426" t="s">
        <v>1152</v>
      </c>
      <c r="I704" s="426"/>
      <c r="J704" s="426" t="s">
        <v>1180</v>
      </c>
      <c r="K704" s="426" t="s">
        <v>1180</v>
      </c>
      <c r="L704" s="426">
        <v>868432215</v>
      </c>
      <c r="M704" s="426">
        <v>249840594070</v>
      </c>
      <c r="N704" s="426" t="s">
        <v>1928</v>
      </c>
      <c r="O704" s="426">
        <v>8.6</v>
      </c>
      <c r="P704" s="426">
        <v>8.1</v>
      </c>
      <c r="Q704" s="426">
        <v>8.8000000000000007</v>
      </c>
      <c r="R704" s="426">
        <v>25.5</v>
      </c>
      <c r="S704" s="426"/>
      <c r="T704" s="426" t="s">
        <v>1933</v>
      </c>
      <c r="U704" s="426">
        <v>25.75</v>
      </c>
      <c r="V704" s="426" t="s">
        <v>575</v>
      </c>
      <c r="W704" s="415"/>
      <c r="X704" s="404"/>
      <c r="Y704" s="404"/>
      <c r="Z704" s="404"/>
      <c r="AA704" s="404"/>
      <c r="AB704" s="404"/>
      <c r="AC704" s="404"/>
      <c r="AD704" s="404"/>
      <c r="AE704" s="404"/>
      <c r="AF704" s="404"/>
      <c r="AG704" s="404"/>
      <c r="AH704" s="404"/>
    </row>
    <row r="705" spans="1:34" ht="18" customHeight="1" thickBot="1" x14ac:dyDescent="0.3">
      <c r="A705" s="424">
        <v>705</v>
      </c>
      <c r="B705" s="424">
        <v>2073240576</v>
      </c>
      <c r="C705" s="425" t="s">
        <v>52</v>
      </c>
      <c r="D705" s="425" t="s">
        <v>53</v>
      </c>
      <c r="E705" s="426" t="s">
        <v>5</v>
      </c>
      <c r="F705" s="427">
        <v>37551</v>
      </c>
      <c r="G705" s="426" t="s">
        <v>2670</v>
      </c>
      <c r="H705" s="426" t="s">
        <v>1152</v>
      </c>
      <c r="I705" s="426">
        <v>31202002229</v>
      </c>
      <c r="J705" s="426" t="s">
        <v>1180</v>
      </c>
      <c r="K705" s="426" t="s">
        <v>1180</v>
      </c>
      <c r="L705" s="426">
        <v>817399610</v>
      </c>
      <c r="M705" s="426">
        <v>255232394006</v>
      </c>
      <c r="N705" s="426" t="s">
        <v>1928</v>
      </c>
      <c r="O705" s="426">
        <v>8.1</v>
      </c>
      <c r="P705" s="426">
        <v>7.4</v>
      </c>
      <c r="Q705" s="426">
        <v>7.1</v>
      </c>
      <c r="R705" s="426">
        <v>22.6</v>
      </c>
      <c r="S705" s="426"/>
      <c r="T705" s="426"/>
      <c r="U705" s="426">
        <v>22.6</v>
      </c>
      <c r="V705" s="426" t="s">
        <v>575</v>
      </c>
      <c r="W705" s="412"/>
      <c r="X705" s="393"/>
      <c r="Y705" s="393"/>
      <c r="Z705" s="393"/>
      <c r="AA705" s="393"/>
      <c r="AB705" s="393"/>
      <c r="AC705" s="393"/>
      <c r="AD705" s="393"/>
      <c r="AE705" s="393"/>
      <c r="AF705" s="393"/>
      <c r="AG705" s="393"/>
      <c r="AH705" s="393"/>
    </row>
    <row r="706" spans="1:34" ht="18" customHeight="1" thickBot="1" x14ac:dyDescent="0.3">
      <c r="A706" s="424">
        <v>706</v>
      </c>
      <c r="B706" s="424">
        <v>2073240577</v>
      </c>
      <c r="C706" s="425" t="s">
        <v>213</v>
      </c>
      <c r="D706" s="425" t="s">
        <v>145</v>
      </c>
      <c r="E706" s="426" t="s">
        <v>4</v>
      </c>
      <c r="F706" s="427">
        <v>37268</v>
      </c>
      <c r="G706" s="426" t="s">
        <v>2670</v>
      </c>
      <c r="H706" s="426" t="s">
        <v>1154</v>
      </c>
      <c r="I706" s="426">
        <v>1302010951</v>
      </c>
      <c r="J706" s="426" t="s">
        <v>1180</v>
      </c>
      <c r="K706" s="426" t="s">
        <v>1180</v>
      </c>
      <c r="L706" s="426">
        <v>346904862</v>
      </c>
      <c r="M706" s="426">
        <v>256557274690</v>
      </c>
      <c r="N706" s="426" t="s">
        <v>2058</v>
      </c>
      <c r="O706" s="426">
        <v>8.1</v>
      </c>
      <c r="P706" s="426">
        <v>8.1999999999999993</v>
      </c>
      <c r="Q706" s="426" t="s">
        <v>9089</v>
      </c>
      <c r="R706" s="426">
        <v>16.3</v>
      </c>
      <c r="S706" s="426"/>
      <c r="T706" s="426"/>
      <c r="U706" s="426"/>
      <c r="V706" s="426" t="s">
        <v>575</v>
      </c>
      <c r="W706" s="415"/>
      <c r="X706" s="404"/>
      <c r="Y706" s="404"/>
      <c r="Z706" s="404"/>
      <c r="AA706" s="404"/>
      <c r="AB706" s="404"/>
      <c r="AC706" s="404"/>
      <c r="AD706" s="404"/>
      <c r="AE706" s="404"/>
      <c r="AF706" s="404"/>
      <c r="AG706" s="404"/>
      <c r="AH706" s="404"/>
    </row>
    <row r="707" spans="1:34" ht="18" customHeight="1" thickBot="1" x14ac:dyDescent="0.3">
      <c r="A707" s="424">
        <v>709</v>
      </c>
      <c r="B707" s="424">
        <v>2073240580</v>
      </c>
      <c r="C707" s="425" t="s">
        <v>186</v>
      </c>
      <c r="D707" s="425" t="s">
        <v>76</v>
      </c>
      <c r="E707" s="426" t="s">
        <v>4</v>
      </c>
      <c r="F707" s="427">
        <v>37588</v>
      </c>
      <c r="G707" s="426" t="s">
        <v>2670</v>
      </c>
      <c r="H707" s="426" t="s">
        <v>1153</v>
      </c>
      <c r="I707" s="426">
        <v>1302011809</v>
      </c>
      <c r="J707" s="426" t="s">
        <v>1180</v>
      </c>
      <c r="K707" s="426" t="s">
        <v>1180</v>
      </c>
      <c r="L707" s="426">
        <v>385569641</v>
      </c>
      <c r="M707" s="426">
        <v>257323960110</v>
      </c>
      <c r="N707" s="426" t="s">
        <v>1888</v>
      </c>
      <c r="O707" s="426">
        <v>6.3</v>
      </c>
      <c r="P707" s="426">
        <v>8.1999999999999993</v>
      </c>
      <c r="Q707" s="426">
        <v>8.8000000000000007</v>
      </c>
      <c r="R707" s="426">
        <v>23.3</v>
      </c>
      <c r="S707" s="426"/>
      <c r="T707" s="426"/>
      <c r="U707" s="426"/>
      <c r="V707" s="426" t="s">
        <v>575</v>
      </c>
      <c r="W707" s="412"/>
      <c r="X707" s="393"/>
      <c r="Y707" s="393"/>
      <c r="Z707" s="393"/>
      <c r="AA707" s="393"/>
      <c r="AB707" s="393"/>
      <c r="AC707" s="393"/>
      <c r="AD707" s="393"/>
      <c r="AE707" s="393"/>
      <c r="AF707" s="393"/>
      <c r="AG707" s="393"/>
      <c r="AH707" s="393"/>
    </row>
    <row r="708" spans="1:34" ht="18" customHeight="1" thickBot="1" x14ac:dyDescent="0.3">
      <c r="A708" s="424">
        <v>710</v>
      </c>
      <c r="B708" s="424">
        <v>2073240581</v>
      </c>
      <c r="C708" s="425" t="s">
        <v>221</v>
      </c>
      <c r="D708" s="425" t="s">
        <v>76</v>
      </c>
      <c r="E708" s="426" t="s">
        <v>4</v>
      </c>
      <c r="F708" s="427">
        <v>37422</v>
      </c>
      <c r="G708" s="426" t="s">
        <v>2670</v>
      </c>
      <c r="H708" s="426" t="s">
        <v>1154</v>
      </c>
      <c r="I708" s="426">
        <v>22302002625</v>
      </c>
      <c r="J708" s="426" t="s">
        <v>1181</v>
      </c>
      <c r="K708" s="426" t="s">
        <v>1181</v>
      </c>
      <c r="L708" s="426">
        <v>886789508</v>
      </c>
      <c r="M708" s="426"/>
      <c r="N708" s="426" t="s">
        <v>1928</v>
      </c>
      <c r="O708" s="426">
        <v>6.4</v>
      </c>
      <c r="P708" s="426">
        <v>6.9</v>
      </c>
      <c r="Q708" s="426">
        <v>7.4</v>
      </c>
      <c r="R708" s="426">
        <v>20.7</v>
      </c>
      <c r="S708" s="426"/>
      <c r="T708" s="426"/>
      <c r="U708" s="426"/>
      <c r="V708" s="426" t="s">
        <v>575</v>
      </c>
      <c r="W708" s="412"/>
      <c r="X708" s="393"/>
      <c r="Y708" s="393"/>
      <c r="Z708" s="393"/>
      <c r="AA708" s="393"/>
      <c r="AB708" s="393"/>
      <c r="AC708" s="393"/>
      <c r="AD708" s="393"/>
      <c r="AE708" s="393"/>
      <c r="AF708" s="393"/>
      <c r="AG708" s="393"/>
      <c r="AH708" s="393"/>
    </row>
    <row r="709" spans="1:34" ht="18" customHeight="1" thickBot="1" x14ac:dyDescent="0.3">
      <c r="A709" s="424">
        <v>711</v>
      </c>
      <c r="B709" s="424">
        <v>2073240582</v>
      </c>
      <c r="C709" s="425" t="s">
        <v>156</v>
      </c>
      <c r="D709" s="425" t="s">
        <v>20</v>
      </c>
      <c r="E709" s="426" t="s">
        <v>4</v>
      </c>
      <c r="F709" s="427">
        <v>37399</v>
      </c>
      <c r="G709" s="426" t="s">
        <v>2670</v>
      </c>
      <c r="H709" s="426" t="s">
        <v>1153</v>
      </c>
      <c r="I709" s="426">
        <v>37302004767</v>
      </c>
      <c r="J709" s="426" t="s">
        <v>1180</v>
      </c>
      <c r="K709" s="426" t="s">
        <v>1180</v>
      </c>
      <c r="L709" s="426">
        <v>968252902</v>
      </c>
      <c r="M709" s="426">
        <v>255146420434</v>
      </c>
      <c r="N709" s="426" t="s">
        <v>2058</v>
      </c>
      <c r="O709" s="426">
        <v>7.6</v>
      </c>
      <c r="P709" s="426">
        <v>6.8</v>
      </c>
      <c r="Q709" s="426">
        <v>7.4</v>
      </c>
      <c r="R709" s="426">
        <v>21.8</v>
      </c>
      <c r="S709" s="426"/>
      <c r="T709" s="426" t="s">
        <v>1933</v>
      </c>
      <c r="U709" s="426">
        <v>22.05</v>
      </c>
      <c r="V709" s="426" t="s">
        <v>575</v>
      </c>
      <c r="W709" s="415"/>
      <c r="X709" s="404"/>
      <c r="Y709" s="404"/>
      <c r="Z709" s="404"/>
      <c r="AA709" s="404"/>
      <c r="AB709" s="404"/>
      <c r="AC709" s="404"/>
      <c r="AD709" s="404"/>
      <c r="AE709" s="404"/>
      <c r="AF709" s="404"/>
      <c r="AG709" s="404"/>
      <c r="AH709" s="404"/>
    </row>
    <row r="710" spans="1:34" ht="18" customHeight="1" thickBot="1" x14ac:dyDescent="0.3">
      <c r="A710" s="424">
        <v>712</v>
      </c>
      <c r="B710" s="424">
        <v>2073240583</v>
      </c>
      <c r="C710" s="425" t="s">
        <v>158</v>
      </c>
      <c r="D710" s="425" t="s">
        <v>30</v>
      </c>
      <c r="E710" s="426" t="s">
        <v>4</v>
      </c>
      <c r="F710" s="427">
        <v>37501</v>
      </c>
      <c r="G710" s="426" t="s">
        <v>2670</v>
      </c>
      <c r="H710" s="426" t="s">
        <v>1153</v>
      </c>
      <c r="I710" s="426">
        <v>64302000040</v>
      </c>
      <c r="J710" s="426" t="s">
        <v>1180</v>
      </c>
      <c r="K710" s="426" t="s">
        <v>1180</v>
      </c>
      <c r="L710" s="426">
        <v>976996001</v>
      </c>
      <c r="M710" s="426">
        <v>259229591620</v>
      </c>
      <c r="N710" s="426" t="s">
        <v>1888</v>
      </c>
      <c r="O710" s="426">
        <v>8</v>
      </c>
      <c r="P710" s="426">
        <v>7.9</v>
      </c>
      <c r="Q710" s="426">
        <v>7.2</v>
      </c>
      <c r="R710" s="426">
        <v>23.1</v>
      </c>
      <c r="S710" s="426"/>
      <c r="T710" s="426" t="s">
        <v>1933</v>
      </c>
      <c r="U710" s="426">
        <v>23.35</v>
      </c>
      <c r="V710" s="426" t="s">
        <v>575</v>
      </c>
      <c r="W710" s="415"/>
      <c r="X710" s="404"/>
      <c r="Y710" s="404"/>
      <c r="Z710" s="404"/>
      <c r="AA710" s="404"/>
      <c r="AB710" s="404"/>
      <c r="AC710" s="404"/>
      <c r="AD710" s="404"/>
      <c r="AE710" s="404"/>
      <c r="AF710" s="404"/>
      <c r="AG710" s="404"/>
      <c r="AH710" s="404"/>
    </row>
    <row r="711" spans="1:34" ht="18" customHeight="1" thickBot="1" x14ac:dyDescent="0.3">
      <c r="A711" s="424">
        <v>713</v>
      </c>
      <c r="B711" s="424">
        <v>2073240584</v>
      </c>
      <c r="C711" s="425" t="s">
        <v>177</v>
      </c>
      <c r="D711" s="425" t="s">
        <v>1386</v>
      </c>
      <c r="E711" s="426" t="s">
        <v>5</v>
      </c>
      <c r="F711" s="427">
        <v>37280</v>
      </c>
      <c r="G711" s="426" t="s">
        <v>2670</v>
      </c>
      <c r="H711" s="426" t="s">
        <v>1153</v>
      </c>
      <c r="I711" s="426">
        <v>122408086</v>
      </c>
      <c r="J711" s="426" t="s">
        <v>1180</v>
      </c>
      <c r="K711" s="426" t="s">
        <v>1180</v>
      </c>
      <c r="L711" s="426">
        <v>325686202</v>
      </c>
      <c r="M711" s="426">
        <v>255652244360</v>
      </c>
      <c r="N711" s="426" t="s">
        <v>1888</v>
      </c>
      <c r="O711" s="426">
        <v>6.7</v>
      </c>
      <c r="P711" s="426">
        <v>5.3</v>
      </c>
      <c r="Q711" s="426">
        <v>7</v>
      </c>
      <c r="R711" s="426">
        <v>19</v>
      </c>
      <c r="S711" s="426"/>
      <c r="T711" s="426"/>
      <c r="U711" s="426"/>
      <c r="V711" s="426" t="s">
        <v>575</v>
      </c>
      <c r="W711" s="412"/>
      <c r="X711" s="393"/>
      <c r="Y711" s="393"/>
      <c r="Z711" s="393"/>
      <c r="AA711" s="393"/>
      <c r="AB711" s="393"/>
      <c r="AC711" s="393"/>
      <c r="AD711" s="393"/>
      <c r="AE711" s="393"/>
      <c r="AF711" s="393"/>
      <c r="AG711" s="393"/>
      <c r="AH711" s="393"/>
    </row>
    <row r="712" spans="1:34" ht="18" customHeight="1" thickBot="1" x14ac:dyDescent="0.3">
      <c r="A712" s="424">
        <v>714</v>
      </c>
      <c r="B712" s="424">
        <v>2073240585</v>
      </c>
      <c r="C712" s="425" t="s">
        <v>178</v>
      </c>
      <c r="D712" s="425" t="s">
        <v>20</v>
      </c>
      <c r="E712" s="426" t="s">
        <v>4</v>
      </c>
      <c r="F712" s="427">
        <v>37310</v>
      </c>
      <c r="G712" s="426" t="s">
        <v>2670</v>
      </c>
      <c r="H712" s="426" t="s">
        <v>1153</v>
      </c>
      <c r="I712" s="426"/>
      <c r="J712" s="426" t="s">
        <v>1180</v>
      </c>
      <c r="K712" s="426" t="s">
        <v>1180</v>
      </c>
      <c r="L712" s="426"/>
      <c r="M712" s="426"/>
      <c r="N712" s="426"/>
      <c r="O712" s="426"/>
      <c r="P712" s="426"/>
      <c r="Q712" s="426"/>
      <c r="R712" s="426">
        <v>0</v>
      </c>
      <c r="S712" s="426"/>
      <c r="T712" s="426"/>
      <c r="U712" s="426"/>
      <c r="V712" s="426" t="s">
        <v>575</v>
      </c>
      <c r="W712" s="415"/>
      <c r="X712" s="404"/>
      <c r="Y712" s="404"/>
      <c r="Z712" s="404"/>
      <c r="AA712" s="404"/>
      <c r="AB712" s="404"/>
      <c r="AC712" s="404"/>
      <c r="AD712" s="404"/>
      <c r="AE712" s="404"/>
      <c r="AF712" s="404"/>
      <c r="AG712" s="404"/>
      <c r="AH712" s="404"/>
    </row>
    <row r="713" spans="1:34" ht="18" customHeight="1" thickBot="1" x14ac:dyDescent="0.3">
      <c r="A713" s="424">
        <v>715</v>
      </c>
      <c r="B713" s="424">
        <v>2073240586</v>
      </c>
      <c r="C713" s="425" t="s">
        <v>220</v>
      </c>
      <c r="D713" s="425" t="s">
        <v>1192</v>
      </c>
      <c r="E713" s="426" t="s">
        <v>4</v>
      </c>
      <c r="F713" s="427">
        <v>37557</v>
      </c>
      <c r="G713" s="426" t="s">
        <v>2670</v>
      </c>
      <c r="H713" s="426" t="s">
        <v>1154</v>
      </c>
      <c r="I713" s="426">
        <v>1302008770</v>
      </c>
      <c r="J713" s="426" t="s">
        <v>1180</v>
      </c>
      <c r="K713" s="426" t="s">
        <v>1180</v>
      </c>
      <c r="L713" s="426">
        <v>987938298</v>
      </c>
      <c r="M713" s="426">
        <v>254328256672</v>
      </c>
      <c r="N713" s="426" t="s">
        <v>2058</v>
      </c>
      <c r="O713" s="426">
        <v>7.8</v>
      </c>
      <c r="P713" s="426">
        <v>7.6</v>
      </c>
      <c r="Q713" s="426">
        <v>8.4</v>
      </c>
      <c r="R713" s="426">
        <v>23.8</v>
      </c>
      <c r="S713" s="426"/>
      <c r="T713" s="426"/>
      <c r="U713" s="426"/>
      <c r="V713" s="426" t="s">
        <v>575</v>
      </c>
      <c r="W713" s="415"/>
      <c r="X713" s="404"/>
      <c r="Y713" s="404"/>
      <c r="Z713" s="404"/>
      <c r="AA713" s="404"/>
      <c r="AB713" s="404"/>
      <c r="AC713" s="404"/>
      <c r="AD713" s="404"/>
      <c r="AE713" s="404"/>
      <c r="AF713" s="404"/>
      <c r="AG713" s="404"/>
      <c r="AH713" s="404"/>
    </row>
    <row r="714" spans="1:34" ht="18" customHeight="1" thickBot="1" x14ac:dyDescent="0.3">
      <c r="A714" s="424">
        <v>716</v>
      </c>
      <c r="B714" s="424">
        <v>2073240587</v>
      </c>
      <c r="C714" s="425" t="s">
        <v>157</v>
      </c>
      <c r="D714" s="425" t="s">
        <v>39</v>
      </c>
      <c r="E714" s="426" t="s">
        <v>4</v>
      </c>
      <c r="F714" s="427">
        <v>37400</v>
      </c>
      <c r="G714" s="426" t="s">
        <v>2670</v>
      </c>
      <c r="H714" s="426" t="s">
        <v>1154</v>
      </c>
      <c r="I714" s="426">
        <v>22302001019</v>
      </c>
      <c r="J714" s="426" t="s">
        <v>1180</v>
      </c>
      <c r="K714" s="426" t="s">
        <v>1180</v>
      </c>
      <c r="L714" s="426">
        <v>378240502</v>
      </c>
      <c r="M714" s="426">
        <v>254805271805</v>
      </c>
      <c r="N714" s="426" t="s">
        <v>2058</v>
      </c>
      <c r="O714" s="426">
        <v>8</v>
      </c>
      <c r="P714" s="426">
        <v>8.3000000000000007</v>
      </c>
      <c r="Q714" s="426">
        <v>8.6</v>
      </c>
      <c r="R714" s="426">
        <v>24.9</v>
      </c>
      <c r="S714" s="426"/>
      <c r="T714" s="426"/>
      <c r="U714" s="426"/>
      <c r="V714" s="426" t="s">
        <v>575</v>
      </c>
      <c r="W714" s="415"/>
      <c r="X714" s="404"/>
      <c r="Y714" s="404"/>
      <c r="Z714" s="404"/>
      <c r="AA714" s="404"/>
      <c r="AB714" s="404"/>
      <c r="AC714" s="404"/>
      <c r="AD714" s="404"/>
      <c r="AE714" s="404"/>
      <c r="AF714" s="404"/>
      <c r="AG714" s="404"/>
      <c r="AH714" s="404"/>
    </row>
    <row r="715" spans="1:34" ht="18" customHeight="1" thickBot="1" x14ac:dyDescent="0.3">
      <c r="A715" s="424">
        <v>717</v>
      </c>
      <c r="B715" s="424">
        <v>2073240588</v>
      </c>
      <c r="C715" s="425" t="s">
        <v>187</v>
      </c>
      <c r="D715" s="425" t="s">
        <v>134</v>
      </c>
      <c r="E715" s="426" t="s">
        <v>5</v>
      </c>
      <c r="F715" s="424" t="s">
        <v>9069</v>
      </c>
      <c r="G715" s="426" t="s">
        <v>2670</v>
      </c>
      <c r="H715" s="426" t="s">
        <v>1153</v>
      </c>
      <c r="I715" s="426">
        <v>1202000308</v>
      </c>
      <c r="J715" s="426" t="s">
        <v>1180</v>
      </c>
      <c r="K715" s="426" t="s">
        <v>1180</v>
      </c>
      <c r="L715" s="426">
        <v>964479802</v>
      </c>
      <c r="M715" s="426">
        <v>254666195212</v>
      </c>
      <c r="N715" s="426" t="s">
        <v>1888</v>
      </c>
      <c r="O715" s="426">
        <v>5</v>
      </c>
      <c r="P715" s="426">
        <v>8.1</v>
      </c>
      <c r="Q715" s="426">
        <v>7.4</v>
      </c>
      <c r="R715" s="426">
        <v>20.5</v>
      </c>
      <c r="S715" s="426"/>
      <c r="T715" s="426"/>
      <c r="U715" s="426"/>
      <c r="V715" s="426" t="s">
        <v>575</v>
      </c>
      <c r="W715" s="415"/>
      <c r="X715" s="404"/>
      <c r="Y715" s="404"/>
      <c r="Z715" s="404"/>
      <c r="AA715" s="404"/>
      <c r="AB715" s="404"/>
      <c r="AC715" s="404"/>
      <c r="AD715" s="404"/>
      <c r="AE715" s="404"/>
      <c r="AF715" s="404"/>
      <c r="AG715" s="404"/>
      <c r="AH715" s="404"/>
    </row>
    <row r="716" spans="1:34" ht="18" customHeight="1" thickBot="1" x14ac:dyDescent="0.3">
      <c r="A716" s="424">
        <v>718</v>
      </c>
      <c r="B716" s="424">
        <v>2073240589</v>
      </c>
      <c r="C716" s="425" t="s">
        <v>188</v>
      </c>
      <c r="D716" s="425" t="s">
        <v>20</v>
      </c>
      <c r="E716" s="426"/>
      <c r="F716" s="427">
        <v>37474</v>
      </c>
      <c r="G716" s="426" t="s">
        <v>2670</v>
      </c>
      <c r="H716" s="426" t="s">
        <v>1153</v>
      </c>
      <c r="I716" s="426"/>
      <c r="J716" s="426" t="s">
        <v>1180</v>
      </c>
      <c r="K716" s="426" t="s">
        <v>1180</v>
      </c>
      <c r="L716" s="426"/>
      <c r="M716" s="426"/>
      <c r="N716" s="426"/>
      <c r="O716" s="426"/>
      <c r="P716" s="426"/>
      <c r="Q716" s="426"/>
      <c r="R716" s="426">
        <v>0</v>
      </c>
      <c r="S716" s="426"/>
      <c r="T716" s="426"/>
      <c r="U716" s="426"/>
      <c r="V716" s="426" t="s">
        <v>575</v>
      </c>
      <c r="W716" s="415"/>
      <c r="X716" s="404"/>
      <c r="Y716" s="404"/>
      <c r="Z716" s="404"/>
      <c r="AA716" s="404"/>
      <c r="AB716" s="404"/>
      <c r="AC716" s="404"/>
      <c r="AD716" s="404"/>
      <c r="AE716" s="404"/>
      <c r="AF716" s="404"/>
      <c r="AG716" s="404"/>
      <c r="AH716" s="404"/>
    </row>
    <row r="717" spans="1:34" ht="18" customHeight="1" thickBot="1" x14ac:dyDescent="0.3">
      <c r="A717" s="424">
        <v>719</v>
      </c>
      <c r="B717" s="424">
        <v>2073240590</v>
      </c>
      <c r="C717" s="425" t="s">
        <v>189</v>
      </c>
      <c r="D717" s="425" t="s">
        <v>1389</v>
      </c>
      <c r="E717" s="426" t="s">
        <v>7</v>
      </c>
      <c r="F717" s="427">
        <v>37257</v>
      </c>
      <c r="G717" s="426" t="s">
        <v>2670</v>
      </c>
      <c r="H717" s="426" t="s">
        <v>1153</v>
      </c>
      <c r="I717" s="426">
        <v>13020077944</v>
      </c>
      <c r="J717" s="426" t="s">
        <v>1180</v>
      </c>
      <c r="K717" s="426" t="s">
        <v>1180</v>
      </c>
      <c r="L717" s="426">
        <v>927292174</v>
      </c>
      <c r="M717" s="426">
        <v>254942471236</v>
      </c>
      <c r="N717" s="426" t="s">
        <v>2058</v>
      </c>
      <c r="O717" s="426">
        <v>8.5</v>
      </c>
      <c r="P717" s="426">
        <v>6.1</v>
      </c>
      <c r="Q717" s="426">
        <v>5.7</v>
      </c>
      <c r="R717" s="426">
        <v>20.3</v>
      </c>
      <c r="S717" s="426"/>
      <c r="T717" s="426"/>
      <c r="U717" s="426"/>
      <c r="V717" s="426" t="s">
        <v>575</v>
      </c>
      <c r="W717" s="412"/>
      <c r="X717" s="393"/>
      <c r="Y717" s="393"/>
      <c r="Z717" s="393"/>
      <c r="AA717" s="393"/>
      <c r="AB717" s="393"/>
      <c r="AC717" s="393"/>
      <c r="AD717" s="393"/>
      <c r="AE717" s="393"/>
      <c r="AF717" s="393"/>
      <c r="AG717" s="393"/>
      <c r="AH717" s="393"/>
    </row>
    <row r="718" spans="1:34" ht="18" customHeight="1" thickBot="1" x14ac:dyDescent="0.3">
      <c r="A718" s="424">
        <v>720</v>
      </c>
      <c r="B718" s="424">
        <v>2073240591</v>
      </c>
      <c r="C718" s="425" t="s">
        <v>190</v>
      </c>
      <c r="D718" s="425" t="s">
        <v>43</v>
      </c>
      <c r="E718" s="426"/>
      <c r="F718" s="427">
        <v>37551</v>
      </c>
      <c r="G718" s="426" t="s">
        <v>2670</v>
      </c>
      <c r="H718" s="426" t="s">
        <v>1153</v>
      </c>
      <c r="I718" s="426">
        <v>1202015104</v>
      </c>
      <c r="J718" s="426" t="s">
        <v>1180</v>
      </c>
      <c r="K718" s="426" t="s">
        <v>1180</v>
      </c>
      <c r="L718" s="426">
        <v>826555178</v>
      </c>
      <c r="M718" s="426">
        <v>253749626740</v>
      </c>
      <c r="N718" s="426" t="s">
        <v>2058</v>
      </c>
      <c r="O718" s="426">
        <v>9</v>
      </c>
      <c r="P718" s="426">
        <v>7.8</v>
      </c>
      <c r="Q718" s="426">
        <v>7.3</v>
      </c>
      <c r="R718" s="426">
        <v>24.1</v>
      </c>
      <c r="S718" s="426"/>
      <c r="T718" s="426"/>
      <c r="U718" s="426"/>
      <c r="V718" s="426" t="s">
        <v>575</v>
      </c>
      <c r="W718" s="412"/>
      <c r="X718" s="393"/>
      <c r="Y718" s="393"/>
      <c r="Z718" s="393"/>
      <c r="AA718" s="393"/>
      <c r="AB718" s="393"/>
      <c r="AC718" s="393"/>
      <c r="AD718" s="393"/>
      <c r="AE718" s="393"/>
      <c r="AF718" s="393"/>
      <c r="AG718" s="393"/>
      <c r="AH718" s="393"/>
    </row>
    <row r="719" spans="1:34" ht="18" customHeight="1" thickBot="1" x14ac:dyDescent="0.3">
      <c r="A719" s="424">
        <v>721</v>
      </c>
      <c r="B719" s="424">
        <v>2073240592</v>
      </c>
      <c r="C719" s="425" t="s">
        <v>219</v>
      </c>
      <c r="D719" s="425" t="s">
        <v>34</v>
      </c>
      <c r="E719" s="426"/>
      <c r="F719" s="427">
        <v>37447</v>
      </c>
      <c r="G719" s="426" t="s">
        <v>2670</v>
      </c>
      <c r="H719" s="426" t="s">
        <v>1154</v>
      </c>
      <c r="I719" s="426">
        <v>36202010523</v>
      </c>
      <c r="J719" s="426" t="s">
        <v>1180</v>
      </c>
      <c r="K719" s="426" t="s">
        <v>1181</v>
      </c>
      <c r="L719" s="426">
        <v>911618523</v>
      </c>
      <c r="M719" s="426"/>
      <c r="N719" s="426" t="s">
        <v>1888</v>
      </c>
      <c r="O719" s="426">
        <v>7.6</v>
      </c>
      <c r="P719" s="426">
        <v>8.5</v>
      </c>
      <c r="Q719" s="426">
        <v>8.6999999999999993</v>
      </c>
      <c r="R719" s="426">
        <v>24.8</v>
      </c>
      <c r="S719" s="426"/>
      <c r="T719" s="426"/>
      <c r="U719" s="426"/>
      <c r="V719" s="426" t="s">
        <v>575</v>
      </c>
      <c r="W719" s="412"/>
      <c r="X719" s="393"/>
      <c r="Y719" s="393"/>
      <c r="Z719" s="393"/>
      <c r="AA719" s="393"/>
      <c r="AB719" s="393"/>
      <c r="AC719" s="393"/>
      <c r="AD719" s="393"/>
      <c r="AE719" s="393"/>
      <c r="AF719" s="393"/>
      <c r="AG719" s="393"/>
      <c r="AH719" s="393"/>
    </row>
    <row r="720" spans="1:34" ht="18" customHeight="1" thickBot="1" x14ac:dyDescent="0.3">
      <c r="A720" s="424">
        <v>722</v>
      </c>
      <c r="B720" s="424">
        <v>2073240593</v>
      </c>
      <c r="C720" s="425" t="s">
        <v>191</v>
      </c>
      <c r="D720" s="425" t="s">
        <v>20</v>
      </c>
      <c r="E720" s="426"/>
      <c r="F720" s="427">
        <v>37437</v>
      </c>
      <c r="G720" s="426" t="s">
        <v>2670</v>
      </c>
      <c r="H720" s="426" t="s">
        <v>1153</v>
      </c>
      <c r="I720" s="426">
        <v>1302020689</v>
      </c>
      <c r="J720" s="426" t="s">
        <v>1180</v>
      </c>
      <c r="K720" s="426" t="s">
        <v>1180</v>
      </c>
      <c r="L720" s="426">
        <v>393256325</v>
      </c>
      <c r="M720" s="426">
        <v>256378979118</v>
      </c>
      <c r="N720" s="426" t="s">
        <v>1888</v>
      </c>
      <c r="O720" s="426">
        <v>8.4</v>
      </c>
      <c r="P720" s="426">
        <v>8.6</v>
      </c>
      <c r="Q720" s="426">
        <v>8.5</v>
      </c>
      <c r="R720" s="426">
        <v>25.5</v>
      </c>
      <c r="S720" s="426"/>
      <c r="T720" s="426"/>
      <c r="U720" s="426"/>
      <c r="V720" s="426" t="s">
        <v>575</v>
      </c>
      <c r="W720" s="412"/>
      <c r="X720" s="393"/>
      <c r="Y720" s="393"/>
      <c r="Z720" s="393"/>
      <c r="AA720" s="393"/>
      <c r="AB720" s="393"/>
      <c r="AC720" s="393"/>
      <c r="AD720" s="393"/>
      <c r="AE720" s="393"/>
      <c r="AF720" s="393"/>
      <c r="AG720" s="393"/>
      <c r="AH720" s="393"/>
    </row>
    <row r="721" spans="1:34" ht="18" customHeight="1" thickBot="1" x14ac:dyDescent="0.3">
      <c r="A721" s="424">
        <v>723</v>
      </c>
      <c r="B721" s="424">
        <v>2073240594</v>
      </c>
      <c r="C721" s="425" t="s">
        <v>192</v>
      </c>
      <c r="D721" s="425" t="s">
        <v>477</v>
      </c>
      <c r="E721" s="426"/>
      <c r="F721" s="427">
        <v>37554</v>
      </c>
      <c r="G721" s="426" t="s">
        <v>2670</v>
      </c>
      <c r="H721" s="426" t="s">
        <v>1153</v>
      </c>
      <c r="I721" s="426"/>
      <c r="J721" s="426" t="s">
        <v>1180</v>
      </c>
      <c r="K721" s="426" t="s">
        <v>1180</v>
      </c>
      <c r="L721" s="426"/>
      <c r="M721" s="426"/>
      <c r="N721" s="426"/>
      <c r="O721" s="426"/>
      <c r="P721" s="426"/>
      <c r="Q721" s="426"/>
      <c r="R721" s="426">
        <v>0</v>
      </c>
      <c r="S721" s="426"/>
      <c r="T721" s="426"/>
      <c r="U721" s="426"/>
      <c r="V721" s="426" t="s">
        <v>575</v>
      </c>
      <c r="W721" s="415"/>
      <c r="X721" s="404"/>
      <c r="Y721" s="404"/>
      <c r="Z721" s="404"/>
      <c r="AA721" s="404"/>
      <c r="AB721" s="404"/>
      <c r="AC721" s="404"/>
      <c r="AD721" s="404"/>
      <c r="AE721" s="404"/>
      <c r="AF721" s="404"/>
      <c r="AG721" s="404"/>
      <c r="AH721" s="404"/>
    </row>
    <row r="722" spans="1:34" ht="18" customHeight="1" thickBot="1" x14ac:dyDescent="0.3">
      <c r="A722" s="424">
        <v>724</v>
      </c>
      <c r="B722" s="424">
        <v>2073240595</v>
      </c>
      <c r="C722" s="425" t="s">
        <v>193</v>
      </c>
      <c r="D722" s="425" t="s">
        <v>376</v>
      </c>
      <c r="E722" s="426"/>
      <c r="F722" s="427">
        <v>37137</v>
      </c>
      <c r="G722" s="426" t="s">
        <v>2670</v>
      </c>
      <c r="H722" s="426" t="s">
        <v>1153</v>
      </c>
      <c r="I722" s="426">
        <v>34301000060</v>
      </c>
      <c r="J722" s="426" t="s">
        <v>1180</v>
      </c>
      <c r="K722" s="426" t="s">
        <v>1180</v>
      </c>
      <c r="L722" s="426">
        <v>815926888</v>
      </c>
      <c r="M722" s="426">
        <v>255022303420</v>
      </c>
      <c r="N722" s="426" t="s">
        <v>2058</v>
      </c>
      <c r="O722" s="426">
        <v>6.3</v>
      </c>
      <c r="P722" s="426">
        <v>7.2</v>
      </c>
      <c r="Q722" s="426">
        <v>7.5</v>
      </c>
      <c r="R722" s="426">
        <v>21</v>
      </c>
      <c r="S722" s="426"/>
      <c r="T722" s="426"/>
      <c r="U722" s="426"/>
      <c r="V722" s="426" t="s">
        <v>575</v>
      </c>
      <c r="W722" s="412"/>
      <c r="X722" s="393"/>
      <c r="Y722" s="393"/>
      <c r="Z722" s="393"/>
      <c r="AA722" s="393"/>
      <c r="AB722" s="393"/>
      <c r="AC722" s="393"/>
      <c r="AD722" s="393"/>
      <c r="AE722" s="393"/>
      <c r="AF722" s="393"/>
      <c r="AG722" s="393"/>
      <c r="AH722" s="393"/>
    </row>
    <row r="723" spans="1:34" ht="18" customHeight="1" thickBot="1" x14ac:dyDescent="0.3">
      <c r="A723" s="424">
        <v>725</v>
      </c>
      <c r="B723" s="424">
        <v>2073240596</v>
      </c>
      <c r="C723" s="425" t="s">
        <v>194</v>
      </c>
      <c r="D723" s="425" t="s">
        <v>20</v>
      </c>
      <c r="E723" s="426"/>
      <c r="F723" s="427">
        <v>37584</v>
      </c>
      <c r="G723" s="426" t="s">
        <v>2670</v>
      </c>
      <c r="H723" s="426" t="s">
        <v>1153</v>
      </c>
      <c r="I723" s="426">
        <v>1302038756</v>
      </c>
      <c r="J723" s="426" t="s">
        <v>1180</v>
      </c>
      <c r="K723" s="426" t="s">
        <v>1180</v>
      </c>
      <c r="L723" s="426">
        <v>362580075</v>
      </c>
      <c r="M723" s="426">
        <v>253699613900</v>
      </c>
      <c r="N723" s="426" t="s">
        <v>1888</v>
      </c>
      <c r="O723" s="426">
        <v>7.4</v>
      </c>
      <c r="P723" s="426">
        <v>8.6</v>
      </c>
      <c r="Q723" s="426">
        <v>8.5</v>
      </c>
      <c r="R723" s="426">
        <v>24.5</v>
      </c>
      <c r="S723" s="426"/>
      <c r="T723" s="426"/>
      <c r="U723" s="426"/>
      <c r="V723" s="426" t="s">
        <v>575</v>
      </c>
      <c r="W723" s="412"/>
      <c r="X723" s="393"/>
      <c r="Y723" s="393"/>
      <c r="Z723" s="393"/>
      <c r="AA723" s="393"/>
      <c r="AB723" s="393"/>
      <c r="AC723" s="393"/>
      <c r="AD723" s="393"/>
      <c r="AE723" s="393"/>
      <c r="AF723" s="393"/>
      <c r="AG723" s="393"/>
      <c r="AH723" s="393"/>
    </row>
    <row r="724" spans="1:34" ht="18" customHeight="1" thickBot="1" x14ac:dyDescent="0.3">
      <c r="A724" s="424">
        <v>726</v>
      </c>
      <c r="B724" s="424">
        <v>2073240597</v>
      </c>
      <c r="C724" s="425" t="s">
        <v>195</v>
      </c>
      <c r="D724" s="425" t="s">
        <v>36</v>
      </c>
      <c r="E724" s="426"/>
      <c r="F724" s="427">
        <v>37309</v>
      </c>
      <c r="G724" s="426" t="s">
        <v>2670</v>
      </c>
      <c r="H724" s="426" t="s">
        <v>1153</v>
      </c>
      <c r="I724" s="426">
        <v>71105671</v>
      </c>
      <c r="J724" s="426" t="s">
        <v>1180</v>
      </c>
      <c r="K724" s="426" t="s">
        <v>1180</v>
      </c>
      <c r="L724" s="426">
        <v>334039863</v>
      </c>
      <c r="M724" s="426">
        <v>252149226178</v>
      </c>
      <c r="N724" s="426" t="s">
        <v>1928</v>
      </c>
      <c r="O724" s="426">
        <v>8.1</v>
      </c>
      <c r="P724" s="426">
        <v>8.4</v>
      </c>
      <c r="Q724" s="426">
        <v>8.4</v>
      </c>
      <c r="R724" s="426">
        <v>24.9</v>
      </c>
      <c r="S724" s="426"/>
      <c r="T724" s="426"/>
      <c r="U724" s="426"/>
      <c r="V724" s="426" t="s">
        <v>575</v>
      </c>
      <c r="W724" s="412"/>
      <c r="X724" s="393"/>
      <c r="Y724" s="393"/>
      <c r="Z724" s="393"/>
      <c r="AA724" s="393"/>
      <c r="AB724" s="393"/>
      <c r="AC724" s="393"/>
      <c r="AD724" s="393"/>
      <c r="AE724" s="393"/>
      <c r="AF724" s="393"/>
      <c r="AG724" s="393"/>
      <c r="AH724" s="393"/>
    </row>
    <row r="725" spans="1:34" ht="18" customHeight="1" thickBot="1" x14ac:dyDescent="0.3">
      <c r="A725" s="424">
        <v>727</v>
      </c>
      <c r="B725" s="424">
        <v>2073240598</v>
      </c>
      <c r="C725" s="425" t="s">
        <v>196</v>
      </c>
      <c r="D725" s="425" t="s">
        <v>43</v>
      </c>
      <c r="E725" s="426"/>
      <c r="F725" s="427">
        <v>37414</v>
      </c>
      <c r="G725" s="426" t="s">
        <v>2670</v>
      </c>
      <c r="H725" s="426" t="s">
        <v>1153</v>
      </c>
      <c r="I725" s="426"/>
      <c r="J725" s="426" t="s">
        <v>1180</v>
      </c>
      <c r="K725" s="426" t="s">
        <v>1180</v>
      </c>
      <c r="L725" s="426"/>
      <c r="M725" s="426"/>
      <c r="N725" s="426"/>
      <c r="O725" s="426"/>
      <c r="P725" s="426"/>
      <c r="Q725" s="426"/>
      <c r="R725" s="426">
        <v>0</v>
      </c>
      <c r="S725" s="426"/>
      <c r="T725" s="426"/>
      <c r="U725" s="426"/>
      <c r="V725" s="426" t="s">
        <v>575</v>
      </c>
      <c r="W725" s="415"/>
      <c r="X725" s="404"/>
      <c r="Y725" s="404"/>
      <c r="Z725" s="404"/>
      <c r="AA725" s="404"/>
      <c r="AB725" s="404"/>
      <c r="AC725" s="404"/>
      <c r="AD725" s="404"/>
      <c r="AE725" s="404"/>
      <c r="AF725" s="404"/>
      <c r="AG725" s="404"/>
      <c r="AH725" s="404"/>
    </row>
    <row r="726" spans="1:34" ht="18" customHeight="1" thickBot="1" x14ac:dyDescent="0.3">
      <c r="A726" s="424">
        <v>728</v>
      </c>
      <c r="B726" s="424">
        <v>2073240599</v>
      </c>
      <c r="C726" s="425" t="s">
        <v>197</v>
      </c>
      <c r="D726" s="425" t="s">
        <v>76</v>
      </c>
      <c r="E726" s="426"/>
      <c r="F726" s="427">
        <v>37377</v>
      </c>
      <c r="G726" s="426" t="s">
        <v>2670</v>
      </c>
      <c r="H726" s="426" t="s">
        <v>1153</v>
      </c>
      <c r="I726" s="426"/>
      <c r="J726" s="426" t="s">
        <v>1180</v>
      </c>
      <c r="K726" s="426" t="s">
        <v>1180</v>
      </c>
      <c r="L726" s="426"/>
      <c r="M726" s="426"/>
      <c r="N726" s="426"/>
      <c r="O726" s="426"/>
      <c r="P726" s="426"/>
      <c r="Q726" s="426"/>
      <c r="R726" s="426">
        <v>0</v>
      </c>
      <c r="S726" s="426"/>
      <c r="T726" s="426"/>
      <c r="U726" s="426"/>
      <c r="V726" s="426" t="s">
        <v>575</v>
      </c>
      <c r="W726" s="415"/>
      <c r="X726" s="404"/>
      <c r="Y726" s="404"/>
      <c r="Z726" s="404"/>
      <c r="AA726" s="404"/>
      <c r="AB726" s="404"/>
      <c r="AC726" s="404"/>
      <c r="AD726" s="404"/>
      <c r="AE726" s="404"/>
      <c r="AF726" s="404"/>
      <c r="AG726" s="404"/>
      <c r="AH726" s="404"/>
    </row>
    <row r="727" spans="1:34" ht="18" customHeight="1" thickBot="1" x14ac:dyDescent="0.3">
      <c r="A727" s="424">
        <v>729</v>
      </c>
      <c r="B727" s="424">
        <v>2073240600</v>
      </c>
      <c r="C727" s="425" t="s">
        <v>198</v>
      </c>
      <c r="D727" s="425" t="s">
        <v>76</v>
      </c>
      <c r="E727" s="426"/>
      <c r="F727" s="427">
        <v>37497</v>
      </c>
      <c r="G727" s="426" t="s">
        <v>2670</v>
      </c>
      <c r="H727" s="426" t="s">
        <v>1153</v>
      </c>
      <c r="I727" s="426"/>
      <c r="J727" s="426" t="s">
        <v>1180</v>
      </c>
      <c r="K727" s="426" t="s">
        <v>1180</v>
      </c>
      <c r="L727" s="426"/>
      <c r="M727" s="426"/>
      <c r="N727" s="426"/>
      <c r="O727" s="426"/>
      <c r="P727" s="426"/>
      <c r="Q727" s="426"/>
      <c r="R727" s="426">
        <v>0</v>
      </c>
      <c r="S727" s="426"/>
      <c r="T727" s="426"/>
      <c r="U727" s="426"/>
      <c r="V727" s="426" t="s">
        <v>575</v>
      </c>
      <c r="W727" s="415"/>
      <c r="X727" s="404"/>
      <c r="Y727" s="404"/>
      <c r="Z727" s="404"/>
      <c r="AA727" s="404"/>
      <c r="AB727" s="404"/>
      <c r="AC727" s="404"/>
      <c r="AD727" s="404"/>
      <c r="AE727" s="404"/>
      <c r="AF727" s="404"/>
      <c r="AG727" s="404"/>
      <c r="AH727" s="404"/>
    </row>
    <row r="728" spans="1:34" ht="18" customHeight="1" thickBot="1" x14ac:dyDescent="0.3">
      <c r="A728" s="424">
        <v>730</v>
      </c>
      <c r="B728" s="424">
        <v>2073240601</v>
      </c>
      <c r="C728" s="425" t="s">
        <v>199</v>
      </c>
      <c r="D728" s="425" t="s">
        <v>248</v>
      </c>
      <c r="E728" s="426"/>
      <c r="F728" s="427">
        <v>37543</v>
      </c>
      <c r="G728" s="426" t="s">
        <v>2670</v>
      </c>
      <c r="H728" s="426" t="s">
        <v>1153</v>
      </c>
      <c r="I728" s="426"/>
      <c r="J728" s="426" t="s">
        <v>1180</v>
      </c>
      <c r="K728" s="426" t="s">
        <v>1180</v>
      </c>
      <c r="L728" s="426">
        <v>376290334</v>
      </c>
      <c r="M728" s="426">
        <v>254944034524</v>
      </c>
      <c r="N728" s="426" t="s">
        <v>1928</v>
      </c>
      <c r="O728" s="426">
        <v>5.7</v>
      </c>
      <c r="P728" s="426">
        <v>8</v>
      </c>
      <c r="Q728" s="426">
        <v>8</v>
      </c>
      <c r="R728" s="426">
        <v>21.7</v>
      </c>
      <c r="S728" s="426"/>
      <c r="T728" s="426"/>
      <c r="U728" s="426"/>
      <c r="V728" s="426" t="s">
        <v>575</v>
      </c>
      <c r="W728" s="415"/>
      <c r="X728" s="404"/>
      <c r="Y728" s="404"/>
      <c r="Z728" s="404"/>
      <c r="AA728" s="404"/>
      <c r="AB728" s="404"/>
      <c r="AC728" s="404"/>
      <c r="AD728" s="404"/>
      <c r="AE728" s="404"/>
      <c r="AF728" s="404"/>
      <c r="AG728" s="404"/>
      <c r="AH728" s="404"/>
    </row>
    <row r="729" spans="1:34" ht="18" customHeight="1" thickBot="1" x14ac:dyDescent="0.3">
      <c r="A729" s="424">
        <v>731</v>
      </c>
      <c r="B729" s="424">
        <v>2073240602</v>
      </c>
      <c r="C729" s="425" t="s">
        <v>224</v>
      </c>
      <c r="D729" s="425" t="s">
        <v>1400</v>
      </c>
      <c r="E729" s="426"/>
      <c r="F729" s="427">
        <v>37592</v>
      </c>
      <c r="G729" s="426" t="s">
        <v>2670</v>
      </c>
      <c r="H729" s="426" t="s">
        <v>1154</v>
      </c>
      <c r="I729" s="426"/>
      <c r="J729" s="426" t="s">
        <v>1180</v>
      </c>
      <c r="K729" s="426" t="s">
        <v>1180</v>
      </c>
      <c r="L729" s="426"/>
      <c r="M729" s="426"/>
      <c r="N729" s="426"/>
      <c r="O729" s="426"/>
      <c r="P729" s="426"/>
      <c r="Q729" s="426"/>
      <c r="R729" s="426">
        <v>0</v>
      </c>
      <c r="S729" s="426"/>
      <c r="T729" s="426"/>
      <c r="U729" s="426"/>
      <c r="V729" s="426" t="s">
        <v>575</v>
      </c>
      <c r="W729" s="415"/>
      <c r="X729" s="404"/>
      <c r="Y729" s="404"/>
      <c r="Z729" s="404"/>
      <c r="AA729" s="404"/>
      <c r="AB729" s="404"/>
      <c r="AC729" s="404"/>
      <c r="AD729" s="404"/>
      <c r="AE729" s="404"/>
      <c r="AF729" s="404"/>
      <c r="AG729" s="404"/>
      <c r="AH729" s="404"/>
    </row>
    <row r="730" spans="1:34" ht="18" customHeight="1" thickBot="1" x14ac:dyDescent="0.3">
      <c r="A730" s="424">
        <v>732</v>
      </c>
      <c r="B730" s="424">
        <v>2073240603</v>
      </c>
      <c r="C730" s="425" t="s">
        <v>200</v>
      </c>
      <c r="D730" s="425" t="s">
        <v>43</v>
      </c>
      <c r="E730" s="426"/>
      <c r="F730" s="427">
        <v>37417</v>
      </c>
      <c r="G730" s="426" t="s">
        <v>2670</v>
      </c>
      <c r="H730" s="426" t="s">
        <v>1153</v>
      </c>
      <c r="I730" s="426"/>
      <c r="J730" s="426" t="s">
        <v>1180</v>
      </c>
      <c r="K730" s="426" t="s">
        <v>1180</v>
      </c>
      <c r="L730" s="426"/>
      <c r="M730" s="426"/>
      <c r="N730" s="426"/>
      <c r="O730" s="426"/>
      <c r="P730" s="426"/>
      <c r="Q730" s="426"/>
      <c r="R730" s="426">
        <v>0</v>
      </c>
      <c r="S730" s="426"/>
      <c r="T730" s="426"/>
      <c r="U730" s="426"/>
      <c r="V730" s="426" t="s">
        <v>575</v>
      </c>
      <c r="W730" s="415"/>
      <c r="X730" s="404"/>
      <c r="Y730" s="404"/>
      <c r="Z730" s="404"/>
      <c r="AA730" s="404"/>
      <c r="AB730" s="404"/>
      <c r="AC730" s="404"/>
      <c r="AD730" s="404"/>
      <c r="AE730" s="404"/>
      <c r="AF730" s="404"/>
      <c r="AG730" s="404"/>
      <c r="AH730" s="404"/>
    </row>
    <row r="731" spans="1:34" ht="18" customHeight="1" thickBot="1" x14ac:dyDescent="0.3">
      <c r="A731" s="424">
        <v>733</v>
      </c>
      <c r="B731" s="424">
        <v>2073240605</v>
      </c>
      <c r="C731" s="425" t="s">
        <v>201</v>
      </c>
      <c r="D731" s="425" t="s">
        <v>1390</v>
      </c>
      <c r="E731" s="426"/>
      <c r="F731" s="424" t="s">
        <v>6287</v>
      </c>
      <c r="G731" s="426" t="s">
        <v>2670</v>
      </c>
      <c r="H731" s="426" t="s">
        <v>1153</v>
      </c>
      <c r="I731" s="426"/>
      <c r="J731" s="426" t="s">
        <v>1180</v>
      </c>
      <c r="K731" s="426" t="s">
        <v>1180</v>
      </c>
      <c r="L731" s="426"/>
      <c r="M731" s="426"/>
      <c r="N731" s="426"/>
      <c r="O731" s="426"/>
      <c r="P731" s="426"/>
      <c r="Q731" s="426"/>
      <c r="R731" s="426">
        <v>0</v>
      </c>
      <c r="S731" s="426"/>
      <c r="T731" s="426"/>
      <c r="U731" s="426"/>
      <c r="V731" s="426" t="s">
        <v>575</v>
      </c>
      <c r="W731" s="415"/>
      <c r="X731" s="404"/>
      <c r="Y731" s="404"/>
      <c r="Z731" s="404"/>
      <c r="AA731" s="404"/>
      <c r="AB731" s="404"/>
      <c r="AC731" s="404"/>
      <c r="AD731" s="404"/>
      <c r="AE731" s="404"/>
      <c r="AF731" s="404"/>
      <c r="AG731" s="404"/>
      <c r="AH731" s="404"/>
    </row>
    <row r="732" spans="1:34" ht="18" customHeight="1" thickBot="1" x14ac:dyDescent="0.3">
      <c r="A732" s="424">
        <v>734</v>
      </c>
      <c r="B732" s="424">
        <v>2073240606</v>
      </c>
      <c r="C732" s="425" t="s">
        <v>214</v>
      </c>
      <c r="D732" s="425" t="s">
        <v>134</v>
      </c>
      <c r="E732" s="426"/>
      <c r="F732" s="427">
        <v>37335</v>
      </c>
      <c r="G732" s="426" t="s">
        <v>2670</v>
      </c>
      <c r="H732" s="426" t="s">
        <v>1154</v>
      </c>
      <c r="I732" s="426"/>
      <c r="J732" s="426" t="s">
        <v>1180</v>
      </c>
      <c r="K732" s="426" t="s">
        <v>1180</v>
      </c>
      <c r="L732" s="426"/>
      <c r="M732" s="426"/>
      <c r="N732" s="426"/>
      <c r="O732" s="426"/>
      <c r="P732" s="426"/>
      <c r="Q732" s="426"/>
      <c r="R732" s="426">
        <v>0</v>
      </c>
      <c r="S732" s="426"/>
      <c r="T732" s="426"/>
      <c r="U732" s="426"/>
      <c r="V732" s="426" t="s">
        <v>575</v>
      </c>
      <c r="W732" s="415"/>
      <c r="X732" s="404"/>
      <c r="Y732" s="404"/>
      <c r="Z732" s="404"/>
      <c r="AA732" s="404"/>
      <c r="AB732" s="404"/>
      <c r="AC732" s="404"/>
      <c r="AD732" s="404"/>
      <c r="AE732" s="404"/>
      <c r="AF732" s="404"/>
      <c r="AG732" s="404"/>
      <c r="AH732" s="404"/>
    </row>
    <row r="733" spans="1:34" ht="18" customHeight="1" thickBot="1" x14ac:dyDescent="0.3">
      <c r="A733" s="424">
        <v>735</v>
      </c>
      <c r="B733" s="424">
        <v>2073240607</v>
      </c>
      <c r="C733" s="425" t="s">
        <v>218</v>
      </c>
      <c r="D733" s="425" t="s">
        <v>1182</v>
      </c>
      <c r="E733" s="426"/>
      <c r="F733" s="427">
        <v>37502</v>
      </c>
      <c r="G733" s="426" t="s">
        <v>2670</v>
      </c>
      <c r="H733" s="426" t="s">
        <v>1154</v>
      </c>
      <c r="I733" s="426"/>
      <c r="J733" s="426" t="s">
        <v>1180</v>
      </c>
      <c r="K733" s="426" t="s">
        <v>1180</v>
      </c>
      <c r="L733" s="426"/>
      <c r="M733" s="426"/>
      <c r="N733" s="426"/>
      <c r="O733" s="426"/>
      <c r="P733" s="426"/>
      <c r="Q733" s="426"/>
      <c r="R733" s="426">
        <v>0</v>
      </c>
      <c r="S733" s="426"/>
      <c r="T733" s="426"/>
      <c r="U733" s="426"/>
      <c r="V733" s="426" t="s">
        <v>575</v>
      </c>
      <c r="W733" s="415"/>
      <c r="X733" s="404"/>
      <c r="Y733" s="404"/>
      <c r="Z733" s="404"/>
      <c r="AA733" s="404"/>
      <c r="AB733" s="404"/>
      <c r="AC733" s="404"/>
      <c r="AD733" s="404"/>
      <c r="AE733" s="404"/>
      <c r="AF733" s="404"/>
      <c r="AG733" s="404"/>
      <c r="AH733" s="404"/>
    </row>
    <row r="734" spans="1:34" ht="18" customHeight="1" thickBot="1" x14ac:dyDescent="0.3">
      <c r="A734" s="424">
        <v>736</v>
      </c>
      <c r="B734" s="424">
        <v>2073240608</v>
      </c>
      <c r="C734" s="425" t="s">
        <v>4341</v>
      </c>
      <c r="D734" s="425" t="s">
        <v>74</v>
      </c>
      <c r="E734" s="426"/>
      <c r="F734" s="427">
        <v>37334</v>
      </c>
      <c r="G734" s="426" t="s">
        <v>2670</v>
      </c>
      <c r="H734" s="426" t="s">
        <v>2670</v>
      </c>
      <c r="I734" s="426"/>
      <c r="J734" s="426" t="s">
        <v>1180</v>
      </c>
      <c r="K734" s="426" t="s">
        <v>1180</v>
      </c>
      <c r="L734" s="426">
        <v>585233882</v>
      </c>
      <c r="M734" s="426">
        <v>246110868699</v>
      </c>
      <c r="N734" s="426" t="s">
        <v>1888</v>
      </c>
      <c r="O734" s="426">
        <v>7.75</v>
      </c>
      <c r="P734" s="426">
        <v>8.5</v>
      </c>
      <c r="Q734" s="426">
        <v>7.25</v>
      </c>
      <c r="R734" s="426">
        <v>23.5</v>
      </c>
      <c r="S734" s="426"/>
      <c r="T734" s="426"/>
      <c r="U734" s="426"/>
      <c r="V734" s="426" t="s">
        <v>575</v>
      </c>
      <c r="W734" s="412"/>
      <c r="X734" s="393"/>
      <c r="Y734" s="393"/>
      <c r="Z734" s="393"/>
      <c r="AA734" s="393"/>
      <c r="AB734" s="393"/>
      <c r="AC734" s="393"/>
      <c r="AD734" s="393"/>
      <c r="AE734" s="393"/>
      <c r="AF734" s="393"/>
      <c r="AG734" s="393"/>
      <c r="AH734" s="393"/>
    </row>
    <row r="735" spans="1:34" ht="18" customHeight="1" thickBot="1" x14ac:dyDescent="0.3">
      <c r="A735" s="424">
        <v>737</v>
      </c>
      <c r="B735" s="424">
        <v>2073240609</v>
      </c>
      <c r="C735" s="425" t="s">
        <v>202</v>
      </c>
      <c r="D735" s="425" t="s">
        <v>27</v>
      </c>
      <c r="E735" s="426"/>
      <c r="F735" s="427">
        <v>37518</v>
      </c>
      <c r="G735" s="426" t="s">
        <v>2670</v>
      </c>
      <c r="H735" s="426" t="s">
        <v>1153</v>
      </c>
      <c r="I735" s="426"/>
      <c r="J735" s="426" t="s">
        <v>1180</v>
      </c>
      <c r="K735" s="426" t="s">
        <v>1180</v>
      </c>
      <c r="L735" s="426"/>
      <c r="M735" s="426"/>
      <c r="N735" s="426"/>
      <c r="O735" s="426"/>
      <c r="P735" s="426"/>
      <c r="Q735" s="426"/>
      <c r="R735" s="426">
        <v>0</v>
      </c>
      <c r="S735" s="426"/>
      <c r="T735" s="426"/>
      <c r="U735" s="426"/>
      <c r="V735" s="426" t="s">
        <v>575</v>
      </c>
      <c r="W735" s="415"/>
      <c r="X735" s="404"/>
      <c r="Y735" s="404"/>
      <c r="Z735" s="404"/>
      <c r="AA735" s="404"/>
      <c r="AB735" s="404"/>
      <c r="AC735" s="404"/>
      <c r="AD735" s="404"/>
      <c r="AE735" s="404"/>
      <c r="AF735" s="404"/>
      <c r="AG735" s="404"/>
      <c r="AH735" s="404"/>
    </row>
    <row r="736" spans="1:34" ht="18" customHeight="1" thickBot="1" x14ac:dyDescent="0.3">
      <c r="A736" s="424">
        <v>738</v>
      </c>
      <c r="B736" s="424">
        <v>2073240610</v>
      </c>
      <c r="C736" s="425" t="s">
        <v>203</v>
      </c>
      <c r="D736" s="425" t="s">
        <v>24</v>
      </c>
      <c r="E736" s="426"/>
      <c r="F736" s="427">
        <v>37477</v>
      </c>
      <c r="G736" s="426" t="s">
        <v>2670</v>
      </c>
      <c r="H736" s="426" t="s">
        <v>1153</v>
      </c>
      <c r="I736" s="426">
        <v>35302003348</v>
      </c>
      <c r="J736" s="426" t="s">
        <v>1180</v>
      </c>
      <c r="K736" s="426" t="s">
        <v>1180</v>
      </c>
      <c r="L736" s="426">
        <v>945839693</v>
      </c>
      <c r="M736" s="426">
        <v>253511473084</v>
      </c>
      <c r="N736" s="426" t="s">
        <v>1928</v>
      </c>
      <c r="O736" s="426">
        <v>8</v>
      </c>
      <c r="P736" s="426">
        <v>8.6</v>
      </c>
      <c r="Q736" s="426">
        <v>7.7</v>
      </c>
      <c r="R736" s="426">
        <v>24.3</v>
      </c>
      <c r="S736" s="426"/>
      <c r="T736" s="426"/>
      <c r="U736" s="426"/>
      <c r="V736" s="426" t="s">
        <v>575</v>
      </c>
      <c r="W736" s="412"/>
      <c r="X736" s="393"/>
      <c r="Y736" s="393"/>
      <c r="Z736" s="393"/>
      <c r="AA736" s="393"/>
      <c r="AB736" s="393"/>
      <c r="AC736" s="393"/>
      <c r="AD736" s="393"/>
      <c r="AE736" s="393"/>
      <c r="AF736" s="393"/>
      <c r="AG736" s="393"/>
      <c r="AH736" s="393"/>
    </row>
    <row r="737" spans="1:34" ht="18" customHeight="1" thickBot="1" x14ac:dyDescent="0.3">
      <c r="A737" s="424">
        <v>739</v>
      </c>
      <c r="B737" s="424">
        <v>2073240611</v>
      </c>
      <c r="C737" s="425" t="s">
        <v>204</v>
      </c>
      <c r="D737" s="425" t="s">
        <v>43</v>
      </c>
      <c r="E737" s="426"/>
      <c r="F737" s="427">
        <v>37519</v>
      </c>
      <c r="G737" s="426" t="s">
        <v>2670</v>
      </c>
      <c r="H737" s="426" t="s">
        <v>1153</v>
      </c>
      <c r="I737" s="426"/>
      <c r="J737" s="426" t="s">
        <v>1180</v>
      </c>
      <c r="K737" s="426" t="s">
        <v>1180</v>
      </c>
      <c r="L737" s="426">
        <v>336584563</v>
      </c>
      <c r="M737" s="426">
        <v>254991402266</v>
      </c>
      <c r="N737" s="426" t="s">
        <v>1888</v>
      </c>
      <c r="O737" s="426">
        <v>8.1999999999999993</v>
      </c>
      <c r="P737" s="426">
        <v>8.4</v>
      </c>
      <c r="Q737" s="426">
        <v>8</v>
      </c>
      <c r="R737" s="426">
        <v>24.6</v>
      </c>
      <c r="S737" s="426"/>
      <c r="T737" s="426"/>
      <c r="U737" s="426"/>
      <c r="V737" s="426" t="s">
        <v>575</v>
      </c>
      <c r="W737" s="415"/>
      <c r="X737" s="404"/>
      <c r="Y737" s="404"/>
      <c r="Z737" s="404"/>
      <c r="AA737" s="404"/>
      <c r="AB737" s="404"/>
      <c r="AC737" s="404"/>
      <c r="AD737" s="404"/>
      <c r="AE737" s="404"/>
      <c r="AF737" s="404"/>
      <c r="AG737" s="404"/>
      <c r="AH737" s="404"/>
    </row>
    <row r="738" spans="1:34" ht="18" customHeight="1" thickBot="1" x14ac:dyDescent="0.3">
      <c r="A738" s="424">
        <v>740</v>
      </c>
      <c r="B738" s="424">
        <v>2073240612</v>
      </c>
      <c r="C738" s="425" t="s">
        <v>212</v>
      </c>
      <c r="D738" s="425" t="s">
        <v>1392</v>
      </c>
      <c r="E738" s="426"/>
      <c r="F738" s="427">
        <v>37533</v>
      </c>
      <c r="G738" s="426" t="s">
        <v>2670</v>
      </c>
      <c r="H738" s="426" t="s">
        <v>1154</v>
      </c>
      <c r="I738" s="426">
        <v>33302001181</v>
      </c>
      <c r="J738" s="426" t="s">
        <v>1180</v>
      </c>
      <c r="K738" s="426" t="s">
        <v>1180</v>
      </c>
      <c r="L738" s="426">
        <v>979399473</v>
      </c>
      <c r="M738" s="426">
        <v>253531703142</v>
      </c>
      <c r="N738" s="426" t="s">
        <v>1888</v>
      </c>
      <c r="O738" s="426">
        <v>8.4</v>
      </c>
      <c r="P738" s="426">
        <v>8.1999999999999993</v>
      </c>
      <c r="Q738" s="426">
        <v>7.9</v>
      </c>
      <c r="R738" s="426">
        <v>24.5</v>
      </c>
      <c r="S738" s="426"/>
      <c r="T738" s="426"/>
      <c r="U738" s="426"/>
      <c r="V738" s="426" t="s">
        <v>575</v>
      </c>
      <c r="W738" s="412"/>
      <c r="X738" s="393"/>
      <c r="Y738" s="393"/>
      <c r="Z738" s="393"/>
      <c r="AA738" s="393"/>
      <c r="AB738" s="393"/>
      <c r="AC738" s="393"/>
      <c r="AD738" s="393"/>
      <c r="AE738" s="393"/>
      <c r="AF738" s="393"/>
      <c r="AG738" s="393"/>
      <c r="AH738" s="393"/>
    </row>
    <row r="739" spans="1:34" ht="18" customHeight="1" thickBot="1" x14ac:dyDescent="0.3">
      <c r="A739" s="424">
        <v>741</v>
      </c>
      <c r="B739" s="424">
        <v>2073240613</v>
      </c>
      <c r="C739" s="425" t="s">
        <v>215</v>
      </c>
      <c r="D739" s="425" t="s">
        <v>98</v>
      </c>
      <c r="E739" s="426"/>
      <c r="F739" s="427">
        <v>37552</v>
      </c>
      <c r="G739" s="426" t="s">
        <v>2670</v>
      </c>
      <c r="H739" s="426" t="s">
        <v>1154</v>
      </c>
      <c r="I739" s="426"/>
      <c r="J739" s="426" t="s">
        <v>1180</v>
      </c>
      <c r="K739" s="426" t="s">
        <v>1180</v>
      </c>
      <c r="L739" s="426"/>
      <c r="M739" s="426"/>
      <c r="N739" s="426"/>
      <c r="O739" s="426"/>
      <c r="P739" s="426"/>
      <c r="Q739" s="426"/>
      <c r="R739" s="426">
        <v>0</v>
      </c>
      <c r="S739" s="426"/>
      <c r="T739" s="426"/>
      <c r="U739" s="426"/>
      <c r="V739" s="426" t="s">
        <v>575</v>
      </c>
      <c r="W739" s="415"/>
      <c r="X739" s="404"/>
      <c r="Y739" s="404"/>
      <c r="Z739" s="404"/>
      <c r="AA739" s="404"/>
      <c r="AB739" s="404"/>
      <c r="AC739" s="404"/>
      <c r="AD739" s="404"/>
      <c r="AE739" s="404"/>
      <c r="AF739" s="404"/>
      <c r="AG739" s="404"/>
      <c r="AH739" s="404"/>
    </row>
    <row r="740" spans="1:34" ht="18" customHeight="1" thickBot="1" x14ac:dyDescent="0.3">
      <c r="A740" s="424">
        <v>742</v>
      </c>
      <c r="B740" s="424">
        <v>2073240614</v>
      </c>
      <c r="C740" s="425" t="s">
        <v>222</v>
      </c>
      <c r="D740" s="425" t="s">
        <v>63</v>
      </c>
      <c r="E740" s="426"/>
      <c r="F740" s="427">
        <v>37544</v>
      </c>
      <c r="G740" s="426" t="s">
        <v>2670</v>
      </c>
      <c r="H740" s="426" t="s">
        <v>1154</v>
      </c>
      <c r="I740" s="426">
        <v>1302025388</v>
      </c>
      <c r="J740" s="426" t="s">
        <v>1180</v>
      </c>
      <c r="K740" s="426" t="s">
        <v>1180</v>
      </c>
      <c r="L740" s="426"/>
      <c r="M740" s="426">
        <v>247153065868</v>
      </c>
      <c r="N740" s="426" t="s">
        <v>1928</v>
      </c>
      <c r="O740" s="426">
        <v>8.6</v>
      </c>
      <c r="P740" s="426">
        <v>9</v>
      </c>
      <c r="Q740" s="426">
        <v>8</v>
      </c>
      <c r="R740" s="426">
        <v>25.6</v>
      </c>
      <c r="S740" s="426"/>
      <c r="T740" s="426"/>
      <c r="U740" s="426"/>
      <c r="V740" s="426" t="s">
        <v>575</v>
      </c>
      <c r="W740" s="412"/>
      <c r="X740" s="393"/>
      <c r="Y740" s="393"/>
      <c r="Z740" s="393"/>
      <c r="AA740" s="393"/>
      <c r="AB740" s="393"/>
      <c r="AC740" s="393"/>
      <c r="AD740" s="393"/>
      <c r="AE740" s="393"/>
      <c r="AF740" s="393"/>
      <c r="AG740" s="393"/>
      <c r="AH740" s="393"/>
    </row>
    <row r="741" spans="1:34" ht="18" customHeight="1" thickBot="1" x14ac:dyDescent="0.3">
      <c r="A741" s="424">
        <v>743</v>
      </c>
      <c r="B741" s="424">
        <v>2073240615</v>
      </c>
      <c r="C741" s="425" t="s">
        <v>205</v>
      </c>
      <c r="D741" s="425" t="s">
        <v>69</v>
      </c>
      <c r="E741" s="426"/>
      <c r="F741" s="427">
        <v>37609</v>
      </c>
      <c r="G741" s="426" t="s">
        <v>2670</v>
      </c>
      <c r="H741" s="426" t="s">
        <v>1153</v>
      </c>
      <c r="I741" s="426"/>
      <c r="J741" s="426" t="s">
        <v>1180</v>
      </c>
      <c r="K741" s="426" t="s">
        <v>1180</v>
      </c>
      <c r="L741" s="426">
        <v>968796475</v>
      </c>
      <c r="M741" s="426">
        <v>250125061490</v>
      </c>
      <c r="N741" s="426" t="s">
        <v>1888</v>
      </c>
      <c r="O741" s="426">
        <v>7.2</v>
      </c>
      <c r="P741" s="426">
        <v>8.6999999999999993</v>
      </c>
      <c r="Q741" s="426">
        <v>8.1</v>
      </c>
      <c r="R741" s="426">
        <v>24</v>
      </c>
      <c r="S741" s="426"/>
      <c r="T741" s="426"/>
      <c r="U741" s="426"/>
      <c r="V741" s="426" t="s">
        <v>575</v>
      </c>
      <c r="W741" s="415"/>
      <c r="X741" s="404"/>
      <c r="Y741" s="404"/>
      <c r="Z741" s="404"/>
      <c r="AA741" s="404"/>
      <c r="AB741" s="404"/>
      <c r="AC741" s="404"/>
      <c r="AD741" s="404"/>
      <c r="AE741" s="404"/>
      <c r="AF741" s="404"/>
      <c r="AG741" s="404"/>
      <c r="AH741" s="404"/>
    </row>
    <row r="742" spans="1:34" ht="18" customHeight="1" thickBot="1" x14ac:dyDescent="0.3">
      <c r="A742" s="424">
        <v>744</v>
      </c>
      <c r="B742" s="424">
        <v>2073240616</v>
      </c>
      <c r="C742" s="425" t="s">
        <v>206</v>
      </c>
      <c r="D742" s="425" t="s">
        <v>1391</v>
      </c>
      <c r="E742" s="426"/>
      <c r="F742" s="427">
        <v>37604</v>
      </c>
      <c r="G742" s="426" t="s">
        <v>2670</v>
      </c>
      <c r="H742" s="426" t="s">
        <v>1153</v>
      </c>
      <c r="I742" s="426"/>
      <c r="J742" s="426" t="s">
        <v>1180</v>
      </c>
      <c r="K742" s="426" t="s">
        <v>1180</v>
      </c>
      <c r="L742" s="426"/>
      <c r="M742" s="426"/>
      <c r="N742" s="426"/>
      <c r="O742" s="426"/>
      <c r="P742" s="426"/>
      <c r="Q742" s="426"/>
      <c r="R742" s="426">
        <v>0</v>
      </c>
      <c r="S742" s="426"/>
      <c r="T742" s="426"/>
      <c r="U742" s="426"/>
      <c r="V742" s="426" t="s">
        <v>575</v>
      </c>
      <c r="W742" s="415"/>
      <c r="X742" s="404"/>
      <c r="Y742" s="404"/>
      <c r="Z742" s="404"/>
      <c r="AA742" s="404"/>
      <c r="AB742" s="404"/>
      <c r="AC742" s="404"/>
      <c r="AD742" s="404"/>
      <c r="AE742" s="404"/>
      <c r="AF742" s="404"/>
      <c r="AG742" s="404"/>
      <c r="AH742" s="404"/>
    </row>
    <row r="743" spans="1:34" ht="18" customHeight="1" thickBot="1" x14ac:dyDescent="0.3">
      <c r="A743" s="424">
        <v>745</v>
      </c>
      <c r="B743" s="424">
        <v>2073240617</v>
      </c>
      <c r="C743" s="425" t="s">
        <v>207</v>
      </c>
      <c r="D743" s="425" t="s">
        <v>43</v>
      </c>
      <c r="E743" s="426"/>
      <c r="F743" s="427">
        <v>37315</v>
      </c>
      <c r="G743" s="426" t="s">
        <v>2670</v>
      </c>
      <c r="H743" s="426" t="s">
        <v>1154</v>
      </c>
      <c r="I743" s="426"/>
      <c r="J743" s="426" t="s">
        <v>1180</v>
      </c>
      <c r="K743" s="426" t="s">
        <v>1180</v>
      </c>
      <c r="L743" s="426"/>
      <c r="M743" s="426"/>
      <c r="N743" s="426"/>
      <c r="O743" s="426"/>
      <c r="P743" s="426"/>
      <c r="Q743" s="426"/>
      <c r="R743" s="426">
        <v>0</v>
      </c>
      <c r="S743" s="426"/>
      <c r="T743" s="426"/>
      <c r="U743" s="426"/>
      <c r="V743" s="426" t="s">
        <v>575</v>
      </c>
      <c r="W743" s="415"/>
      <c r="X743" s="404"/>
      <c r="Y743" s="404"/>
      <c r="Z743" s="404"/>
      <c r="AA743" s="404"/>
      <c r="AB743" s="404"/>
      <c r="AC743" s="404"/>
      <c r="AD743" s="404"/>
      <c r="AE743" s="404"/>
      <c r="AF743" s="404"/>
      <c r="AG743" s="404"/>
      <c r="AH743" s="404"/>
    </row>
    <row r="744" spans="1:34" ht="18" customHeight="1" thickBot="1" x14ac:dyDescent="0.3">
      <c r="A744" s="424">
        <v>746</v>
      </c>
      <c r="B744" s="424">
        <v>2073240618</v>
      </c>
      <c r="C744" s="425" t="s">
        <v>87</v>
      </c>
      <c r="D744" s="425" t="s">
        <v>76</v>
      </c>
      <c r="E744" s="426"/>
      <c r="F744" s="427">
        <v>37601</v>
      </c>
      <c r="G744" s="426" t="s">
        <v>2670</v>
      </c>
      <c r="H744" s="426" t="s">
        <v>1153</v>
      </c>
      <c r="I744" s="426"/>
      <c r="J744" s="426" t="s">
        <v>1180</v>
      </c>
      <c r="K744" s="426" t="s">
        <v>1180</v>
      </c>
      <c r="L744" s="426"/>
      <c r="M744" s="426"/>
      <c r="N744" s="426"/>
      <c r="O744" s="426"/>
      <c r="P744" s="426"/>
      <c r="Q744" s="426"/>
      <c r="R744" s="426">
        <v>0</v>
      </c>
      <c r="S744" s="426"/>
      <c r="T744" s="426"/>
      <c r="U744" s="426"/>
      <c r="V744" s="426" t="s">
        <v>575</v>
      </c>
      <c r="W744" s="415"/>
      <c r="X744" s="404"/>
      <c r="Y744" s="404"/>
      <c r="Z744" s="404"/>
      <c r="AA744" s="404"/>
      <c r="AB744" s="404"/>
      <c r="AC744" s="404"/>
      <c r="AD744" s="404"/>
      <c r="AE744" s="404"/>
      <c r="AF744" s="404"/>
      <c r="AG744" s="404"/>
      <c r="AH744" s="404"/>
    </row>
    <row r="745" spans="1:34" ht="18" customHeight="1" thickBot="1" x14ac:dyDescent="0.3">
      <c r="A745" s="424">
        <v>747</v>
      </c>
      <c r="B745" s="424">
        <v>2073240619</v>
      </c>
      <c r="C745" s="425" t="s">
        <v>225</v>
      </c>
      <c r="D745" s="425" t="s">
        <v>240</v>
      </c>
      <c r="E745" s="426"/>
      <c r="F745" s="427">
        <v>37400</v>
      </c>
      <c r="G745" s="426" t="s">
        <v>2670</v>
      </c>
      <c r="H745" s="426" t="s">
        <v>1154</v>
      </c>
      <c r="I745" s="426">
        <v>1302014599</v>
      </c>
      <c r="J745" s="426" t="s">
        <v>1180</v>
      </c>
      <c r="K745" s="426" t="s">
        <v>1180</v>
      </c>
      <c r="L745" s="426">
        <v>855363277</v>
      </c>
      <c r="M745" s="426">
        <v>259832221106</v>
      </c>
      <c r="N745" s="426" t="s">
        <v>2058</v>
      </c>
      <c r="O745" s="426">
        <v>7.7</v>
      </c>
      <c r="P745" s="426">
        <v>8.1</v>
      </c>
      <c r="Q745" s="426">
        <v>7.6</v>
      </c>
      <c r="R745" s="426">
        <v>23.4</v>
      </c>
      <c r="S745" s="426"/>
      <c r="T745" s="426"/>
      <c r="U745" s="426"/>
      <c r="V745" s="426" t="s">
        <v>575</v>
      </c>
      <c r="W745" s="412"/>
      <c r="X745" s="393"/>
      <c r="Y745" s="393"/>
      <c r="Z745" s="393"/>
      <c r="AA745" s="393"/>
      <c r="AB745" s="393"/>
      <c r="AC745" s="393"/>
      <c r="AD745" s="393"/>
      <c r="AE745" s="393"/>
      <c r="AF745" s="393"/>
      <c r="AG745" s="393"/>
      <c r="AH745" s="393"/>
    </row>
    <row r="746" spans="1:34" ht="18" customHeight="1" thickBot="1" x14ac:dyDescent="0.3">
      <c r="A746" s="424">
        <v>748</v>
      </c>
      <c r="B746" s="424">
        <v>2073240620</v>
      </c>
      <c r="C746" s="425" t="s">
        <v>179</v>
      </c>
      <c r="D746" s="425" t="s">
        <v>76</v>
      </c>
      <c r="E746" s="426"/>
      <c r="F746" s="427">
        <v>36972</v>
      </c>
      <c r="G746" s="426" t="s">
        <v>2670</v>
      </c>
      <c r="H746" s="426" t="s">
        <v>1153</v>
      </c>
      <c r="I746" s="426"/>
      <c r="J746" s="426" t="s">
        <v>1180</v>
      </c>
      <c r="K746" s="426" t="s">
        <v>1180</v>
      </c>
      <c r="L746" s="426"/>
      <c r="M746" s="426"/>
      <c r="N746" s="426"/>
      <c r="O746" s="426"/>
      <c r="P746" s="426"/>
      <c r="Q746" s="426"/>
      <c r="R746" s="426">
        <v>0</v>
      </c>
      <c r="S746" s="426"/>
      <c r="T746" s="426"/>
      <c r="U746" s="426"/>
      <c r="V746" s="426" t="s">
        <v>575</v>
      </c>
      <c r="W746" s="415"/>
      <c r="X746" s="404"/>
      <c r="Y746" s="404"/>
      <c r="Z746" s="404"/>
      <c r="AA746" s="404"/>
      <c r="AB746" s="404"/>
      <c r="AC746" s="404"/>
      <c r="AD746" s="404"/>
      <c r="AE746" s="404"/>
      <c r="AF746" s="404"/>
      <c r="AG746" s="404"/>
      <c r="AH746" s="404"/>
    </row>
    <row r="747" spans="1:34" ht="18" customHeight="1" thickBot="1" x14ac:dyDescent="0.3">
      <c r="A747" s="424">
        <v>749</v>
      </c>
      <c r="B747" s="424">
        <v>2073240621</v>
      </c>
      <c r="C747" s="425" t="s">
        <v>216</v>
      </c>
      <c r="D747" s="425" t="s">
        <v>145</v>
      </c>
      <c r="E747" s="426"/>
      <c r="F747" s="427">
        <v>37302</v>
      </c>
      <c r="G747" s="426" t="s">
        <v>2670</v>
      </c>
      <c r="H747" s="426" t="s">
        <v>1154</v>
      </c>
      <c r="I747" s="426"/>
      <c r="J747" s="426" t="s">
        <v>1180</v>
      </c>
      <c r="K747" s="426" t="s">
        <v>1180</v>
      </c>
      <c r="L747" s="426"/>
      <c r="M747" s="426"/>
      <c r="N747" s="426"/>
      <c r="O747" s="426"/>
      <c r="P747" s="426"/>
      <c r="Q747" s="426"/>
      <c r="R747" s="426">
        <v>0</v>
      </c>
      <c r="S747" s="426"/>
      <c r="T747" s="426"/>
      <c r="U747" s="426"/>
      <c r="V747" s="426" t="s">
        <v>575</v>
      </c>
      <c r="W747" s="415"/>
      <c r="X747" s="404"/>
      <c r="Y747" s="404"/>
      <c r="Z747" s="404"/>
      <c r="AA747" s="404"/>
      <c r="AB747" s="404"/>
      <c r="AC747" s="404"/>
      <c r="AD747" s="404"/>
      <c r="AE747" s="404"/>
      <c r="AF747" s="404"/>
      <c r="AG747" s="404"/>
      <c r="AH747" s="404"/>
    </row>
    <row r="748" spans="1:34" ht="18" customHeight="1" thickBot="1" x14ac:dyDescent="0.3">
      <c r="A748" s="424">
        <v>750</v>
      </c>
      <c r="B748" s="424">
        <v>2073240622</v>
      </c>
      <c r="C748" s="425" t="s">
        <v>226</v>
      </c>
      <c r="D748" s="425" t="s">
        <v>248</v>
      </c>
      <c r="E748" s="426"/>
      <c r="F748" s="427">
        <v>37318</v>
      </c>
      <c r="G748" s="426" t="s">
        <v>2670</v>
      </c>
      <c r="H748" s="426" t="s">
        <v>1154</v>
      </c>
      <c r="I748" s="426">
        <v>1302008981</v>
      </c>
      <c r="J748" s="426" t="s">
        <v>1180</v>
      </c>
      <c r="K748" s="426" t="s">
        <v>1180</v>
      </c>
      <c r="L748" s="426">
        <v>934647914</v>
      </c>
      <c r="M748" s="426">
        <v>256383985302</v>
      </c>
      <c r="N748" s="426" t="s">
        <v>1888</v>
      </c>
      <c r="O748" s="426">
        <v>6.4</v>
      </c>
      <c r="P748" s="426">
        <v>7.9</v>
      </c>
      <c r="Q748" s="426">
        <v>9</v>
      </c>
      <c r="R748" s="426">
        <v>23.3</v>
      </c>
      <c r="S748" s="426"/>
      <c r="T748" s="426"/>
      <c r="U748" s="426"/>
      <c r="V748" s="426" t="s">
        <v>575</v>
      </c>
      <c r="W748" s="412"/>
      <c r="X748" s="393"/>
      <c r="Y748" s="393"/>
      <c r="Z748" s="393"/>
      <c r="AA748" s="393"/>
      <c r="AB748" s="393"/>
      <c r="AC748" s="393"/>
      <c r="AD748" s="393"/>
      <c r="AE748" s="393"/>
      <c r="AF748" s="393"/>
      <c r="AG748" s="393"/>
      <c r="AH748" s="393"/>
    </row>
    <row r="749" spans="1:34" ht="18" customHeight="1" thickBot="1" x14ac:dyDescent="0.3">
      <c r="A749" s="424">
        <v>751</v>
      </c>
      <c r="B749" s="424">
        <v>2073240623</v>
      </c>
      <c r="C749" s="425" t="s">
        <v>9028</v>
      </c>
      <c r="D749" s="425" t="s">
        <v>240</v>
      </c>
      <c r="E749" s="426"/>
      <c r="F749" s="427">
        <v>37480</v>
      </c>
      <c r="G749" s="426" t="s">
        <v>2670</v>
      </c>
      <c r="H749" s="426" t="s">
        <v>1154</v>
      </c>
      <c r="I749" s="426"/>
      <c r="J749" s="426" t="s">
        <v>1180</v>
      </c>
      <c r="K749" s="426" t="s">
        <v>1180</v>
      </c>
      <c r="L749" s="426">
        <v>347021926</v>
      </c>
      <c r="M749" s="426">
        <v>258206083028</v>
      </c>
      <c r="N749" s="426" t="s">
        <v>9090</v>
      </c>
      <c r="O749" s="426">
        <v>9</v>
      </c>
      <c r="P749" s="426">
        <v>8.3000000000000007</v>
      </c>
      <c r="Q749" s="426">
        <v>9.1999999999999993</v>
      </c>
      <c r="R749" s="426">
        <v>26.5</v>
      </c>
      <c r="S749" s="426"/>
      <c r="T749" s="426"/>
      <c r="U749" s="426"/>
      <c r="V749" s="426" t="s">
        <v>575</v>
      </c>
      <c r="W749" s="415"/>
      <c r="X749" s="404"/>
      <c r="Y749" s="404"/>
      <c r="Z749" s="404"/>
      <c r="AA749" s="404"/>
      <c r="AB749" s="404"/>
      <c r="AC749" s="404"/>
      <c r="AD749" s="404"/>
      <c r="AE749" s="404"/>
      <c r="AF749" s="404"/>
      <c r="AG749" s="404"/>
      <c r="AH749" s="404"/>
    </row>
    <row r="750" spans="1:34" ht="18" customHeight="1" thickBot="1" x14ac:dyDescent="0.3">
      <c r="A750" s="424">
        <v>752</v>
      </c>
      <c r="B750" s="424">
        <v>2073240624</v>
      </c>
      <c r="C750" s="425" t="s">
        <v>217</v>
      </c>
      <c r="D750" s="425" t="s">
        <v>43</v>
      </c>
      <c r="E750" s="426"/>
      <c r="F750" s="427">
        <v>37476</v>
      </c>
      <c r="G750" s="426" t="s">
        <v>2670</v>
      </c>
      <c r="H750" s="426" t="s">
        <v>1154</v>
      </c>
      <c r="I750" s="426">
        <v>1302009742</v>
      </c>
      <c r="J750" s="426" t="s">
        <v>1180</v>
      </c>
      <c r="K750" s="426" t="s">
        <v>1180</v>
      </c>
      <c r="L750" s="426">
        <v>961541508</v>
      </c>
      <c r="M750" s="426">
        <v>258076157928</v>
      </c>
      <c r="N750" s="426" t="s">
        <v>2058</v>
      </c>
      <c r="O750" s="426">
        <v>8.1</v>
      </c>
      <c r="P750" s="426">
        <v>8.3000000000000007</v>
      </c>
      <c r="Q750" s="426">
        <v>9.1999999999999993</v>
      </c>
      <c r="R750" s="426">
        <v>25.6</v>
      </c>
      <c r="S750" s="426"/>
      <c r="T750" s="426"/>
      <c r="U750" s="426"/>
      <c r="V750" s="426" t="s">
        <v>575</v>
      </c>
      <c r="W750" s="415"/>
      <c r="X750" s="404"/>
      <c r="Y750" s="404"/>
      <c r="Z750" s="404"/>
      <c r="AA750" s="404"/>
      <c r="AB750" s="404"/>
      <c r="AC750" s="404"/>
      <c r="AD750" s="404"/>
      <c r="AE750" s="404"/>
      <c r="AF750" s="404"/>
      <c r="AG750" s="404"/>
      <c r="AH750" s="404"/>
    </row>
    <row r="751" spans="1:34" ht="18" customHeight="1" thickBot="1" x14ac:dyDescent="0.3">
      <c r="A751" s="424">
        <v>753</v>
      </c>
      <c r="B751" s="424">
        <v>2073240625</v>
      </c>
      <c r="C751" s="425" t="s">
        <v>210</v>
      </c>
      <c r="D751" s="425" t="s">
        <v>43</v>
      </c>
      <c r="E751" s="426"/>
      <c r="F751" s="427">
        <v>37563</v>
      </c>
      <c r="G751" s="426" t="s">
        <v>2670</v>
      </c>
      <c r="H751" s="426" t="s">
        <v>1154</v>
      </c>
      <c r="I751" s="426"/>
      <c r="J751" s="426" t="s">
        <v>1180</v>
      </c>
      <c r="K751" s="426" t="s">
        <v>1180</v>
      </c>
      <c r="L751" s="426"/>
      <c r="M751" s="426"/>
      <c r="N751" s="426"/>
      <c r="O751" s="426"/>
      <c r="P751" s="426"/>
      <c r="Q751" s="426"/>
      <c r="R751" s="426">
        <v>0</v>
      </c>
      <c r="S751" s="426"/>
      <c r="T751" s="426"/>
      <c r="U751" s="426"/>
      <c r="V751" s="426" t="s">
        <v>575</v>
      </c>
      <c r="W751" s="415"/>
      <c r="X751" s="404"/>
      <c r="Y751" s="404"/>
      <c r="Z751" s="404"/>
      <c r="AA751" s="404"/>
      <c r="AB751" s="404"/>
      <c r="AC751" s="404"/>
      <c r="AD751" s="404"/>
      <c r="AE751" s="404"/>
      <c r="AF751" s="404"/>
      <c r="AG751" s="404"/>
      <c r="AH751" s="404"/>
    </row>
    <row r="752" spans="1:34" ht="18" customHeight="1" thickBot="1" x14ac:dyDescent="0.3">
      <c r="A752" s="424">
        <v>754</v>
      </c>
      <c r="B752" s="424">
        <v>2073240626</v>
      </c>
      <c r="C752" s="425" t="s">
        <v>211</v>
      </c>
      <c r="D752" s="425" t="s">
        <v>34</v>
      </c>
      <c r="E752" s="426"/>
      <c r="F752" s="427">
        <v>37557</v>
      </c>
      <c r="G752" s="426" t="s">
        <v>2670</v>
      </c>
      <c r="H752" s="426" t="s">
        <v>1154</v>
      </c>
      <c r="I752" s="426">
        <v>132484299</v>
      </c>
      <c r="J752" s="426" t="s">
        <v>1180</v>
      </c>
      <c r="K752" s="426" t="s">
        <v>1180</v>
      </c>
      <c r="L752" s="426">
        <v>35284299</v>
      </c>
      <c r="M752" s="426">
        <v>251098249450</v>
      </c>
      <c r="N752" s="426" t="s">
        <v>2058</v>
      </c>
      <c r="O752" s="426">
        <v>7.4</v>
      </c>
      <c r="P752" s="426">
        <v>8.1</v>
      </c>
      <c r="Q752" s="426">
        <v>7.4</v>
      </c>
      <c r="R752" s="426">
        <v>22.9</v>
      </c>
      <c r="S752" s="426"/>
      <c r="T752" s="426"/>
      <c r="U752" s="426"/>
      <c r="V752" s="426" t="s">
        <v>575</v>
      </c>
      <c r="W752" s="412"/>
      <c r="X752" s="393"/>
      <c r="Y752" s="393"/>
      <c r="Z752" s="393"/>
      <c r="AA752" s="393"/>
      <c r="AB752" s="393"/>
      <c r="AC752" s="393"/>
      <c r="AD752" s="393"/>
      <c r="AE752" s="393"/>
      <c r="AF752" s="393"/>
      <c r="AG752" s="393"/>
      <c r="AH752" s="393"/>
    </row>
    <row r="753" spans="1:34" ht="18" customHeight="1" thickBot="1" x14ac:dyDescent="0.3">
      <c r="A753" s="424">
        <v>755</v>
      </c>
      <c r="B753" s="424">
        <v>2073240627</v>
      </c>
      <c r="C753" s="425" t="s">
        <v>223</v>
      </c>
      <c r="D753" s="425" t="s">
        <v>1398</v>
      </c>
      <c r="E753" s="426" t="s">
        <v>4</v>
      </c>
      <c r="F753" s="427">
        <v>37370</v>
      </c>
      <c r="G753" s="426" t="s">
        <v>2670</v>
      </c>
      <c r="H753" s="426" t="s">
        <v>1154</v>
      </c>
      <c r="I753" s="426"/>
      <c r="J753" s="426" t="s">
        <v>1180</v>
      </c>
      <c r="K753" s="426" t="s">
        <v>1180</v>
      </c>
      <c r="L753" s="426"/>
      <c r="M753" s="426"/>
      <c r="N753" s="426"/>
      <c r="O753" s="426"/>
      <c r="P753" s="426"/>
      <c r="Q753" s="426"/>
      <c r="R753" s="426">
        <v>0</v>
      </c>
      <c r="S753" s="426"/>
      <c r="T753" s="426"/>
      <c r="U753" s="426"/>
      <c r="V753" s="426" t="s">
        <v>575</v>
      </c>
      <c r="W753" s="415"/>
      <c r="X753" s="404"/>
      <c r="Y753" s="404"/>
      <c r="Z753" s="404"/>
      <c r="AA753" s="404"/>
      <c r="AB753" s="404"/>
      <c r="AC753" s="404"/>
      <c r="AD753" s="404"/>
      <c r="AE753" s="404"/>
      <c r="AF753" s="404"/>
      <c r="AG753" s="404"/>
      <c r="AH753" s="404"/>
    </row>
    <row r="754" spans="1:34" ht="18" customHeight="1" thickBot="1" x14ac:dyDescent="0.3">
      <c r="A754" s="424"/>
      <c r="B754" s="424"/>
      <c r="C754" s="425"/>
      <c r="D754" s="425"/>
      <c r="E754" s="426"/>
      <c r="F754" s="424"/>
      <c r="G754" s="426"/>
      <c r="H754" s="426"/>
      <c r="I754" s="426"/>
      <c r="J754" s="426"/>
      <c r="K754" s="426"/>
      <c r="L754" s="426"/>
      <c r="M754" s="426"/>
      <c r="N754" s="426"/>
      <c r="O754" s="426"/>
      <c r="P754" s="426"/>
      <c r="Q754" s="426"/>
      <c r="R754" s="426"/>
      <c r="S754" s="426"/>
      <c r="T754" s="426"/>
      <c r="U754" s="426"/>
      <c r="V754" s="426"/>
      <c r="W754" s="412"/>
      <c r="X754" s="393"/>
      <c r="Y754" s="393"/>
      <c r="Z754" s="393"/>
      <c r="AA754" s="393"/>
      <c r="AB754" s="393"/>
      <c r="AC754" s="393"/>
      <c r="AD754" s="393"/>
      <c r="AE754" s="393"/>
      <c r="AF754" s="393"/>
      <c r="AG754" s="393"/>
      <c r="AH754" s="393"/>
    </row>
    <row r="755" spans="1:34" ht="18" customHeight="1" thickBot="1" x14ac:dyDescent="0.3">
      <c r="A755" s="424">
        <v>757</v>
      </c>
      <c r="B755" s="424">
        <v>2073240629</v>
      </c>
      <c r="C755" s="425" t="s">
        <v>180</v>
      </c>
      <c r="D755" s="425" t="s">
        <v>1216</v>
      </c>
      <c r="E755" s="426" t="s">
        <v>4</v>
      </c>
      <c r="F755" s="427">
        <v>37431</v>
      </c>
      <c r="G755" s="426" t="s">
        <v>2670</v>
      </c>
      <c r="H755" s="426" t="s">
        <v>1153</v>
      </c>
      <c r="I755" s="426">
        <v>1302014731</v>
      </c>
      <c r="J755" s="426" t="s">
        <v>1180</v>
      </c>
      <c r="K755" s="426" t="s">
        <v>1180</v>
      </c>
      <c r="L755" s="426">
        <v>932462002</v>
      </c>
      <c r="M755" s="426">
        <v>253001833322</v>
      </c>
      <c r="N755" s="426" t="s">
        <v>2058</v>
      </c>
      <c r="O755" s="426">
        <v>6.8</v>
      </c>
      <c r="P755" s="426">
        <v>6.5</v>
      </c>
      <c r="Q755" s="426">
        <v>6.7</v>
      </c>
      <c r="R755" s="426">
        <v>20</v>
      </c>
      <c r="S755" s="426"/>
      <c r="T755" s="426"/>
      <c r="U755" s="426"/>
      <c r="V755" s="426" t="s">
        <v>575</v>
      </c>
      <c r="W755" s="412"/>
      <c r="X755" s="393"/>
      <c r="Y755" s="393"/>
      <c r="Z755" s="393"/>
      <c r="AA755" s="393"/>
      <c r="AB755" s="393"/>
      <c r="AC755" s="393"/>
      <c r="AD755" s="393"/>
      <c r="AE755" s="393"/>
      <c r="AF755" s="393"/>
      <c r="AG755" s="393"/>
      <c r="AH755" s="393"/>
    </row>
    <row r="756" spans="1:34" ht="18" customHeight="1" thickBot="1" x14ac:dyDescent="0.3">
      <c r="A756" s="424">
        <v>758</v>
      </c>
      <c r="B756" s="424">
        <v>2073240630</v>
      </c>
      <c r="C756" s="425" t="s">
        <v>181</v>
      </c>
      <c r="D756" s="425" t="s">
        <v>1353</v>
      </c>
      <c r="E756" s="426" t="s">
        <v>5</v>
      </c>
      <c r="F756" s="427">
        <v>37508</v>
      </c>
      <c r="G756" s="426" t="s">
        <v>2670</v>
      </c>
      <c r="H756" s="426" t="s">
        <v>1153</v>
      </c>
      <c r="I756" s="426"/>
      <c r="J756" s="426" t="s">
        <v>1180</v>
      </c>
      <c r="K756" s="426" t="s">
        <v>1180</v>
      </c>
      <c r="L756" s="426"/>
      <c r="M756" s="426"/>
      <c r="N756" s="426"/>
      <c r="O756" s="426"/>
      <c r="P756" s="426"/>
      <c r="Q756" s="426"/>
      <c r="R756" s="426">
        <v>0</v>
      </c>
      <c r="S756" s="426"/>
      <c r="T756" s="426"/>
      <c r="U756" s="426"/>
      <c r="V756" s="426" t="s">
        <v>575</v>
      </c>
      <c r="W756" s="415"/>
      <c r="X756" s="404"/>
      <c r="Y756" s="404"/>
      <c r="Z756" s="404"/>
      <c r="AA756" s="404"/>
      <c r="AB756" s="404"/>
      <c r="AC756" s="404"/>
      <c r="AD756" s="404"/>
      <c r="AE756" s="404"/>
      <c r="AF756" s="404"/>
      <c r="AG756" s="404"/>
      <c r="AH756" s="404"/>
    </row>
    <row r="757" spans="1:34" ht="18" customHeight="1" thickBot="1" x14ac:dyDescent="0.3">
      <c r="A757" s="424">
        <v>759</v>
      </c>
      <c r="B757" s="424">
        <v>2073240631</v>
      </c>
      <c r="C757" s="425" t="s">
        <v>227</v>
      </c>
      <c r="D757" s="425" t="s">
        <v>310</v>
      </c>
      <c r="E757" s="426" t="s">
        <v>5</v>
      </c>
      <c r="F757" s="427">
        <v>37283</v>
      </c>
      <c r="G757" s="426" t="s">
        <v>2670</v>
      </c>
      <c r="H757" s="426" t="s">
        <v>1154</v>
      </c>
      <c r="I757" s="426">
        <v>34202008725</v>
      </c>
      <c r="J757" s="426" t="s">
        <v>1180</v>
      </c>
      <c r="K757" s="426" t="s">
        <v>1180</v>
      </c>
      <c r="L757" s="426">
        <v>913388919</v>
      </c>
      <c r="M757" s="426">
        <v>261687038182</v>
      </c>
      <c r="N757" s="426" t="s">
        <v>1928</v>
      </c>
      <c r="O757" s="426">
        <v>8</v>
      </c>
      <c r="P757" s="426">
        <v>7.2</v>
      </c>
      <c r="Q757" s="426">
        <v>7.2</v>
      </c>
      <c r="R757" s="426">
        <v>22.4</v>
      </c>
      <c r="S757" s="426"/>
      <c r="T757" s="426"/>
      <c r="U757" s="426"/>
      <c r="V757" s="426" t="s">
        <v>575</v>
      </c>
      <c r="W757" s="415"/>
      <c r="X757" s="404"/>
      <c r="Y757" s="404"/>
      <c r="Z757" s="404"/>
      <c r="AA757" s="404"/>
      <c r="AB757" s="404"/>
      <c r="AC757" s="404"/>
      <c r="AD757" s="404"/>
      <c r="AE757" s="404"/>
      <c r="AF757" s="404"/>
      <c r="AG757" s="404"/>
      <c r="AH757" s="404"/>
    </row>
    <row r="758" spans="1:34" ht="18" customHeight="1" thickBot="1" x14ac:dyDescent="0.3">
      <c r="A758" s="424">
        <v>760</v>
      </c>
      <c r="B758" s="424">
        <v>2073240802</v>
      </c>
      <c r="C758" s="425" t="s">
        <v>353</v>
      </c>
      <c r="D758" s="425" t="s">
        <v>22</v>
      </c>
      <c r="E758" s="426" t="s">
        <v>4</v>
      </c>
      <c r="F758" s="424" t="s">
        <v>354</v>
      </c>
      <c r="G758" s="426" t="s">
        <v>2670</v>
      </c>
      <c r="H758" s="426" t="s">
        <v>1154</v>
      </c>
      <c r="I758" s="426">
        <v>38302004812</v>
      </c>
      <c r="J758" s="426" t="s">
        <v>1180</v>
      </c>
      <c r="K758" s="426" t="s">
        <v>1180</v>
      </c>
      <c r="L758" s="426">
        <v>365379303</v>
      </c>
      <c r="M758" s="426">
        <v>259491091324</v>
      </c>
      <c r="N758" s="426"/>
      <c r="O758" s="426"/>
      <c r="P758" s="426"/>
      <c r="Q758" s="426"/>
      <c r="R758" s="426">
        <v>0</v>
      </c>
      <c r="S758" s="426"/>
      <c r="T758" s="426"/>
      <c r="U758" s="426"/>
      <c r="V758" s="426" t="s">
        <v>9077</v>
      </c>
      <c r="W758" s="412"/>
      <c r="X758" s="393"/>
      <c r="Y758" s="393"/>
      <c r="Z758" s="393"/>
      <c r="AA758" s="393"/>
      <c r="AB758" s="393"/>
      <c r="AC758" s="393"/>
      <c r="AD758" s="393"/>
      <c r="AE758" s="393"/>
      <c r="AF758" s="393"/>
      <c r="AG758" s="393"/>
      <c r="AH758" s="393"/>
    </row>
    <row r="759" spans="1:34" ht="18" customHeight="1" thickBot="1" x14ac:dyDescent="0.3">
      <c r="A759" s="424">
        <v>761</v>
      </c>
      <c r="B759" s="424">
        <v>2073240811</v>
      </c>
      <c r="C759" s="425" t="s">
        <v>312</v>
      </c>
      <c r="D759" s="425" t="s">
        <v>43</v>
      </c>
      <c r="E759" s="426" t="s">
        <v>4</v>
      </c>
      <c r="F759" s="424" t="s">
        <v>313</v>
      </c>
      <c r="G759" s="426" t="s">
        <v>2670</v>
      </c>
      <c r="H759" s="426" t="s">
        <v>1154</v>
      </c>
      <c r="I759" s="426">
        <v>1302014344</v>
      </c>
      <c r="J759" s="426" t="s">
        <v>1181</v>
      </c>
      <c r="K759" s="426" t="s">
        <v>1180</v>
      </c>
      <c r="L759" s="426">
        <v>982719167</v>
      </c>
      <c r="M759" s="426">
        <v>257935651652</v>
      </c>
      <c r="N759" s="426"/>
      <c r="O759" s="426"/>
      <c r="P759" s="426"/>
      <c r="Q759" s="426"/>
      <c r="R759" s="426">
        <v>0</v>
      </c>
      <c r="S759" s="426"/>
      <c r="T759" s="426"/>
      <c r="U759" s="426"/>
      <c r="V759" s="426" t="s">
        <v>9077</v>
      </c>
      <c r="W759" s="415"/>
      <c r="X759" s="404"/>
      <c r="Y759" s="404"/>
      <c r="Z759" s="404"/>
      <c r="AA759" s="404"/>
      <c r="AB759" s="404"/>
      <c r="AC759" s="404"/>
      <c r="AD759" s="404"/>
      <c r="AE759" s="404"/>
      <c r="AF759" s="404"/>
      <c r="AG759" s="404"/>
      <c r="AH759" s="404"/>
    </row>
    <row r="760" spans="1:34" ht="18" customHeight="1" thickBot="1" x14ac:dyDescent="0.3">
      <c r="A760" s="424">
        <v>762</v>
      </c>
      <c r="B760" s="424">
        <v>2073240812</v>
      </c>
      <c r="C760" s="425" t="s">
        <v>288</v>
      </c>
      <c r="D760" s="425" t="s">
        <v>43</v>
      </c>
      <c r="E760" s="426" t="s">
        <v>4</v>
      </c>
      <c r="F760" s="427">
        <v>37289</v>
      </c>
      <c r="G760" s="426" t="s">
        <v>2670</v>
      </c>
      <c r="H760" s="426" t="s">
        <v>1154</v>
      </c>
      <c r="I760" s="426">
        <v>1302036781</v>
      </c>
      <c r="J760" s="426" t="s">
        <v>1180</v>
      </c>
      <c r="K760" s="426" t="s">
        <v>1181</v>
      </c>
      <c r="L760" s="426">
        <v>923050558</v>
      </c>
      <c r="M760" s="426">
        <v>261086290006</v>
      </c>
      <c r="N760" s="426"/>
      <c r="O760" s="426"/>
      <c r="P760" s="426"/>
      <c r="Q760" s="426"/>
      <c r="R760" s="426">
        <v>0</v>
      </c>
      <c r="S760" s="426"/>
      <c r="T760" s="426"/>
      <c r="U760" s="426"/>
      <c r="V760" s="426" t="s">
        <v>9077</v>
      </c>
      <c r="W760" s="412"/>
      <c r="X760" s="393"/>
      <c r="Y760" s="393"/>
      <c r="Z760" s="393"/>
      <c r="AA760" s="393"/>
      <c r="AB760" s="393"/>
      <c r="AC760" s="393"/>
      <c r="AD760" s="393"/>
      <c r="AE760" s="393"/>
      <c r="AF760" s="393"/>
      <c r="AG760" s="393"/>
      <c r="AH760" s="393"/>
    </row>
    <row r="761" spans="1:34" ht="18" customHeight="1" thickBot="1" x14ac:dyDescent="0.3">
      <c r="A761" s="424">
        <v>763</v>
      </c>
      <c r="B761" s="424">
        <v>2073240813</v>
      </c>
      <c r="C761" s="425" t="s">
        <v>320</v>
      </c>
      <c r="D761" s="425" t="s">
        <v>43</v>
      </c>
      <c r="E761" s="426" t="s">
        <v>4</v>
      </c>
      <c r="F761" s="424" t="s">
        <v>321</v>
      </c>
      <c r="G761" s="426" t="s">
        <v>2670</v>
      </c>
      <c r="H761" s="426" t="s">
        <v>1154</v>
      </c>
      <c r="I761" s="426">
        <v>36302001510</v>
      </c>
      <c r="J761" s="426" t="s">
        <v>1180</v>
      </c>
      <c r="K761" s="426" t="s">
        <v>1180</v>
      </c>
      <c r="L761" s="426">
        <v>393941952</v>
      </c>
      <c r="M761" s="426">
        <v>259052359160</v>
      </c>
      <c r="N761" s="426"/>
      <c r="O761" s="426"/>
      <c r="P761" s="426"/>
      <c r="Q761" s="426"/>
      <c r="R761" s="426">
        <v>0</v>
      </c>
      <c r="S761" s="426"/>
      <c r="T761" s="426"/>
      <c r="U761" s="426"/>
      <c r="V761" s="426" t="s">
        <v>9077</v>
      </c>
      <c r="W761" s="415"/>
      <c r="X761" s="404"/>
      <c r="Y761" s="404"/>
      <c r="Z761" s="404"/>
      <c r="AA761" s="404"/>
      <c r="AB761" s="404"/>
      <c r="AC761" s="404"/>
      <c r="AD761" s="404"/>
      <c r="AE761" s="404"/>
      <c r="AF761" s="404"/>
      <c r="AG761" s="404"/>
      <c r="AH761" s="404"/>
    </row>
    <row r="762" spans="1:34" ht="18" customHeight="1" thickBot="1" x14ac:dyDescent="0.3">
      <c r="A762" s="424">
        <v>764</v>
      </c>
      <c r="B762" s="424">
        <v>2073240817</v>
      </c>
      <c r="C762" s="425" t="s">
        <v>316</v>
      </c>
      <c r="D762" s="425" t="s">
        <v>43</v>
      </c>
      <c r="E762" s="426" t="s">
        <v>4</v>
      </c>
      <c r="F762" s="424" t="s">
        <v>317</v>
      </c>
      <c r="G762" s="426" t="s">
        <v>2670</v>
      </c>
      <c r="H762" s="426" t="s">
        <v>1154</v>
      </c>
      <c r="I762" s="426">
        <v>1302035321</v>
      </c>
      <c r="J762" s="426" t="s">
        <v>1181</v>
      </c>
      <c r="K762" s="426" t="s">
        <v>1180</v>
      </c>
      <c r="L762" s="426">
        <v>342450318</v>
      </c>
      <c r="M762" s="426">
        <v>254328122334</v>
      </c>
      <c r="N762" s="426"/>
      <c r="O762" s="426"/>
      <c r="P762" s="426"/>
      <c r="Q762" s="426"/>
      <c r="R762" s="426">
        <v>0</v>
      </c>
      <c r="S762" s="426"/>
      <c r="T762" s="426"/>
      <c r="U762" s="426"/>
      <c r="V762" s="426" t="s">
        <v>9077</v>
      </c>
      <c r="W762" s="415"/>
      <c r="X762" s="404"/>
      <c r="Y762" s="404"/>
      <c r="Z762" s="404"/>
      <c r="AA762" s="404"/>
      <c r="AB762" s="404"/>
      <c r="AC762" s="404"/>
      <c r="AD762" s="404"/>
      <c r="AE762" s="404"/>
      <c r="AF762" s="404"/>
      <c r="AG762" s="404"/>
      <c r="AH762" s="404"/>
    </row>
    <row r="763" spans="1:34" ht="18" customHeight="1" thickBot="1" x14ac:dyDescent="0.3">
      <c r="A763" s="424">
        <v>765</v>
      </c>
      <c r="B763" s="424">
        <v>2073240818</v>
      </c>
      <c r="C763" s="425" t="s">
        <v>338</v>
      </c>
      <c r="D763" s="425" t="s">
        <v>43</v>
      </c>
      <c r="E763" s="426" t="s">
        <v>4</v>
      </c>
      <c r="F763" s="424" t="s">
        <v>339</v>
      </c>
      <c r="G763" s="426" t="s">
        <v>2670</v>
      </c>
      <c r="H763" s="426" t="s">
        <v>1154</v>
      </c>
      <c r="I763" s="426">
        <v>79302030111</v>
      </c>
      <c r="J763" s="426" t="s">
        <v>1180</v>
      </c>
      <c r="K763" s="426" t="s">
        <v>1180</v>
      </c>
      <c r="L763" s="426">
        <v>368571668</v>
      </c>
      <c r="M763" s="426">
        <v>256822686802</v>
      </c>
      <c r="N763" s="426"/>
      <c r="O763" s="426"/>
      <c r="P763" s="426"/>
      <c r="Q763" s="426"/>
      <c r="R763" s="426">
        <v>0</v>
      </c>
      <c r="S763" s="426"/>
      <c r="T763" s="426"/>
      <c r="U763" s="426"/>
      <c r="V763" s="426" t="s">
        <v>9077</v>
      </c>
      <c r="W763" s="412"/>
      <c r="X763" s="393"/>
      <c r="Y763" s="393"/>
      <c r="Z763" s="393"/>
      <c r="AA763" s="393"/>
      <c r="AB763" s="393"/>
      <c r="AC763" s="393"/>
      <c r="AD763" s="393"/>
      <c r="AE763" s="393"/>
      <c r="AF763" s="393"/>
      <c r="AG763" s="393"/>
      <c r="AH763" s="393"/>
    </row>
    <row r="764" spans="1:34" ht="18" customHeight="1" thickBot="1" x14ac:dyDescent="0.3">
      <c r="A764" s="424">
        <v>766</v>
      </c>
      <c r="B764" s="424">
        <v>2073240825</v>
      </c>
      <c r="C764" s="425" t="s">
        <v>298</v>
      </c>
      <c r="D764" s="425" t="s">
        <v>43</v>
      </c>
      <c r="E764" s="426" t="s">
        <v>4</v>
      </c>
      <c r="F764" s="424" t="s">
        <v>299</v>
      </c>
      <c r="G764" s="426" t="s">
        <v>2670</v>
      </c>
      <c r="H764" s="426" t="s">
        <v>1154</v>
      </c>
      <c r="I764" s="426">
        <v>37302004702</v>
      </c>
      <c r="J764" s="426" t="s">
        <v>1180</v>
      </c>
      <c r="K764" s="426" t="s">
        <v>1180</v>
      </c>
      <c r="L764" s="426">
        <v>986149850</v>
      </c>
      <c r="M764" s="426">
        <v>256739613176</v>
      </c>
      <c r="N764" s="426"/>
      <c r="O764" s="426"/>
      <c r="P764" s="426"/>
      <c r="Q764" s="426"/>
      <c r="R764" s="426">
        <v>0</v>
      </c>
      <c r="S764" s="426"/>
      <c r="T764" s="426"/>
      <c r="U764" s="426"/>
      <c r="V764" s="426" t="s">
        <v>9077</v>
      </c>
      <c r="W764" s="412"/>
      <c r="X764" s="393"/>
      <c r="Y764" s="393"/>
      <c r="Z764" s="393"/>
      <c r="AA764" s="393"/>
      <c r="AB764" s="393"/>
      <c r="AC764" s="393"/>
      <c r="AD764" s="393"/>
      <c r="AE764" s="393"/>
      <c r="AF764" s="393"/>
      <c r="AG764" s="393"/>
      <c r="AH764" s="393"/>
    </row>
    <row r="765" spans="1:34" ht="18" customHeight="1" thickBot="1" x14ac:dyDescent="0.3">
      <c r="A765" s="424">
        <v>767</v>
      </c>
      <c r="B765" s="424">
        <v>2073240829</v>
      </c>
      <c r="C765" s="425" t="s">
        <v>290</v>
      </c>
      <c r="D765" s="425" t="s">
        <v>291</v>
      </c>
      <c r="E765" s="426" t="s">
        <v>4</v>
      </c>
      <c r="F765" s="424" t="s">
        <v>292</v>
      </c>
      <c r="G765" s="426" t="s">
        <v>2670</v>
      </c>
      <c r="H765" s="426" t="s">
        <v>1154</v>
      </c>
      <c r="I765" s="426">
        <v>26302001846</v>
      </c>
      <c r="J765" s="426" t="s">
        <v>1181</v>
      </c>
      <c r="K765" s="426" t="s">
        <v>1180</v>
      </c>
      <c r="L765" s="426">
        <v>339804298</v>
      </c>
      <c r="M765" s="426">
        <v>252852651416</v>
      </c>
      <c r="N765" s="426"/>
      <c r="O765" s="426"/>
      <c r="P765" s="426"/>
      <c r="Q765" s="426"/>
      <c r="R765" s="426">
        <v>0</v>
      </c>
      <c r="S765" s="426"/>
      <c r="T765" s="426"/>
      <c r="U765" s="426"/>
      <c r="V765" s="426" t="s">
        <v>9077</v>
      </c>
      <c r="W765" s="415"/>
      <c r="X765" s="404"/>
      <c r="Y765" s="404"/>
      <c r="Z765" s="404"/>
      <c r="AA765" s="404"/>
      <c r="AB765" s="404"/>
      <c r="AC765" s="404"/>
      <c r="AD765" s="404"/>
      <c r="AE765" s="404"/>
      <c r="AF765" s="404"/>
      <c r="AG765" s="404"/>
      <c r="AH765" s="404"/>
    </row>
    <row r="766" spans="1:34" ht="18" customHeight="1" thickBot="1" x14ac:dyDescent="0.3">
      <c r="A766" s="424">
        <v>768</v>
      </c>
      <c r="B766" s="424">
        <v>2073240834</v>
      </c>
      <c r="C766" s="425" t="s">
        <v>335</v>
      </c>
      <c r="D766" s="425" t="s">
        <v>336</v>
      </c>
      <c r="E766" s="426" t="s">
        <v>4</v>
      </c>
      <c r="F766" s="427">
        <v>37474</v>
      </c>
      <c r="G766" s="426" t="s">
        <v>2670</v>
      </c>
      <c r="H766" s="426" t="s">
        <v>1154</v>
      </c>
      <c r="I766" s="426">
        <v>34302004384</v>
      </c>
      <c r="J766" s="426" t="s">
        <v>1181</v>
      </c>
      <c r="K766" s="426" t="s">
        <v>1181</v>
      </c>
      <c r="L766" s="426">
        <v>971832426</v>
      </c>
      <c r="M766" s="426">
        <v>251985262500</v>
      </c>
      <c r="N766" s="426"/>
      <c r="O766" s="426"/>
      <c r="P766" s="426"/>
      <c r="Q766" s="426"/>
      <c r="R766" s="426">
        <v>0</v>
      </c>
      <c r="S766" s="426"/>
      <c r="T766" s="426"/>
      <c r="U766" s="426"/>
      <c r="V766" s="426" t="s">
        <v>9077</v>
      </c>
      <c r="W766" s="415"/>
      <c r="X766" s="404"/>
      <c r="Y766" s="404"/>
      <c r="Z766" s="404"/>
      <c r="AA766" s="404"/>
      <c r="AB766" s="404"/>
      <c r="AC766" s="404"/>
      <c r="AD766" s="404"/>
      <c r="AE766" s="404"/>
      <c r="AF766" s="404"/>
      <c r="AG766" s="404"/>
      <c r="AH766" s="404"/>
    </row>
    <row r="767" spans="1:34" ht="18" customHeight="1" thickBot="1" x14ac:dyDescent="0.3">
      <c r="A767" s="424">
        <v>769</v>
      </c>
      <c r="B767" s="424">
        <v>2073240838</v>
      </c>
      <c r="C767" s="425" t="s">
        <v>228</v>
      </c>
      <c r="D767" s="425" t="s">
        <v>1240</v>
      </c>
      <c r="E767" s="426" t="s">
        <v>4</v>
      </c>
      <c r="F767" s="424" t="s">
        <v>229</v>
      </c>
      <c r="G767" s="426" t="s">
        <v>2670</v>
      </c>
      <c r="H767" s="426" t="s">
        <v>1154</v>
      </c>
      <c r="I767" s="426">
        <v>1302008678</v>
      </c>
      <c r="J767" s="426" t="s">
        <v>1180</v>
      </c>
      <c r="K767" s="426" t="s">
        <v>1180</v>
      </c>
      <c r="L767" s="426">
        <v>973112694</v>
      </c>
      <c r="M767" s="426">
        <v>256560879112</v>
      </c>
      <c r="N767" s="426"/>
      <c r="O767" s="426"/>
      <c r="P767" s="426"/>
      <c r="Q767" s="426"/>
      <c r="R767" s="426">
        <v>0</v>
      </c>
      <c r="S767" s="426"/>
      <c r="T767" s="426"/>
      <c r="U767" s="426"/>
      <c r="V767" s="426" t="s">
        <v>9077</v>
      </c>
      <c r="W767" s="415"/>
      <c r="X767" s="404"/>
      <c r="Y767" s="404"/>
      <c r="Z767" s="404"/>
      <c r="AA767" s="404"/>
      <c r="AB767" s="404"/>
      <c r="AC767" s="404"/>
      <c r="AD767" s="404"/>
      <c r="AE767" s="404"/>
      <c r="AF767" s="404"/>
      <c r="AG767" s="404"/>
      <c r="AH767" s="404"/>
    </row>
    <row r="768" spans="1:34" ht="18" customHeight="1" thickBot="1" x14ac:dyDescent="0.3">
      <c r="A768" s="424">
        <v>770</v>
      </c>
      <c r="B768" s="424">
        <v>2073240839</v>
      </c>
      <c r="C768" s="425" t="s">
        <v>359</v>
      </c>
      <c r="D768" s="425" t="s">
        <v>1240</v>
      </c>
      <c r="E768" s="426" t="s">
        <v>4</v>
      </c>
      <c r="F768" s="424" t="s">
        <v>360</v>
      </c>
      <c r="G768" s="426" t="s">
        <v>2670</v>
      </c>
      <c r="H768" s="426" t="s">
        <v>1154</v>
      </c>
      <c r="I768" s="426">
        <v>1302024347</v>
      </c>
      <c r="J768" s="426" t="s">
        <v>1180</v>
      </c>
      <c r="K768" s="426" t="s">
        <v>1180</v>
      </c>
      <c r="L768" s="426">
        <v>364512974</v>
      </c>
      <c r="M768" s="426">
        <v>256768356938</v>
      </c>
      <c r="N768" s="426"/>
      <c r="O768" s="426"/>
      <c r="P768" s="426"/>
      <c r="Q768" s="426"/>
      <c r="R768" s="426">
        <v>0</v>
      </c>
      <c r="S768" s="426"/>
      <c r="T768" s="426"/>
      <c r="U768" s="426"/>
      <c r="V768" s="426" t="s">
        <v>9077</v>
      </c>
      <c r="W768" s="415"/>
      <c r="X768" s="404"/>
      <c r="Y768" s="404"/>
      <c r="Z768" s="404"/>
      <c r="AA768" s="404"/>
      <c r="AB768" s="404"/>
      <c r="AC768" s="404"/>
      <c r="AD768" s="404"/>
      <c r="AE768" s="404"/>
      <c r="AF768" s="404"/>
      <c r="AG768" s="404"/>
      <c r="AH768" s="404"/>
    </row>
    <row r="769" spans="1:34" ht="18" customHeight="1" thickBot="1" x14ac:dyDescent="0.3">
      <c r="A769" s="424">
        <v>771</v>
      </c>
      <c r="B769" s="424">
        <v>2073240844</v>
      </c>
      <c r="C769" s="425" t="s">
        <v>305</v>
      </c>
      <c r="D769" s="425" t="s">
        <v>53</v>
      </c>
      <c r="E769" s="426" t="s">
        <v>4</v>
      </c>
      <c r="F769" s="424" t="s">
        <v>306</v>
      </c>
      <c r="G769" s="426" t="s">
        <v>2670</v>
      </c>
      <c r="H769" s="426" t="s">
        <v>1154</v>
      </c>
      <c r="I769" s="426">
        <v>26302002340</v>
      </c>
      <c r="J769" s="426" t="s">
        <v>1180</v>
      </c>
      <c r="K769" s="426" t="s">
        <v>1180</v>
      </c>
      <c r="L769" s="426">
        <v>383191411</v>
      </c>
      <c r="M769" s="426">
        <v>256227051116</v>
      </c>
      <c r="N769" s="426"/>
      <c r="O769" s="426"/>
      <c r="P769" s="426"/>
      <c r="Q769" s="426"/>
      <c r="R769" s="426">
        <v>0</v>
      </c>
      <c r="S769" s="426"/>
      <c r="T769" s="426"/>
      <c r="U769" s="426"/>
      <c r="V769" s="426" t="s">
        <v>9077</v>
      </c>
      <c r="W769" s="412"/>
      <c r="X769" s="393"/>
      <c r="Y769" s="393"/>
      <c r="Z769" s="393"/>
      <c r="AA769" s="393"/>
      <c r="AB769" s="393"/>
      <c r="AC769" s="393"/>
      <c r="AD769" s="393"/>
      <c r="AE769" s="393"/>
      <c r="AF769" s="393"/>
      <c r="AG769" s="393"/>
      <c r="AH769" s="393"/>
    </row>
    <row r="770" spans="1:34" ht="18" customHeight="1" thickBot="1" x14ac:dyDescent="0.3">
      <c r="A770" s="424">
        <v>772</v>
      </c>
      <c r="B770" s="424">
        <v>2073240845</v>
      </c>
      <c r="C770" s="425" t="s">
        <v>242</v>
      </c>
      <c r="D770" s="425" t="s">
        <v>1285</v>
      </c>
      <c r="E770" s="426" t="s">
        <v>4</v>
      </c>
      <c r="F770" s="424" t="s">
        <v>243</v>
      </c>
      <c r="G770" s="426" t="s">
        <v>2670</v>
      </c>
      <c r="H770" s="426" t="s">
        <v>1154</v>
      </c>
      <c r="I770" s="426">
        <v>1302003518</v>
      </c>
      <c r="J770" s="426" t="s">
        <v>1180</v>
      </c>
      <c r="K770" s="426" t="s">
        <v>1180</v>
      </c>
      <c r="L770" s="426">
        <v>392782002</v>
      </c>
      <c r="M770" s="426">
        <v>259891361576</v>
      </c>
      <c r="N770" s="426"/>
      <c r="O770" s="426"/>
      <c r="P770" s="426"/>
      <c r="Q770" s="426"/>
      <c r="R770" s="426">
        <v>0</v>
      </c>
      <c r="S770" s="426"/>
      <c r="T770" s="426"/>
      <c r="U770" s="426"/>
      <c r="V770" s="426" t="s">
        <v>9077</v>
      </c>
      <c r="W770" s="415"/>
      <c r="X770" s="404"/>
      <c r="Y770" s="404"/>
      <c r="Z770" s="404"/>
      <c r="AA770" s="404"/>
      <c r="AB770" s="404"/>
      <c r="AC770" s="404"/>
      <c r="AD770" s="404"/>
      <c r="AE770" s="404"/>
      <c r="AF770" s="404"/>
      <c r="AG770" s="404"/>
      <c r="AH770" s="404"/>
    </row>
    <row r="771" spans="1:34" ht="18" customHeight="1" thickBot="1" x14ac:dyDescent="0.3">
      <c r="A771" s="424">
        <v>773</v>
      </c>
      <c r="B771" s="424">
        <v>2073240846</v>
      </c>
      <c r="C771" s="425" t="s">
        <v>349</v>
      </c>
      <c r="D771" s="425" t="s">
        <v>82</v>
      </c>
      <c r="E771" s="426" t="s">
        <v>4</v>
      </c>
      <c r="F771" s="427">
        <v>37531</v>
      </c>
      <c r="G771" s="426" t="s">
        <v>2670</v>
      </c>
      <c r="H771" s="426" t="s">
        <v>1154</v>
      </c>
      <c r="I771" s="426">
        <v>1302002862</v>
      </c>
      <c r="J771" s="426" t="s">
        <v>1180</v>
      </c>
      <c r="K771" s="426" t="s">
        <v>1180</v>
      </c>
      <c r="L771" s="426">
        <v>943499801</v>
      </c>
      <c r="M771" s="426">
        <v>253918213944</v>
      </c>
      <c r="N771" s="426"/>
      <c r="O771" s="426"/>
      <c r="P771" s="426"/>
      <c r="Q771" s="426"/>
      <c r="R771" s="426">
        <v>0</v>
      </c>
      <c r="S771" s="426"/>
      <c r="T771" s="426"/>
      <c r="U771" s="426"/>
      <c r="V771" s="426" t="s">
        <v>9077</v>
      </c>
      <c r="W771" s="412"/>
      <c r="X771" s="393"/>
      <c r="Y771" s="393"/>
      <c r="Z771" s="393"/>
      <c r="AA771" s="393"/>
      <c r="AB771" s="393"/>
      <c r="AC771" s="393"/>
      <c r="AD771" s="393"/>
      <c r="AE771" s="393"/>
      <c r="AF771" s="393"/>
      <c r="AG771" s="393"/>
      <c r="AH771" s="393"/>
    </row>
    <row r="772" spans="1:34" ht="18" customHeight="1" thickBot="1" x14ac:dyDescent="0.3">
      <c r="A772" s="424">
        <v>774</v>
      </c>
      <c r="B772" s="424">
        <v>2073240853</v>
      </c>
      <c r="C772" s="425" t="s">
        <v>322</v>
      </c>
      <c r="D772" s="425" t="s">
        <v>39</v>
      </c>
      <c r="E772" s="426" t="s">
        <v>4</v>
      </c>
      <c r="F772" s="427">
        <v>37419</v>
      </c>
      <c r="G772" s="426" t="s">
        <v>2670</v>
      </c>
      <c r="H772" s="426" t="s">
        <v>1154</v>
      </c>
      <c r="I772" s="426">
        <v>126004133</v>
      </c>
      <c r="J772" s="426" t="s">
        <v>1180</v>
      </c>
      <c r="K772" s="426" t="s">
        <v>1180</v>
      </c>
      <c r="L772" s="426">
        <v>967998742</v>
      </c>
      <c r="M772" s="426">
        <v>251226733142</v>
      </c>
      <c r="N772" s="426"/>
      <c r="O772" s="426"/>
      <c r="P772" s="426"/>
      <c r="Q772" s="426"/>
      <c r="R772" s="426">
        <v>0</v>
      </c>
      <c r="S772" s="426"/>
      <c r="T772" s="426"/>
      <c r="U772" s="426"/>
      <c r="V772" s="426" t="s">
        <v>9077</v>
      </c>
      <c r="W772" s="412"/>
      <c r="X772" s="393"/>
      <c r="Y772" s="393"/>
      <c r="Z772" s="393"/>
      <c r="AA772" s="393"/>
      <c r="AB772" s="393"/>
      <c r="AC772" s="393"/>
      <c r="AD772" s="393"/>
      <c r="AE772" s="393"/>
      <c r="AF772" s="393"/>
      <c r="AG772" s="393"/>
      <c r="AH772" s="393"/>
    </row>
    <row r="773" spans="1:34" ht="18" customHeight="1" thickBot="1" x14ac:dyDescent="0.3">
      <c r="A773" s="424">
        <v>775</v>
      </c>
      <c r="B773" s="424">
        <v>2073240854</v>
      </c>
      <c r="C773" s="425" t="s">
        <v>361</v>
      </c>
      <c r="D773" s="425" t="s">
        <v>1512</v>
      </c>
      <c r="E773" s="426" t="s">
        <v>4</v>
      </c>
      <c r="F773" s="427">
        <v>36924</v>
      </c>
      <c r="G773" s="426" t="s">
        <v>2670</v>
      </c>
      <c r="H773" s="426" t="s">
        <v>1154</v>
      </c>
      <c r="I773" s="426">
        <v>1301011840</v>
      </c>
      <c r="J773" s="426" t="s">
        <v>1180</v>
      </c>
      <c r="K773" s="426" t="s">
        <v>1180</v>
      </c>
      <c r="L773" s="426">
        <v>352048182</v>
      </c>
      <c r="M773" s="426">
        <v>257142399348</v>
      </c>
      <c r="N773" s="426"/>
      <c r="O773" s="426"/>
      <c r="P773" s="426"/>
      <c r="Q773" s="426"/>
      <c r="R773" s="426">
        <v>0</v>
      </c>
      <c r="S773" s="426"/>
      <c r="T773" s="426"/>
      <c r="U773" s="426"/>
      <c r="V773" s="426" t="s">
        <v>9077</v>
      </c>
      <c r="W773" s="412"/>
      <c r="X773" s="393"/>
      <c r="Y773" s="393"/>
      <c r="Z773" s="393"/>
      <c r="AA773" s="393"/>
      <c r="AB773" s="393"/>
      <c r="AC773" s="393"/>
      <c r="AD773" s="393"/>
      <c r="AE773" s="393"/>
      <c r="AF773" s="393"/>
      <c r="AG773" s="393"/>
      <c r="AH773" s="393"/>
    </row>
    <row r="774" spans="1:34" ht="18" customHeight="1" thickBot="1" x14ac:dyDescent="0.3">
      <c r="A774" s="424">
        <v>776</v>
      </c>
      <c r="B774" s="424">
        <v>2073240856</v>
      </c>
      <c r="C774" s="425" t="s">
        <v>342</v>
      </c>
      <c r="D774" s="425" t="s">
        <v>1254</v>
      </c>
      <c r="E774" s="426" t="s">
        <v>4</v>
      </c>
      <c r="F774" s="424" t="s">
        <v>343</v>
      </c>
      <c r="G774" s="426" t="s">
        <v>2670</v>
      </c>
      <c r="H774" s="426" t="s">
        <v>1154</v>
      </c>
      <c r="I774" s="426">
        <v>30302001767</v>
      </c>
      <c r="J774" s="426" t="s">
        <v>1180</v>
      </c>
      <c r="K774" s="426" t="s">
        <v>1180</v>
      </c>
      <c r="L774" s="426">
        <v>867969008</v>
      </c>
      <c r="M774" s="426">
        <v>251987349378</v>
      </c>
      <c r="N774" s="426"/>
      <c r="O774" s="426"/>
      <c r="P774" s="426"/>
      <c r="Q774" s="426"/>
      <c r="R774" s="426">
        <v>0</v>
      </c>
      <c r="S774" s="426"/>
      <c r="T774" s="426"/>
      <c r="U774" s="426"/>
      <c r="V774" s="426" t="s">
        <v>9077</v>
      </c>
      <c r="W774" s="412"/>
      <c r="X774" s="393"/>
      <c r="Y774" s="393"/>
      <c r="Z774" s="393"/>
      <c r="AA774" s="393"/>
      <c r="AB774" s="393"/>
      <c r="AC774" s="393"/>
      <c r="AD774" s="393"/>
      <c r="AE774" s="393"/>
      <c r="AF774" s="393"/>
      <c r="AG774" s="393"/>
      <c r="AH774" s="393"/>
    </row>
    <row r="775" spans="1:34" ht="18" customHeight="1" thickBot="1" x14ac:dyDescent="0.3">
      <c r="A775" s="424">
        <v>777</v>
      </c>
      <c r="B775" s="424">
        <v>2073240864</v>
      </c>
      <c r="C775" s="425" t="s">
        <v>326</v>
      </c>
      <c r="D775" s="425" t="s">
        <v>327</v>
      </c>
      <c r="E775" s="426" t="s">
        <v>4</v>
      </c>
      <c r="F775" s="424" t="s">
        <v>328</v>
      </c>
      <c r="G775" s="426" t="s">
        <v>2670</v>
      </c>
      <c r="H775" s="426" t="s">
        <v>1154</v>
      </c>
      <c r="I775" s="426">
        <v>37302000169</v>
      </c>
      <c r="J775" s="426" t="s">
        <v>1180</v>
      </c>
      <c r="K775" s="426" t="s">
        <v>1180</v>
      </c>
      <c r="L775" s="426">
        <v>981402932</v>
      </c>
      <c r="M775" s="426">
        <v>254694306142</v>
      </c>
      <c r="N775" s="426"/>
      <c r="O775" s="426"/>
      <c r="P775" s="426"/>
      <c r="Q775" s="426"/>
      <c r="R775" s="426">
        <v>0</v>
      </c>
      <c r="S775" s="426"/>
      <c r="T775" s="426"/>
      <c r="U775" s="426"/>
      <c r="V775" s="426" t="s">
        <v>9077</v>
      </c>
      <c r="W775" s="412"/>
      <c r="X775" s="393"/>
      <c r="Y775" s="393"/>
      <c r="Z775" s="393"/>
      <c r="AA775" s="393"/>
      <c r="AB775" s="393"/>
      <c r="AC775" s="393"/>
      <c r="AD775" s="393"/>
      <c r="AE775" s="393"/>
      <c r="AF775" s="393"/>
      <c r="AG775" s="393"/>
      <c r="AH775" s="393"/>
    </row>
    <row r="776" spans="1:34" ht="18" customHeight="1" thickBot="1" x14ac:dyDescent="0.3">
      <c r="A776" s="424">
        <v>778</v>
      </c>
      <c r="B776" s="424">
        <v>2073240867</v>
      </c>
      <c r="C776" s="425" t="s">
        <v>344</v>
      </c>
      <c r="D776" s="425" t="s">
        <v>345</v>
      </c>
      <c r="E776" s="426" t="s">
        <v>4</v>
      </c>
      <c r="F776" s="424" t="s">
        <v>346</v>
      </c>
      <c r="G776" s="426" t="s">
        <v>2670</v>
      </c>
      <c r="H776" s="426" t="s">
        <v>1154</v>
      </c>
      <c r="I776" s="426">
        <v>1302015914</v>
      </c>
      <c r="J776" s="426" t="s">
        <v>1181</v>
      </c>
      <c r="K776" s="426" t="s">
        <v>1181</v>
      </c>
      <c r="L776" s="426">
        <v>972724198</v>
      </c>
      <c r="M776" s="426">
        <v>255068900864</v>
      </c>
      <c r="N776" s="426"/>
      <c r="O776" s="426"/>
      <c r="P776" s="426"/>
      <c r="Q776" s="426"/>
      <c r="R776" s="426">
        <v>0</v>
      </c>
      <c r="S776" s="426"/>
      <c r="T776" s="426"/>
      <c r="U776" s="426"/>
      <c r="V776" s="426" t="s">
        <v>9077</v>
      </c>
      <c r="W776" s="415"/>
      <c r="X776" s="404"/>
      <c r="Y776" s="404"/>
      <c r="Z776" s="404"/>
      <c r="AA776" s="404"/>
      <c r="AB776" s="404"/>
      <c r="AC776" s="404"/>
      <c r="AD776" s="404"/>
      <c r="AE776" s="404"/>
      <c r="AF776" s="404"/>
      <c r="AG776" s="404"/>
      <c r="AH776" s="404"/>
    </row>
    <row r="777" spans="1:34" ht="18" customHeight="1" thickBot="1" x14ac:dyDescent="0.3">
      <c r="A777" s="424">
        <v>779</v>
      </c>
      <c r="B777" s="424">
        <v>2073240868</v>
      </c>
      <c r="C777" s="425" t="s">
        <v>281</v>
      </c>
      <c r="D777" s="425" t="s">
        <v>253</v>
      </c>
      <c r="E777" s="426" t="s">
        <v>4</v>
      </c>
      <c r="F777" s="424" t="s">
        <v>282</v>
      </c>
      <c r="G777" s="426" t="s">
        <v>2670</v>
      </c>
      <c r="H777" s="426" t="s">
        <v>1154</v>
      </c>
      <c r="I777" s="426">
        <v>1302012168</v>
      </c>
      <c r="J777" s="426" t="s">
        <v>1180</v>
      </c>
      <c r="K777" s="426" t="s">
        <v>1180</v>
      </c>
      <c r="L777" s="426">
        <v>936405856</v>
      </c>
      <c r="M777" s="426">
        <v>256572620388</v>
      </c>
      <c r="N777" s="426"/>
      <c r="O777" s="426"/>
      <c r="P777" s="426"/>
      <c r="Q777" s="426"/>
      <c r="R777" s="426">
        <v>0</v>
      </c>
      <c r="S777" s="426"/>
      <c r="T777" s="426"/>
      <c r="U777" s="426"/>
      <c r="V777" s="426" t="s">
        <v>9077</v>
      </c>
      <c r="W777" s="415"/>
      <c r="X777" s="404"/>
      <c r="Y777" s="404"/>
      <c r="Z777" s="404"/>
      <c r="AA777" s="404"/>
      <c r="AB777" s="404"/>
      <c r="AC777" s="404"/>
      <c r="AD777" s="404"/>
      <c r="AE777" s="404"/>
      <c r="AF777" s="404"/>
      <c r="AG777" s="404"/>
      <c r="AH777" s="404"/>
    </row>
    <row r="778" spans="1:34" ht="18" customHeight="1" thickBot="1" x14ac:dyDescent="0.3">
      <c r="A778" s="424">
        <v>780</v>
      </c>
      <c r="B778" s="424">
        <v>2073240869</v>
      </c>
      <c r="C778" s="425" t="s">
        <v>300</v>
      </c>
      <c r="D778" s="425" t="s">
        <v>253</v>
      </c>
      <c r="E778" s="426" t="s">
        <v>4</v>
      </c>
      <c r="F778" s="424" t="s">
        <v>301</v>
      </c>
      <c r="G778" s="426" t="s">
        <v>2670</v>
      </c>
      <c r="H778" s="426" t="s">
        <v>1154</v>
      </c>
      <c r="I778" s="426">
        <v>1302003835</v>
      </c>
      <c r="J778" s="426" t="s">
        <v>1181</v>
      </c>
      <c r="K778" s="426" t="s">
        <v>1180</v>
      </c>
      <c r="L778" s="426">
        <v>969843219</v>
      </c>
      <c r="M778" s="426">
        <v>260324507882</v>
      </c>
      <c r="N778" s="426"/>
      <c r="O778" s="426"/>
      <c r="P778" s="426"/>
      <c r="Q778" s="426"/>
      <c r="R778" s="426">
        <v>0</v>
      </c>
      <c r="S778" s="426"/>
      <c r="T778" s="426"/>
      <c r="U778" s="426"/>
      <c r="V778" s="426" t="s">
        <v>9077</v>
      </c>
      <c r="W778" s="415"/>
      <c r="X778" s="404"/>
      <c r="Y778" s="404"/>
      <c r="Z778" s="404"/>
      <c r="AA778" s="404"/>
      <c r="AB778" s="404"/>
      <c r="AC778" s="404"/>
      <c r="AD778" s="404"/>
      <c r="AE778" s="404"/>
      <c r="AF778" s="404"/>
      <c r="AG778" s="404"/>
      <c r="AH778" s="404"/>
    </row>
    <row r="779" spans="1:34" ht="18" customHeight="1" thickBot="1" x14ac:dyDescent="0.3">
      <c r="A779" s="424">
        <v>781</v>
      </c>
      <c r="B779" s="424">
        <v>2073240870</v>
      </c>
      <c r="C779" s="425" t="s">
        <v>252</v>
      </c>
      <c r="D779" s="425" t="s">
        <v>253</v>
      </c>
      <c r="E779" s="426" t="s">
        <v>4</v>
      </c>
      <c r="F779" s="427">
        <v>37357</v>
      </c>
      <c r="G779" s="426" t="s">
        <v>2670</v>
      </c>
      <c r="H779" s="426" t="s">
        <v>1154</v>
      </c>
      <c r="I779" s="426">
        <v>61161211</v>
      </c>
      <c r="J779" s="426" t="s">
        <v>1180</v>
      </c>
      <c r="K779" s="426" t="s">
        <v>1180</v>
      </c>
      <c r="L779" s="426">
        <v>396654746</v>
      </c>
      <c r="M779" s="426">
        <v>251948400906</v>
      </c>
      <c r="N779" s="426"/>
      <c r="O779" s="426"/>
      <c r="P779" s="426"/>
      <c r="Q779" s="426"/>
      <c r="R779" s="426">
        <v>0</v>
      </c>
      <c r="S779" s="426"/>
      <c r="T779" s="426"/>
      <c r="U779" s="426"/>
      <c r="V779" s="426" t="s">
        <v>9077</v>
      </c>
      <c r="W779" s="415"/>
      <c r="X779" s="404"/>
      <c r="Y779" s="404"/>
      <c r="Z779" s="404"/>
      <c r="AA779" s="404"/>
      <c r="AB779" s="404"/>
      <c r="AC779" s="404"/>
      <c r="AD779" s="404"/>
      <c r="AE779" s="404"/>
      <c r="AF779" s="404"/>
      <c r="AG779" s="404"/>
      <c r="AH779" s="404"/>
    </row>
    <row r="780" spans="1:34" ht="18" customHeight="1" thickBot="1" x14ac:dyDescent="0.3">
      <c r="A780" s="424">
        <v>782</v>
      </c>
      <c r="B780" s="424">
        <v>2073240873</v>
      </c>
      <c r="C780" s="425" t="s">
        <v>250</v>
      </c>
      <c r="D780" s="425" t="s">
        <v>36</v>
      </c>
      <c r="E780" s="426" t="s">
        <v>4</v>
      </c>
      <c r="F780" s="427">
        <v>37354</v>
      </c>
      <c r="G780" s="426" t="s">
        <v>2670</v>
      </c>
      <c r="H780" s="426" t="s">
        <v>1154</v>
      </c>
      <c r="I780" s="426">
        <v>1302003069</v>
      </c>
      <c r="J780" s="426" t="s">
        <v>1180</v>
      </c>
      <c r="K780" s="426" t="s">
        <v>1180</v>
      </c>
      <c r="L780" s="426">
        <v>335208302</v>
      </c>
      <c r="M780" s="426">
        <v>254942505398</v>
      </c>
      <c r="N780" s="426"/>
      <c r="O780" s="426"/>
      <c r="P780" s="426"/>
      <c r="Q780" s="426"/>
      <c r="R780" s="426">
        <v>0</v>
      </c>
      <c r="S780" s="426"/>
      <c r="T780" s="426"/>
      <c r="U780" s="426"/>
      <c r="V780" s="426" t="s">
        <v>9077</v>
      </c>
      <c r="W780" s="412"/>
      <c r="X780" s="393"/>
      <c r="Y780" s="393"/>
      <c r="Z780" s="393"/>
      <c r="AA780" s="393"/>
      <c r="AB780" s="393"/>
      <c r="AC780" s="393"/>
      <c r="AD780" s="393"/>
      <c r="AE780" s="393"/>
      <c r="AF780" s="393"/>
      <c r="AG780" s="393"/>
      <c r="AH780" s="393"/>
    </row>
    <row r="781" spans="1:34" ht="18" customHeight="1" thickBot="1" x14ac:dyDescent="0.3">
      <c r="A781" s="424">
        <v>783</v>
      </c>
      <c r="B781" s="424">
        <v>2073240879</v>
      </c>
      <c r="C781" s="425" t="s">
        <v>318</v>
      </c>
      <c r="D781" s="425" t="s">
        <v>1390</v>
      </c>
      <c r="E781" s="426" t="s">
        <v>5</v>
      </c>
      <c r="F781" s="427">
        <v>37260</v>
      </c>
      <c r="G781" s="426" t="s">
        <v>2670</v>
      </c>
      <c r="H781" s="426" t="s">
        <v>1154</v>
      </c>
      <c r="I781" s="426">
        <v>1202020202</v>
      </c>
      <c r="J781" s="426" t="s">
        <v>1180</v>
      </c>
      <c r="K781" s="426" t="s">
        <v>1180</v>
      </c>
      <c r="L781" s="426">
        <v>358738666</v>
      </c>
      <c r="M781" s="426">
        <v>254675547056</v>
      </c>
      <c r="N781" s="426"/>
      <c r="O781" s="426"/>
      <c r="P781" s="426"/>
      <c r="Q781" s="426"/>
      <c r="R781" s="426">
        <v>0</v>
      </c>
      <c r="S781" s="426"/>
      <c r="T781" s="426"/>
      <c r="U781" s="426"/>
      <c r="V781" s="426" t="s">
        <v>9077</v>
      </c>
      <c r="W781" s="415"/>
      <c r="X781" s="404"/>
      <c r="Y781" s="404"/>
      <c r="Z781" s="404"/>
      <c r="AA781" s="404"/>
      <c r="AB781" s="404"/>
      <c r="AC781" s="404"/>
      <c r="AD781" s="404"/>
      <c r="AE781" s="404"/>
      <c r="AF781" s="404"/>
      <c r="AG781" s="404"/>
      <c r="AH781" s="404"/>
    </row>
    <row r="782" spans="1:34" ht="18" customHeight="1" thickBot="1" x14ac:dyDescent="0.3">
      <c r="A782" s="424">
        <v>784</v>
      </c>
      <c r="B782" s="424">
        <v>2073240883</v>
      </c>
      <c r="C782" s="425" t="s">
        <v>271</v>
      </c>
      <c r="D782" s="425" t="s">
        <v>1447</v>
      </c>
      <c r="E782" s="426" t="s">
        <v>5</v>
      </c>
      <c r="F782" s="427">
        <v>37052</v>
      </c>
      <c r="G782" s="426" t="s">
        <v>2670</v>
      </c>
      <c r="H782" s="426" t="s">
        <v>1154</v>
      </c>
      <c r="I782" s="426">
        <v>1201022489</v>
      </c>
      <c r="J782" s="426" t="s">
        <v>1180</v>
      </c>
      <c r="K782" s="426" t="s">
        <v>1180</v>
      </c>
      <c r="L782" s="426">
        <v>936347683</v>
      </c>
      <c r="M782" s="426">
        <v>261083484670</v>
      </c>
      <c r="N782" s="426"/>
      <c r="O782" s="426"/>
      <c r="P782" s="426"/>
      <c r="Q782" s="426"/>
      <c r="R782" s="426">
        <v>0</v>
      </c>
      <c r="S782" s="426"/>
      <c r="T782" s="426"/>
      <c r="U782" s="426"/>
      <c r="V782" s="426" t="s">
        <v>9077</v>
      </c>
      <c r="W782" s="415"/>
      <c r="X782" s="404"/>
      <c r="Y782" s="404"/>
      <c r="Z782" s="404"/>
      <c r="AA782" s="404"/>
      <c r="AB782" s="404"/>
      <c r="AC782" s="404"/>
      <c r="AD782" s="404"/>
      <c r="AE782" s="404"/>
      <c r="AF782" s="404"/>
      <c r="AG782" s="404"/>
      <c r="AH782" s="404"/>
    </row>
    <row r="783" spans="1:34" ht="18" customHeight="1" thickBot="1" x14ac:dyDescent="0.3">
      <c r="A783" s="424">
        <v>785</v>
      </c>
      <c r="B783" s="424">
        <v>2073240886</v>
      </c>
      <c r="C783" s="425" t="s">
        <v>355</v>
      </c>
      <c r="D783" s="425" t="s">
        <v>1264</v>
      </c>
      <c r="E783" s="426" t="s">
        <v>4</v>
      </c>
      <c r="F783" s="427">
        <v>37418</v>
      </c>
      <c r="G783" s="426" t="s">
        <v>2670</v>
      </c>
      <c r="H783" s="426" t="s">
        <v>1154</v>
      </c>
      <c r="I783" s="426">
        <v>36302005188</v>
      </c>
      <c r="J783" s="426" t="s">
        <v>1181</v>
      </c>
      <c r="K783" s="426" t="s">
        <v>1181</v>
      </c>
      <c r="L783" s="426">
        <v>336696507</v>
      </c>
      <c r="M783" s="426">
        <v>253196026732</v>
      </c>
      <c r="N783" s="426"/>
      <c r="O783" s="426"/>
      <c r="P783" s="426"/>
      <c r="Q783" s="426"/>
      <c r="R783" s="426">
        <v>0</v>
      </c>
      <c r="S783" s="426"/>
      <c r="T783" s="426"/>
      <c r="U783" s="426"/>
      <c r="V783" s="426" t="s">
        <v>9077</v>
      </c>
      <c r="W783" s="415"/>
      <c r="X783" s="404"/>
      <c r="Y783" s="404"/>
      <c r="Z783" s="404"/>
      <c r="AA783" s="404"/>
      <c r="AB783" s="404"/>
      <c r="AC783" s="404"/>
      <c r="AD783" s="404"/>
      <c r="AE783" s="404"/>
      <c r="AF783" s="404"/>
      <c r="AG783" s="404"/>
      <c r="AH783" s="404"/>
    </row>
    <row r="784" spans="1:34" ht="18" customHeight="1" thickBot="1" x14ac:dyDescent="0.3">
      <c r="A784" s="424">
        <v>786</v>
      </c>
      <c r="B784" s="424">
        <v>2073240891</v>
      </c>
      <c r="C784" s="425" t="s">
        <v>237</v>
      </c>
      <c r="D784" s="425" t="s">
        <v>20</v>
      </c>
      <c r="E784" s="426" t="s">
        <v>4</v>
      </c>
      <c r="F784" s="427">
        <v>37379</v>
      </c>
      <c r="G784" s="426" t="s">
        <v>2670</v>
      </c>
      <c r="H784" s="426" t="s">
        <v>1154</v>
      </c>
      <c r="I784" s="426">
        <v>1302002597</v>
      </c>
      <c r="J784" s="426" t="s">
        <v>1180</v>
      </c>
      <c r="K784" s="426" t="s">
        <v>1180</v>
      </c>
      <c r="L784" s="426">
        <v>981766702</v>
      </c>
      <c r="M784" s="426">
        <v>254941661254</v>
      </c>
      <c r="N784" s="426"/>
      <c r="O784" s="426"/>
      <c r="P784" s="426"/>
      <c r="Q784" s="426"/>
      <c r="R784" s="426">
        <v>0</v>
      </c>
      <c r="S784" s="426"/>
      <c r="T784" s="426"/>
      <c r="U784" s="426"/>
      <c r="V784" s="426" t="s">
        <v>9077</v>
      </c>
      <c r="W784" s="415"/>
      <c r="X784" s="404"/>
      <c r="Y784" s="404"/>
      <c r="Z784" s="404"/>
      <c r="AA784" s="404"/>
      <c r="AB784" s="404"/>
      <c r="AC784" s="404"/>
      <c r="AD784" s="404"/>
      <c r="AE784" s="404"/>
      <c r="AF784" s="404"/>
      <c r="AG784" s="404"/>
      <c r="AH784" s="404"/>
    </row>
    <row r="785" spans="1:34" ht="18" customHeight="1" thickBot="1" x14ac:dyDescent="0.3">
      <c r="A785" s="424">
        <v>787</v>
      </c>
      <c r="B785" s="424">
        <v>2073240893</v>
      </c>
      <c r="C785" s="425" t="s">
        <v>154</v>
      </c>
      <c r="D785" s="425" t="s">
        <v>20</v>
      </c>
      <c r="E785" s="426" t="s">
        <v>4</v>
      </c>
      <c r="F785" s="424" t="s">
        <v>155</v>
      </c>
      <c r="G785" s="426" t="s">
        <v>2670</v>
      </c>
      <c r="H785" s="426" t="s">
        <v>1153</v>
      </c>
      <c r="I785" s="426">
        <v>38302003141</v>
      </c>
      <c r="J785" s="426" t="s">
        <v>1180</v>
      </c>
      <c r="K785" s="426" t="s">
        <v>1180</v>
      </c>
      <c r="L785" s="426">
        <v>943402857</v>
      </c>
      <c r="M785" s="426">
        <v>252580429830</v>
      </c>
      <c r="N785" s="426" t="s">
        <v>1928</v>
      </c>
      <c r="O785" s="426">
        <v>7.5</v>
      </c>
      <c r="P785" s="426">
        <v>8.4</v>
      </c>
      <c r="Q785" s="426">
        <v>9</v>
      </c>
      <c r="R785" s="426">
        <v>24.9</v>
      </c>
      <c r="S785" s="426"/>
      <c r="T785" s="426"/>
      <c r="U785" s="426"/>
      <c r="V785" s="426" t="s">
        <v>9077</v>
      </c>
      <c r="W785" s="416" t="s">
        <v>1890</v>
      </c>
      <c r="X785" s="404"/>
      <c r="Y785" s="404"/>
      <c r="Z785" s="404"/>
      <c r="AA785" s="404"/>
      <c r="AB785" s="404"/>
      <c r="AC785" s="404"/>
      <c r="AD785" s="404"/>
      <c r="AE785" s="404"/>
      <c r="AF785" s="404"/>
      <c r="AG785" s="404"/>
      <c r="AH785" s="404"/>
    </row>
    <row r="786" spans="1:34" ht="18" customHeight="1" thickBot="1" x14ac:dyDescent="0.3">
      <c r="A786" s="424">
        <v>788</v>
      </c>
      <c r="B786" s="424">
        <v>2073240900</v>
      </c>
      <c r="C786" s="425" t="s">
        <v>232</v>
      </c>
      <c r="D786" s="425" t="s">
        <v>20</v>
      </c>
      <c r="E786" s="426" t="s">
        <v>4</v>
      </c>
      <c r="F786" s="427">
        <v>37383</v>
      </c>
      <c r="G786" s="426" t="s">
        <v>2670</v>
      </c>
      <c r="H786" s="426" t="s">
        <v>1154</v>
      </c>
      <c r="I786" s="426">
        <v>1302009849</v>
      </c>
      <c r="J786" s="426" t="s">
        <v>1180</v>
      </c>
      <c r="K786" s="426" t="s">
        <v>1180</v>
      </c>
      <c r="L786" s="426">
        <v>589128161</v>
      </c>
      <c r="M786" s="426">
        <v>257814360446</v>
      </c>
      <c r="N786" s="426"/>
      <c r="O786" s="426"/>
      <c r="P786" s="426"/>
      <c r="Q786" s="426"/>
      <c r="R786" s="426">
        <v>0</v>
      </c>
      <c r="S786" s="426"/>
      <c r="T786" s="426"/>
      <c r="U786" s="426"/>
      <c r="V786" s="426" t="s">
        <v>9077</v>
      </c>
      <c r="W786" s="412"/>
      <c r="X786" s="393"/>
      <c r="Y786" s="393"/>
      <c r="Z786" s="393"/>
      <c r="AA786" s="393"/>
      <c r="AB786" s="393"/>
      <c r="AC786" s="393"/>
      <c r="AD786" s="393"/>
      <c r="AE786" s="393"/>
      <c r="AF786" s="393"/>
      <c r="AG786" s="393"/>
      <c r="AH786" s="393"/>
    </row>
    <row r="787" spans="1:34" ht="18" customHeight="1" thickBot="1" x14ac:dyDescent="0.3">
      <c r="A787" s="424">
        <v>789</v>
      </c>
      <c r="B787" s="424">
        <v>2073240903</v>
      </c>
      <c r="C787" s="425" t="s">
        <v>269</v>
      </c>
      <c r="D787" s="425" t="s">
        <v>58</v>
      </c>
      <c r="E787" s="426" t="s">
        <v>4</v>
      </c>
      <c r="F787" s="427">
        <v>37320</v>
      </c>
      <c r="G787" s="426" t="s">
        <v>2670</v>
      </c>
      <c r="H787" s="426" t="s">
        <v>1154</v>
      </c>
      <c r="I787" s="426">
        <v>1302001151</v>
      </c>
      <c r="J787" s="426" t="s">
        <v>1180</v>
      </c>
      <c r="K787" s="426" t="s">
        <v>1180</v>
      </c>
      <c r="L787" s="426">
        <v>348541631</v>
      </c>
      <c r="M787" s="426">
        <v>259437279682</v>
      </c>
      <c r="N787" s="426"/>
      <c r="O787" s="426"/>
      <c r="P787" s="426"/>
      <c r="Q787" s="426"/>
      <c r="R787" s="426">
        <v>0</v>
      </c>
      <c r="S787" s="426"/>
      <c r="T787" s="426"/>
      <c r="U787" s="426"/>
      <c r="V787" s="426" t="s">
        <v>9077</v>
      </c>
      <c r="W787" s="415"/>
      <c r="X787" s="404"/>
      <c r="Y787" s="404"/>
      <c r="Z787" s="404"/>
      <c r="AA787" s="404"/>
      <c r="AB787" s="404"/>
      <c r="AC787" s="404"/>
      <c r="AD787" s="404"/>
      <c r="AE787" s="404"/>
      <c r="AF787" s="404"/>
      <c r="AG787" s="404"/>
      <c r="AH787" s="404"/>
    </row>
    <row r="788" spans="1:34" ht="18" customHeight="1" thickBot="1" x14ac:dyDescent="0.3">
      <c r="A788" s="424">
        <v>790</v>
      </c>
      <c r="B788" s="424">
        <v>2073240904</v>
      </c>
      <c r="C788" s="425" t="s">
        <v>293</v>
      </c>
      <c r="D788" s="425" t="s">
        <v>58</v>
      </c>
      <c r="E788" s="426" t="s">
        <v>4</v>
      </c>
      <c r="F788" s="427">
        <v>37445</v>
      </c>
      <c r="G788" s="426" t="s">
        <v>2670</v>
      </c>
      <c r="H788" s="426" t="s">
        <v>1154</v>
      </c>
      <c r="I788" s="426">
        <v>36302012413</v>
      </c>
      <c r="J788" s="426" t="s">
        <v>1180</v>
      </c>
      <c r="K788" s="426" t="s">
        <v>1180</v>
      </c>
      <c r="L788" s="426">
        <v>946321502</v>
      </c>
      <c r="M788" s="426">
        <v>259263243494</v>
      </c>
      <c r="N788" s="426"/>
      <c r="O788" s="426"/>
      <c r="P788" s="426"/>
      <c r="Q788" s="426"/>
      <c r="R788" s="426">
        <v>0</v>
      </c>
      <c r="S788" s="426"/>
      <c r="T788" s="426"/>
      <c r="U788" s="426"/>
      <c r="V788" s="426" t="s">
        <v>9077</v>
      </c>
      <c r="W788" s="412"/>
      <c r="X788" s="393"/>
      <c r="Y788" s="393"/>
      <c r="Z788" s="393"/>
      <c r="AA788" s="393"/>
      <c r="AB788" s="393"/>
      <c r="AC788" s="393"/>
      <c r="AD788" s="393"/>
      <c r="AE788" s="393"/>
      <c r="AF788" s="393"/>
      <c r="AG788" s="393"/>
      <c r="AH788" s="393"/>
    </row>
    <row r="789" spans="1:34" ht="18" customHeight="1" thickBot="1" x14ac:dyDescent="0.3">
      <c r="A789" s="424">
        <v>791</v>
      </c>
      <c r="B789" s="424">
        <v>2073240908</v>
      </c>
      <c r="C789" s="425" t="s">
        <v>239</v>
      </c>
      <c r="D789" s="425" t="s">
        <v>240</v>
      </c>
      <c r="E789" s="426" t="s">
        <v>4</v>
      </c>
      <c r="F789" s="424" t="s">
        <v>241</v>
      </c>
      <c r="G789" s="426" t="s">
        <v>2670</v>
      </c>
      <c r="H789" s="426" t="s">
        <v>1154</v>
      </c>
      <c r="I789" s="426">
        <v>1302024545</v>
      </c>
      <c r="J789" s="426" t="s">
        <v>1180</v>
      </c>
      <c r="K789" s="426" t="s">
        <v>1180</v>
      </c>
      <c r="L789" s="426">
        <v>986859212</v>
      </c>
      <c r="M789" s="426">
        <v>259638852990</v>
      </c>
      <c r="N789" s="426"/>
      <c r="O789" s="426"/>
      <c r="P789" s="426"/>
      <c r="Q789" s="426"/>
      <c r="R789" s="426">
        <v>0</v>
      </c>
      <c r="S789" s="426"/>
      <c r="T789" s="426"/>
      <c r="U789" s="426"/>
      <c r="V789" s="426" t="s">
        <v>9077</v>
      </c>
      <c r="W789" s="415"/>
      <c r="X789" s="404"/>
      <c r="Y789" s="404"/>
      <c r="Z789" s="404"/>
      <c r="AA789" s="404"/>
      <c r="AB789" s="404"/>
      <c r="AC789" s="404"/>
      <c r="AD789" s="404"/>
      <c r="AE789" s="404"/>
      <c r="AF789" s="404"/>
      <c r="AG789" s="404"/>
      <c r="AH789" s="404"/>
    </row>
    <row r="790" spans="1:34" ht="18" customHeight="1" thickBot="1" x14ac:dyDescent="0.3">
      <c r="A790" s="424">
        <v>792</v>
      </c>
      <c r="B790" s="424">
        <v>2073240914</v>
      </c>
      <c r="C790" s="425" t="s">
        <v>314</v>
      </c>
      <c r="D790" s="425" t="s">
        <v>72</v>
      </c>
      <c r="E790" s="426" t="s">
        <v>4</v>
      </c>
      <c r="F790" s="424" t="s">
        <v>315</v>
      </c>
      <c r="G790" s="426" t="s">
        <v>2670</v>
      </c>
      <c r="H790" s="426" t="s">
        <v>1154</v>
      </c>
      <c r="I790" s="426">
        <v>1302029021</v>
      </c>
      <c r="J790" s="426" t="s">
        <v>1180</v>
      </c>
      <c r="K790" s="426" t="s">
        <v>1180</v>
      </c>
      <c r="L790" s="426">
        <v>823127449</v>
      </c>
      <c r="M790" s="426">
        <v>254483678006</v>
      </c>
      <c r="N790" s="426"/>
      <c r="O790" s="426"/>
      <c r="P790" s="426"/>
      <c r="Q790" s="426"/>
      <c r="R790" s="426">
        <v>0</v>
      </c>
      <c r="S790" s="426"/>
      <c r="T790" s="426"/>
      <c r="U790" s="426"/>
      <c r="V790" s="426" t="s">
        <v>9077</v>
      </c>
      <c r="W790" s="415"/>
      <c r="X790" s="404"/>
      <c r="Y790" s="404"/>
      <c r="Z790" s="404"/>
      <c r="AA790" s="404"/>
      <c r="AB790" s="404"/>
      <c r="AC790" s="404"/>
      <c r="AD790" s="404"/>
      <c r="AE790" s="404"/>
      <c r="AF790" s="404"/>
      <c r="AG790" s="404"/>
      <c r="AH790" s="404"/>
    </row>
    <row r="791" spans="1:34" ht="18" customHeight="1" thickBot="1" x14ac:dyDescent="0.3">
      <c r="A791" s="424">
        <v>793</v>
      </c>
      <c r="B791" s="424">
        <v>2073240915</v>
      </c>
      <c r="C791" s="425" t="s">
        <v>307</v>
      </c>
      <c r="D791" s="425" t="s">
        <v>72</v>
      </c>
      <c r="E791" s="426" t="s">
        <v>5</v>
      </c>
      <c r="F791" s="424" t="s">
        <v>308</v>
      </c>
      <c r="G791" s="426" t="s">
        <v>2670</v>
      </c>
      <c r="H791" s="426" t="s">
        <v>1154</v>
      </c>
      <c r="I791" s="426">
        <v>132499802</v>
      </c>
      <c r="J791" s="426" t="s">
        <v>1181</v>
      </c>
      <c r="K791" s="426" t="s">
        <v>1180</v>
      </c>
      <c r="L791" s="426">
        <v>834179276</v>
      </c>
      <c r="M791" s="426">
        <v>250068434416</v>
      </c>
      <c r="N791" s="426"/>
      <c r="O791" s="426"/>
      <c r="P791" s="426"/>
      <c r="Q791" s="426"/>
      <c r="R791" s="426">
        <v>0</v>
      </c>
      <c r="S791" s="426"/>
      <c r="T791" s="426"/>
      <c r="U791" s="426"/>
      <c r="V791" s="426" t="s">
        <v>9077</v>
      </c>
      <c r="W791" s="415"/>
      <c r="X791" s="404"/>
      <c r="Y791" s="404"/>
      <c r="Z791" s="404"/>
      <c r="AA791" s="404"/>
      <c r="AB791" s="404"/>
      <c r="AC791" s="404"/>
      <c r="AD791" s="404"/>
      <c r="AE791" s="404"/>
      <c r="AF791" s="404"/>
      <c r="AG791" s="404"/>
      <c r="AH791" s="404"/>
    </row>
    <row r="792" spans="1:34" ht="18" customHeight="1" thickBot="1" x14ac:dyDescent="0.3">
      <c r="A792" s="424">
        <v>794</v>
      </c>
      <c r="B792" s="424">
        <v>2073240917</v>
      </c>
      <c r="C792" s="425" t="s">
        <v>7584</v>
      </c>
      <c r="D792" s="425" t="s">
        <v>27</v>
      </c>
      <c r="E792" s="426" t="s">
        <v>4</v>
      </c>
      <c r="F792" s="427">
        <v>37168</v>
      </c>
      <c r="G792" s="426" t="s">
        <v>2670</v>
      </c>
      <c r="H792" s="426" t="s">
        <v>1154</v>
      </c>
      <c r="I792" s="426">
        <v>1301011603</v>
      </c>
      <c r="J792" s="426" t="s">
        <v>1181</v>
      </c>
      <c r="K792" s="426" t="s">
        <v>1180</v>
      </c>
      <c r="L792" s="426">
        <v>936279618</v>
      </c>
      <c r="M792" s="426">
        <v>257332852730</v>
      </c>
      <c r="N792" s="426"/>
      <c r="O792" s="426"/>
      <c r="P792" s="426"/>
      <c r="Q792" s="426"/>
      <c r="R792" s="426">
        <v>0</v>
      </c>
      <c r="S792" s="426"/>
      <c r="T792" s="426"/>
      <c r="U792" s="426"/>
      <c r="V792" s="426" t="s">
        <v>9077</v>
      </c>
      <c r="W792" s="412"/>
      <c r="X792" s="393"/>
      <c r="Y792" s="393"/>
      <c r="Z792" s="393"/>
      <c r="AA792" s="393"/>
      <c r="AB792" s="393"/>
      <c r="AC792" s="393"/>
      <c r="AD792" s="393"/>
      <c r="AE792" s="393"/>
      <c r="AF792" s="393"/>
      <c r="AG792" s="393"/>
      <c r="AH792" s="393"/>
    </row>
    <row r="793" spans="1:34" ht="18" customHeight="1" thickBot="1" x14ac:dyDescent="0.3">
      <c r="A793" s="424">
        <v>795</v>
      </c>
      <c r="B793" s="424">
        <v>2073240918</v>
      </c>
      <c r="C793" s="425" t="s">
        <v>236</v>
      </c>
      <c r="D793" s="425" t="s">
        <v>27</v>
      </c>
      <c r="E793" s="426" t="s">
        <v>4</v>
      </c>
      <c r="F793" s="424" t="s">
        <v>6</v>
      </c>
      <c r="G793" s="426" t="s">
        <v>2670</v>
      </c>
      <c r="H793" s="426" t="s">
        <v>1154</v>
      </c>
      <c r="I793" s="426">
        <v>1302007717</v>
      </c>
      <c r="J793" s="426" t="s">
        <v>1180</v>
      </c>
      <c r="K793" s="426" t="s">
        <v>1180</v>
      </c>
      <c r="L793" s="426">
        <v>934679900</v>
      </c>
      <c r="M793" s="426">
        <v>255002028246</v>
      </c>
      <c r="N793" s="426"/>
      <c r="O793" s="426"/>
      <c r="P793" s="426"/>
      <c r="Q793" s="426"/>
      <c r="R793" s="426">
        <v>0</v>
      </c>
      <c r="S793" s="426"/>
      <c r="T793" s="426"/>
      <c r="U793" s="426"/>
      <c r="V793" s="426" t="s">
        <v>9077</v>
      </c>
      <c r="W793" s="415"/>
      <c r="X793" s="404"/>
      <c r="Y793" s="404"/>
      <c r="Z793" s="404"/>
      <c r="AA793" s="404"/>
      <c r="AB793" s="404"/>
      <c r="AC793" s="404"/>
      <c r="AD793" s="404"/>
      <c r="AE793" s="404"/>
      <c r="AF793" s="404"/>
      <c r="AG793" s="404"/>
      <c r="AH793" s="404"/>
    </row>
    <row r="794" spans="1:34" ht="18" customHeight="1" thickBot="1" x14ac:dyDescent="0.3">
      <c r="A794" s="424">
        <v>796</v>
      </c>
      <c r="B794" s="424">
        <v>2073240920</v>
      </c>
      <c r="C794" s="425" t="s">
        <v>284</v>
      </c>
      <c r="D794" s="425" t="s">
        <v>27</v>
      </c>
      <c r="E794" s="426" t="s">
        <v>4</v>
      </c>
      <c r="F794" s="424" t="s">
        <v>285</v>
      </c>
      <c r="G794" s="426" t="s">
        <v>2670</v>
      </c>
      <c r="H794" s="426" t="s">
        <v>1154</v>
      </c>
      <c r="I794" s="426">
        <v>1302003937</v>
      </c>
      <c r="J794" s="426" t="s">
        <v>1180</v>
      </c>
      <c r="K794" s="426" t="s">
        <v>1180</v>
      </c>
      <c r="L794" s="426">
        <v>937143773</v>
      </c>
      <c r="M794" s="426">
        <v>251609766894</v>
      </c>
      <c r="N794" s="426"/>
      <c r="O794" s="426"/>
      <c r="P794" s="426"/>
      <c r="Q794" s="426"/>
      <c r="R794" s="426">
        <v>0</v>
      </c>
      <c r="S794" s="426"/>
      <c r="T794" s="426"/>
      <c r="U794" s="426"/>
      <c r="V794" s="426" t="s">
        <v>9077</v>
      </c>
      <c r="W794" s="415"/>
      <c r="X794" s="404"/>
      <c r="Y794" s="404"/>
      <c r="Z794" s="404"/>
      <c r="AA794" s="404"/>
      <c r="AB794" s="404"/>
      <c r="AC794" s="404"/>
      <c r="AD794" s="404"/>
      <c r="AE794" s="404"/>
      <c r="AF794" s="404"/>
      <c r="AG794" s="404"/>
      <c r="AH794" s="404"/>
    </row>
    <row r="795" spans="1:34" ht="18" customHeight="1" thickBot="1" x14ac:dyDescent="0.3">
      <c r="A795" s="424">
        <v>797</v>
      </c>
      <c r="B795" s="424">
        <v>2073240925</v>
      </c>
      <c r="C795" s="425" t="s">
        <v>352</v>
      </c>
      <c r="D795" s="425" t="s">
        <v>1382</v>
      </c>
      <c r="E795" s="426" t="s">
        <v>5</v>
      </c>
      <c r="F795" s="427">
        <v>37266</v>
      </c>
      <c r="G795" s="426" t="s">
        <v>2670</v>
      </c>
      <c r="H795" s="426" t="s">
        <v>1154</v>
      </c>
      <c r="I795" s="426">
        <v>22202000239</v>
      </c>
      <c r="J795" s="426" t="s">
        <v>1180</v>
      </c>
      <c r="K795" s="426" t="s">
        <v>1180</v>
      </c>
      <c r="L795" s="426">
        <v>901516780</v>
      </c>
      <c r="M795" s="426">
        <v>2316241330</v>
      </c>
      <c r="N795" s="426"/>
      <c r="O795" s="426"/>
      <c r="P795" s="426"/>
      <c r="Q795" s="426"/>
      <c r="R795" s="426">
        <v>0</v>
      </c>
      <c r="S795" s="426"/>
      <c r="T795" s="426"/>
      <c r="U795" s="426"/>
      <c r="V795" s="426" t="s">
        <v>9077</v>
      </c>
      <c r="W795" s="415"/>
      <c r="X795" s="404"/>
      <c r="Y795" s="404"/>
      <c r="Z795" s="404"/>
      <c r="AA795" s="404"/>
      <c r="AB795" s="404"/>
      <c r="AC795" s="404"/>
      <c r="AD795" s="404"/>
      <c r="AE795" s="404"/>
      <c r="AF795" s="404"/>
      <c r="AG795" s="404"/>
      <c r="AH795" s="404"/>
    </row>
    <row r="796" spans="1:34" ht="18" customHeight="1" thickBot="1" x14ac:dyDescent="0.3">
      <c r="A796" s="424">
        <v>798</v>
      </c>
      <c r="B796" s="424">
        <v>2073240927</v>
      </c>
      <c r="C796" s="425" t="s">
        <v>363</v>
      </c>
      <c r="D796" s="425" t="s">
        <v>364</v>
      </c>
      <c r="E796" s="426" t="s">
        <v>4</v>
      </c>
      <c r="F796" s="424" t="s">
        <v>365</v>
      </c>
      <c r="G796" s="426" t="s">
        <v>2670</v>
      </c>
      <c r="H796" s="426" t="s">
        <v>1154</v>
      </c>
      <c r="I796" s="426">
        <v>1302020010</v>
      </c>
      <c r="J796" s="426" t="s">
        <v>1180</v>
      </c>
      <c r="K796" s="426" t="s">
        <v>1180</v>
      </c>
      <c r="L796" s="426">
        <v>356453716</v>
      </c>
      <c r="M796" s="426">
        <v>256780265824</v>
      </c>
      <c r="N796" s="426"/>
      <c r="O796" s="426"/>
      <c r="P796" s="426"/>
      <c r="Q796" s="426"/>
      <c r="R796" s="426">
        <v>0</v>
      </c>
      <c r="S796" s="426"/>
      <c r="T796" s="426"/>
      <c r="U796" s="426"/>
      <c r="V796" s="426" t="s">
        <v>9077</v>
      </c>
      <c r="W796" s="412"/>
      <c r="X796" s="393"/>
      <c r="Y796" s="393"/>
      <c r="Z796" s="393"/>
      <c r="AA796" s="393"/>
      <c r="AB796" s="393"/>
      <c r="AC796" s="393"/>
      <c r="AD796" s="393"/>
      <c r="AE796" s="393"/>
      <c r="AF796" s="393"/>
      <c r="AG796" s="393"/>
      <c r="AH796" s="393"/>
    </row>
    <row r="797" spans="1:34" ht="18" customHeight="1" thickBot="1" x14ac:dyDescent="0.3">
      <c r="A797" s="424">
        <v>799</v>
      </c>
      <c r="B797" s="424">
        <v>2073240931</v>
      </c>
      <c r="C797" s="425" t="s">
        <v>262</v>
      </c>
      <c r="D797" s="425" t="s">
        <v>1438</v>
      </c>
      <c r="E797" s="426" t="s">
        <v>5</v>
      </c>
      <c r="F797" s="427">
        <v>37356</v>
      </c>
      <c r="G797" s="426" t="s">
        <v>2670</v>
      </c>
      <c r="H797" s="426" t="s">
        <v>1154</v>
      </c>
      <c r="I797" s="426">
        <v>1202008328</v>
      </c>
      <c r="J797" s="426" t="s">
        <v>1180</v>
      </c>
      <c r="K797" s="426" t="s">
        <v>1180</v>
      </c>
      <c r="L797" s="426">
        <v>988890519</v>
      </c>
      <c r="M797" s="426">
        <v>255646491556</v>
      </c>
      <c r="N797" s="426"/>
      <c r="O797" s="426"/>
      <c r="P797" s="426"/>
      <c r="Q797" s="426"/>
      <c r="R797" s="426">
        <v>0</v>
      </c>
      <c r="S797" s="426"/>
      <c r="T797" s="426"/>
      <c r="U797" s="426"/>
      <c r="V797" s="426" t="s">
        <v>9077</v>
      </c>
      <c r="W797" s="415"/>
      <c r="X797" s="404"/>
      <c r="Y797" s="404"/>
      <c r="Z797" s="404"/>
      <c r="AA797" s="404"/>
      <c r="AB797" s="404"/>
      <c r="AC797" s="404"/>
      <c r="AD797" s="404"/>
      <c r="AE797" s="404"/>
      <c r="AF797" s="404"/>
      <c r="AG797" s="404"/>
      <c r="AH797" s="404"/>
    </row>
    <row r="798" spans="1:34" ht="18" customHeight="1" thickBot="1" x14ac:dyDescent="0.3">
      <c r="A798" s="424">
        <v>800</v>
      </c>
      <c r="B798" s="428">
        <v>2073240932</v>
      </c>
      <c r="C798" s="425" t="s">
        <v>955</v>
      </c>
      <c r="D798" s="425" t="s">
        <v>34</v>
      </c>
      <c r="E798" s="426" t="s">
        <v>4</v>
      </c>
      <c r="F798" s="430">
        <v>37377</v>
      </c>
      <c r="G798" s="426" t="s">
        <v>2670</v>
      </c>
      <c r="H798" s="426" t="s">
        <v>2670</v>
      </c>
      <c r="I798" s="426">
        <v>1302002336</v>
      </c>
      <c r="J798" s="425" t="s">
        <v>1180</v>
      </c>
      <c r="K798" s="425" t="s">
        <v>1180</v>
      </c>
      <c r="L798" s="426">
        <v>369579024</v>
      </c>
      <c r="M798" s="426"/>
      <c r="N798" s="426"/>
      <c r="O798" s="426"/>
      <c r="P798" s="426"/>
      <c r="Q798" s="426"/>
      <c r="R798" s="426">
        <v>0</v>
      </c>
      <c r="S798" s="426"/>
      <c r="T798" s="426"/>
      <c r="U798" s="426"/>
      <c r="V798" s="426" t="s">
        <v>9077</v>
      </c>
      <c r="W798" s="415"/>
      <c r="X798" s="404"/>
      <c r="Y798" s="404"/>
      <c r="Z798" s="404"/>
      <c r="AA798" s="404"/>
      <c r="AB798" s="404"/>
      <c r="AC798" s="404"/>
      <c r="AD798" s="404"/>
      <c r="AE798" s="404"/>
      <c r="AF798" s="404"/>
      <c r="AG798" s="404"/>
      <c r="AH798" s="404"/>
    </row>
    <row r="799" spans="1:34" ht="18" customHeight="1" thickBot="1" x14ac:dyDescent="0.3">
      <c r="A799" s="424">
        <v>801</v>
      </c>
      <c r="B799" s="424">
        <v>2073240935</v>
      </c>
      <c r="C799" s="425" t="s">
        <v>331</v>
      </c>
      <c r="D799" s="425" t="s">
        <v>34</v>
      </c>
      <c r="E799" s="426" t="s">
        <v>4</v>
      </c>
      <c r="F799" s="424" t="s">
        <v>332</v>
      </c>
      <c r="G799" s="426" t="s">
        <v>2670</v>
      </c>
      <c r="H799" s="426" t="s">
        <v>1154</v>
      </c>
      <c r="I799" s="426">
        <v>31302003414</v>
      </c>
      <c r="J799" s="426" t="s">
        <v>1181</v>
      </c>
      <c r="K799" s="426" t="s">
        <v>1181</v>
      </c>
      <c r="L799" s="426">
        <v>359044615</v>
      </c>
      <c r="M799" s="426">
        <v>249928793160</v>
      </c>
      <c r="N799" s="426"/>
      <c r="O799" s="426"/>
      <c r="P799" s="426"/>
      <c r="Q799" s="426"/>
      <c r="R799" s="426">
        <v>0</v>
      </c>
      <c r="S799" s="426"/>
      <c r="T799" s="426"/>
      <c r="U799" s="426"/>
      <c r="V799" s="426" t="s">
        <v>9077</v>
      </c>
      <c r="W799" s="415"/>
      <c r="X799" s="404"/>
      <c r="Y799" s="404"/>
      <c r="Z799" s="404"/>
      <c r="AA799" s="404"/>
      <c r="AB799" s="404"/>
      <c r="AC799" s="404"/>
      <c r="AD799" s="404"/>
      <c r="AE799" s="404"/>
      <c r="AF799" s="404"/>
      <c r="AG799" s="404"/>
      <c r="AH799" s="404"/>
    </row>
    <row r="800" spans="1:34" ht="18" customHeight="1" thickBot="1" x14ac:dyDescent="0.3">
      <c r="A800" s="424">
        <v>802</v>
      </c>
      <c r="B800" s="424">
        <v>2073240936</v>
      </c>
      <c r="C800" s="425" t="s">
        <v>324</v>
      </c>
      <c r="D800" s="425" t="s">
        <v>34</v>
      </c>
      <c r="E800" s="426" t="s">
        <v>4</v>
      </c>
      <c r="F800" s="424" t="s">
        <v>325</v>
      </c>
      <c r="G800" s="426" t="s">
        <v>2670</v>
      </c>
      <c r="H800" s="426" t="s">
        <v>1154</v>
      </c>
      <c r="I800" s="426">
        <v>35302002904</v>
      </c>
      <c r="J800" s="426" t="s">
        <v>1181</v>
      </c>
      <c r="K800" s="426" t="s">
        <v>1181</v>
      </c>
      <c r="L800" s="426">
        <v>364692320</v>
      </c>
      <c r="M800" s="426">
        <v>249532101764</v>
      </c>
      <c r="N800" s="426"/>
      <c r="O800" s="426"/>
      <c r="P800" s="426"/>
      <c r="Q800" s="426"/>
      <c r="R800" s="426">
        <v>0</v>
      </c>
      <c r="S800" s="426"/>
      <c r="T800" s="426"/>
      <c r="U800" s="426"/>
      <c r="V800" s="426" t="s">
        <v>9077</v>
      </c>
      <c r="W800" s="415"/>
      <c r="X800" s="404"/>
      <c r="Y800" s="404"/>
      <c r="Z800" s="404"/>
      <c r="AA800" s="404"/>
      <c r="AB800" s="404"/>
      <c r="AC800" s="404"/>
      <c r="AD800" s="404"/>
      <c r="AE800" s="404"/>
      <c r="AF800" s="404"/>
      <c r="AG800" s="404"/>
      <c r="AH800" s="404"/>
    </row>
    <row r="801" spans="1:34" ht="18" customHeight="1" thickBot="1" x14ac:dyDescent="0.3">
      <c r="A801" s="424">
        <v>803</v>
      </c>
      <c r="B801" s="424">
        <v>2073240938</v>
      </c>
      <c r="C801" s="425" t="s">
        <v>159</v>
      </c>
      <c r="D801" s="425" t="s">
        <v>1421</v>
      </c>
      <c r="E801" s="426" t="s">
        <v>4</v>
      </c>
      <c r="F801" s="424" t="s">
        <v>244</v>
      </c>
      <c r="G801" s="426" t="s">
        <v>2670</v>
      </c>
      <c r="H801" s="426" t="s">
        <v>1154</v>
      </c>
      <c r="I801" s="426">
        <v>1302000058</v>
      </c>
      <c r="J801" s="426" t="s">
        <v>1181</v>
      </c>
      <c r="K801" s="426" t="s">
        <v>1181</v>
      </c>
      <c r="L801" s="426">
        <v>914957846</v>
      </c>
      <c r="M801" s="426" t="s">
        <v>2745</v>
      </c>
      <c r="N801" s="426" t="s">
        <v>2058</v>
      </c>
      <c r="O801" s="426">
        <v>7.9</v>
      </c>
      <c r="P801" s="426">
        <v>8</v>
      </c>
      <c r="Q801" s="426">
        <v>8.4</v>
      </c>
      <c r="R801" s="426">
        <v>24.3</v>
      </c>
      <c r="S801" s="426"/>
      <c r="T801" s="426"/>
      <c r="U801" s="426"/>
      <c r="V801" s="426" t="s">
        <v>9077</v>
      </c>
      <c r="W801" s="415"/>
      <c r="X801" s="404"/>
      <c r="Y801" s="404"/>
      <c r="Z801" s="404"/>
      <c r="AA801" s="404"/>
      <c r="AB801" s="404"/>
      <c r="AC801" s="404"/>
      <c r="AD801" s="404"/>
      <c r="AE801" s="404"/>
      <c r="AF801" s="404"/>
      <c r="AG801" s="404"/>
      <c r="AH801" s="404"/>
    </row>
    <row r="802" spans="1:34" ht="18" customHeight="1" thickBot="1" x14ac:dyDescent="0.3">
      <c r="A802" s="424">
        <v>804</v>
      </c>
      <c r="B802" s="424">
        <v>2073240944</v>
      </c>
      <c r="C802" s="425" t="s">
        <v>234</v>
      </c>
      <c r="D802" s="425" t="s">
        <v>30</v>
      </c>
      <c r="E802" s="426" t="s">
        <v>4</v>
      </c>
      <c r="F802" s="427">
        <v>37469</v>
      </c>
      <c r="G802" s="426" t="s">
        <v>2670</v>
      </c>
      <c r="H802" s="426" t="s">
        <v>1154</v>
      </c>
      <c r="I802" s="426">
        <v>35302005239</v>
      </c>
      <c r="J802" s="426" t="s">
        <v>1180</v>
      </c>
      <c r="K802" s="426" t="s">
        <v>1180</v>
      </c>
      <c r="L802" s="426">
        <v>859762939</v>
      </c>
      <c r="M802" s="426">
        <v>249566109554</v>
      </c>
      <c r="N802" s="426"/>
      <c r="O802" s="426"/>
      <c r="P802" s="426"/>
      <c r="Q802" s="426"/>
      <c r="R802" s="426">
        <v>0</v>
      </c>
      <c r="S802" s="426"/>
      <c r="T802" s="426"/>
      <c r="U802" s="426"/>
      <c r="V802" s="426" t="s">
        <v>9077</v>
      </c>
      <c r="W802" s="415"/>
      <c r="X802" s="404"/>
      <c r="Y802" s="404"/>
      <c r="Z802" s="404"/>
      <c r="AA802" s="404"/>
      <c r="AB802" s="404"/>
      <c r="AC802" s="404"/>
      <c r="AD802" s="404"/>
      <c r="AE802" s="404"/>
      <c r="AF802" s="404"/>
      <c r="AG802" s="404"/>
      <c r="AH802" s="404"/>
    </row>
    <row r="803" spans="1:34" ht="18" customHeight="1" thickBot="1" x14ac:dyDescent="0.3">
      <c r="A803" s="424">
        <v>805</v>
      </c>
      <c r="B803" s="424">
        <v>2073240948</v>
      </c>
      <c r="C803" s="425" t="s">
        <v>280</v>
      </c>
      <c r="D803" s="425" t="s">
        <v>84</v>
      </c>
      <c r="E803" s="426" t="s">
        <v>4</v>
      </c>
      <c r="F803" s="424" t="s">
        <v>10</v>
      </c>
      <c r="G803" s="426" t="s">
        <v>2670</v>
      </c>
      <c r="H803" s="426" t="s">
        <v>1154</v>
      </c>
      <c r="I803" s="426">
        <v>1302027842</v>
      </c>
      <c r="J803" s="426" t="s">
        <v>1180</v>
      </c>
      <c r="K803" s="426" t="s">
        <v>1180</v>
      </c>
      <c r="L803" s="426">
        <v>399601510</v>
      </c>
      <c r="M803" s="426">
        <v>256841034400</v>
      </c>
      <c r="N803" s="426"/>
      <c r="O803" s="426"/>
      <c r="P803" s="426"/>
      <c r="Q803" s="426"/>
      <c r="R803" s="426">
        <v>0</v>
      </c>
      <c r="S803" s="426"/>
      <c r="T803" s="426"/>
      <c r="U803" s="426"/>
      <c r="V803" s="426" t="s">
        <v>9077</v>
      </c>
      <c r="W803" s="412"/>
      <c r="X803" s="393"/>
      <c r="Y803" s="393"/>
      <c r="Z803" s="393"/>
      <c r="AA803" s="393"/>
      <c r="AB803" s="393"/>
      <c r="AC803" s="393"/>
      <c r="AD803" s="393"/>
      <c r="AE803" s="393"/>
      <c r="AF803" s="393"/>
      <c r="AG803" s="393"/>
      <c r="AH803" s="393"/>
    </row>
    <row r="804" spans="1:34" ht="18" customHeight="1" thickBot="1" x14ac:dyDescent="0.3">
      <c r="A804" s="424">
        <v>806</v>
      </c>
      <c r="B804" s="424">
        <v>2073240952</v>
      </c>
      <c r="C804" s="425" t="s">
        <v>259</v>
      </c>
      <c r="D804" s="425" t="s">
        <v>260</v>
      </c>
      <c r="E804" s="426" t="s">
        <v>4</v>
      </c>
      <c r="F804" s="427">
        <v>36686</v>
      </c>
      <c r="G804" s="426" t="s">
        <v>2670</v>
      </c>
      <c r="H804" s="426" t="s">
        <v>1154</v>
      </c>
      <c r="I804" s="426">
        <v>17546219</v>
      </c>
      <c r="J804" s="426" t="s">
        <v>1180</v>
      </c>
      <c r="K804" s="426" t="s">
        <v>1180</v>
      </c>
      <c r="L804" s="426">
        <v>869022640</v>
      </c>
      <c r="M804" s="426">
        <v>254565868250</v>
      </c>
      <c r="N804" s="426"/>
      <c r="O804" s="426"/>
      <c r="P804" s="426"/>
      <c r="Q804" s="426"/>
      <c r="R804" s="426">
        <v>0</v>
      </c>
      <c r="S804" s="426"/>
      <c r="T804" s="426"/>
      <c r="U804" s="426"/>
      <c r="V804" s="426" t="s">
        <v>9077</v>
      </c>
      <c r="W804" s="415"/>
      <c r="X804" s="404"/>
      <c r="Y804" s="404"/>
      <c r="Z804" s="404"/>
      <c r="AA804" s="404"/>
      <c r="AB804" s="404"/>
      <c r="AC804" s="404"/>
      <c r="AD804" s="404"/>
      <c r="AE804" s="404"/>
      <c r="AF804" s="404"/>
      <c r="AG804" s="404"/>
      <c r="AH804" s="404"/>
    </row>
    <row r="805" spans="1:34" ht="18" customHeight="1" thickBot="1" x14ac:dyDescent="0.3">
      <c r="A805" s="424">
        <v>807</v>
      </c>
      <c r="B805" s="424">
        <v>2073240954</v>
      </c>
      <c r="C805" s="425" t="s">
        <v>264</v>
      </c>
      <c r="D805" s="425" t="s">
        <v>265</v>
      </c>
      <c r="E805" s="426" t="s">
        <v>5</v>
      </c>
      <c r="F805" s="427">
        <v>37508</v>
      </c>
      <c r="G805" s="426" t="s">
        <v>2670</v>
      </c>
      <c r="H805" s="426" t="s">
        <v>1154</v>
      </c>
      <c r="I805" s="426">
        <v>1202016179</v>
      </c>
      <c r="J805" s="426" t="s">
        <v>1180</v>
      </c>
      <c r="K805" s="426" t="s">
        <v>1180</v>
      </c>
      <c r="L805" s="426">
        <v>986051972</v>
      </c>
      <c r="M805" s="426">
        <v>253750116106</v>
      </c>
      <c r="N805" s="426"/>
      <c r="O805" s="426"/>
      <c r="P805" s="426"/>
      <c r="Q805" s="426"/>
      <c r="R805" s="426">
        <v>0</v>
      </c>
      <c r="S805" s="426"/>
      <c r="T805" s="426"/>
      <c r="U805" s="426"/>
      <c r="V805" s="426" t="s">
        <v>9077</v>
      </c>
      <c r="W805" s="415"/>
      <c r="X805" s="404"/>
      <c r="Y805" s="404"/>
      <c r="Z805" s="404"/>
      <c r="AA805" s="404"/>
      <c r="AB805" s="404"/>
      <c r="AC805" s="404"/>
      <c r="AD805" s="404"/>
      <c r="AE805" s="404"/>
      <c r="AF805" s="404"/>
      <c r="AG805" s="404"/>
      <c r="AH805" s="404"/>
    </row>
    <row r="806" spans="1:34" ht="18" customHeight="1" thickBot="1" x14ac:dyDescent="0.3">
      <c r="A806" s="424">
        <v>808</v>
      </c>
      <c r="B806" s="424">
        <v>2073240957</v>
      </c>
      <c r="C806" s="425" t="s">
        <v>283</v>
      </c>
      <c r="D806" s="425" t="s">
        <v>112</v>
      </c>
      <c r="E806" s="426" t="s">
        <v>4</v>
      </c>
      <c r="F806" s="424" t="s">
        <v>256</v>
      </c>
      <c r="G806" s="426" t="s">
        <v>2670</v>
      </c>
      <c r="H806" s="426" t="s">
        <v>1154</v>
      </c>
      <c r="I806" s="426">
        <v>1302015322</v>
      </c>
      <c r="J806" s="426" t="s">
        <v>1180</v>
      </c>
      <c r="K806" s="426" t="s">
        <v>1180</v>
      </c>
      <c r="L806" s="426">
        <v>394948817</v>
      </c>
      <c r="M806" s="426">
        <v>256533471232</v>
      </c>
      <c r="N806" s="426"/>
      <c r="O806" s="426"/>
      <c r="P806" s="426"/>
      <c r="Q806" s="426"/>
      <c r="R806" s="426">
        <v>0</v>
      </c>
      <c r="S806" s="426"/>
      <c r="T806" s="426"/>
      <c r="U806" s="426"/>
      <c r="V806" s="426" t="s">
        <v>9077</v>
      </c>
      <c r="W806" s="415"/>
      <c r="X806" s="404"/>
      <c r="Y806" s="404"/>
      <c r="Z806" s="404"/>
      <c r="AA806" s="404"/>
      <c r="AB806" s="404"/>
      <c r="AC806" s="404"/>
      <c r="AD806" s="404"/>
      <c r="AE806" s="404"/>
      <c r="AF806" s="404"/>
      <c r="AG806" s="404"/>
      <c r="AH806" s="404"/>
    </row>
    <row r="807" spans="1:34" ht="18" customHeight="1" thickBot="1" x14ac:dyDescent="0.3">
      <c r="A807" s="424">
        <v>809</v>
      </c>
      <c r="B807" s="424">
        <v>2073240958</v>
      </c>
      <c r="C807" s="425" t="s">
        <v>267</v>
      </c>
      <c r="D807" s="425" t="s">
        <v>112</v>
      </c>
      <c r="E807" s="426" t="s">
        <v>4</v>
      </c>
      <c r="F807" s="424" t="s">
        <v>268</v>
      </c>
      <c r="G807" s="426" t="s">
        <v>2670</v>
      </c>
      <c r="H807" s="426" t="s">
        <v>1154</v>
      </c>
      <c r="I807" s="426">
        <v>1302000658</v>
      </c>
      <c r="J807" s="426" t="s">
        <v>1180</v>
      </c>
      <c r="K807" s="426" t="s">
        <v>1180</v>
      </c>
      <c r="L807" s="426">
        <v>979188202</v>
      </c>
      <c r="M807" s="426">
        <v>261083348896</v>
      </c>
      <c r="N807" s="426"/>
      <c r="O807" s="426"/>
      <c r="P807" s="426"/>
      <c r="Q807" s="426"/>
      <c r="R807" s="426">
        <v>0</v>
      </c>
      <c r="S807" s="426"/>
      <c r="T807" s="426"/>
      <c r="U807" s="426"/>
      <c r="V807" s="426" t="s">
        <v>9077</v>
      </c>
      <c r="W807" s="415"/>
      <c r="X807" s="404"/>
      <c r="Y807" s="404"/>
      <c r="Z807" s="404"/>
      <c r="AA807" s="404"/>
      <c r="AB807" s="404"/>
      <c r="AC807" s="404"/>
      <c r="AD807" s="404"/>
      <c r="AE807" s="404"/>
      <c r="AF807" s="404"/>
      <c r="AG807" s="404"/>
      <c r="AH807" s="404"/>
    </row>
    <row r="808" spans="1:34" ht="18" customHeight="1" thickBot="1" x14ac:dyDescent="0.3">
      <c r="A808" s="424">
        <v>810</v>
      </c>
      <c r="B808" s="424">
        <v>2073240961</v>
      </c>
      <c r="C808" s="425" t="s">
        <v>357</v>
      </c>
      <c r="D808" s="425" t="s">
        <v>112</v>
      </c>
      <c r="E808" s="426" t="s">
        <v>4</v>
      </c>
      <c r="F808" s="427">
        <v>36952</v>
      </c>
      <c r="G808" s="426" t="s">
        <v>2670</v>
      </c>
      <c r="H808" s="426" t="s">
        <v>1154</v>
      </c>
      <c r="I808" s="426">
        <v>38301016236</v>
      </c>
      <c r="J808" s="426" t="s">
        <v>1181</v>
      </c>
      <c r="K808" s="426" t="s">
        <v>1181</v>
      </c>
      <c r="L808" s="426">
        <v>867483976</v>
      </c>
      <c r="M808" s="426">
        <v>248031846924</v>
      </c>
      <c r="N808" s="426"/>
      <c r="O808" s="426"/>
      <c r="P808" s="426"/>
      <c r="Q808" s="426"/>
      <c r="R808" s="426">
        <v>0</v>
      </c>
      <c r="S808" s="426"/>
      <c r="T808" s="426"/>
      <c r="U808" s="426"/>
      <c r="V808" s="426" t="s">
        <v>9077</v>
      </c>
      <c r="W808" s="415"/>
      <c r="X808" s="404"/>
      <c r="Y808" s="404"/>
      <c r="Z808" s="404"/>
      <c r="AA808" s="404"/>
      <c r="AB808" s="404"/>
      <c r="AC808" s="404"/>
      <c r="AD808" s="404"/>
      <c r="AE808" s="404"/>
      <c r="AF808" s="404"/>
      <c r="AG808" s="404"/>
      <c r="AH808" s="404"/>
    </row>
    <row r="809" spans="1:34" ht="18" customHeight="1" thickBot="1" x14ac:dyDescent="0.3">
      <c r="A809" s="424">
        <v>811</v>
      </c>
      <c r="B809" s="424">
        <v>2073240962</v>
      </c>
      <c r="C809" s="425" t="s">
        <v>309</v>
      </c>
      <c r="D809" s="425" t="s">
        <v>310</v>
      </c>
      <c r="E809" s="426" t="s">
        <v>5</v>
      </c>
      <c r="F809" s="424" t="s">
        <v>311</v>
      </c>
      <c r="G809" s="426" t="s">
        <v>2670</v>
      </c>
      <c r="H809" s="426" t="s">
        <v>1154</v>
      </c>
      <c r="I809" s="426">
        <v>1202016420</v>
      </c>
      <c r="J809" s="426" t="s">
        <v>1181</v>
      </c>
      <c r="K809" s="426" t="s">
        <v>1180</v>
      </c>
      <c r="L809" s="426">
        <v>395510734</v>
      </c>
      <c r="M809" s="426">
        <v>254666264172</v>
      </c>
      <c r="N809" s="426"/>
      <c r="O809" s="426"/>
      <c r="P809" s="426"/>
      <c r="Q809" s="426"/>
      <c r="R809" s="426">
        <v>0</v>
      </c>
      <c r="S809" s="426"/>
      <c r="T809" s="426"/>
      <c r="U809" s="426"/>
      <c r="V809" s="426" t="s">
        <v>9077</v>
      </c>
      <c r="W809" s="415"/>
      <c r="X809" s="404"/>
      <c r="Y809" s="404"/>
      <c r="Z809" s="404"/>
      <c r="AA809" s="404"/>
      <c r="AB809" s="404"/>
      <c r="AC809" s="404"/>
      <c r="AD809" s="404"/>
      <c r="AE809" s="404"/>
      <c r="AF809" s="404"/>
      <c r="AG809" s="404"/>
      <c r="AH809" s="404"/>
    </row>
    <row r="810" spans="1:34" ht="18" customHeight="1" thickBot="1" x14ac:dyDescent="0.3">
      <c r="A810" s="424">
        <v>812</v>
      </c>
      <c r="B810" s="424">
        <v>2073240965</v>
      </c>
      <c r="C810" s="425" t="s">
        <v>295</v>
      </c>
      <c r="D810" s="425" t="s">
        <v>296</v>
      </c>
      <c r="E810" s="426" t="s">
        <v>4</v>
      </c>
      <c r="F810" s="427">
        <v>37323</v>
      </c>
      <c r="G810" s="426" t="s">
        <v>2670</v>
      </c>
      <c r="H810" s="426" t="s">
        <v>1154</v>
      </c>
      <c r="I810" s="426">
        <v>1302003154</v>
      </c>
      <c r="J810" s="426" t="s">
        <v>1181</v>
      </c>
      <c r="K810" s="426" t="s">
        <v>1180</v>
      </c>
      <c r="L810" s="426">
        <v>944863012</v>
      </c>
      <c r="M810" s="426">
        <v>250532046160</v>
      </c>
      <c r="N810" s="426"/>
      <c r="O810" s="426"/>
      <c r="P810" s="426"/>
      <c r="Q810" s="426"/>
      <c r="R810" s="426">
        <v>0</v>
      </c>
      <c r="S810" s="426"/>
      <c r="T810" s="426"/>
      <c r="U810" s="426"/>
      <c r="V810" s="426" t="s">
        <v>9077</v>
      </c>
      <c r="W810" s="415"/>
      <c r="X810" s="404"/>
      <c r="Y810" s="404"/>
      <c r="Z810" s="404"/>
      <c r="AA810" s="404"/>
      <c r="AB810" s="404"/>
      <c r="AC810" s="404"/>
      <c r="AD810" s="404"/>
      <c r="AE810" s="404"/>
      <c r="AF810" s="404"/>
      <c r="AG810" s="404"/>
      <c r="AH810" s="404"/>
    </row>
    <row r="811" spans="1:34" ht="18" customHeight="1" thickBot="1" x14ac:dyDescent="0.3">
      <c r="A811" s="424">
        <v>813</v>
      </c>
      <c r="B811" s="424">
        <v>2073240968</v>
      </c>
      <c r="C811" s="425" t="s">
        <v>286</v>
      </c>
      <c r="D811" s="425" t="s">
        <v>63</v>
      </c>
      <c r="E811" s="426" t="s">
        <v>4</v>
      </c>
      <c r="F811" s="424" t="s">
        <v>287</v>
      </c>
      <c r="G811" s="426" t="s">
        <v>2670</v>
      </c>
      <c r="H811" s="426" t="s">
        <v>1154</v>
      </c>
      <c r="I811" s="426">
        <v>1301017702</v>
      </c>
      <c r="J811" s="426" t="s">
        <v>1180</v>
      </c>
      <c r="K811" s="426" t="s">
        <v>1180</v>
      </c>
      <c r="L811" s="426">
        <v>988732947</v>
      </c>
      <c r="M811" s="426">
        <v>250488771432</v>
      </c>
      <c r="N811" s="426"/>
      <c r="O811" s="426"/>
      <c r="P811" s="426"/>
      <c r="Q811" s="426"/>
      <c r="R811" s="426">
        <v>0</v>
      </c>
      <c r="S811" s="426"/>
      <c r="T811" s="426"/>
      <c r="U811" s="426"/>
      <c r="V811" s="426" t="s">
        <v>9077</v>
      </c>
      <c r="W811" s="412"/>
      <c r="X811" s="393"/>
      <c r="Y811" s="393"/>
      <c r="Z811" s="393"/>
      <c r="AA811" s="393"/>
      <c r="AB811" s="393"/>
      <c r="AC811" s="393"/>
      <c r="AD811" s="393"/>
      <c r="AE811" s="393"/>
      <c r="AF811" s="393"/>
      <c r="AG811" s="393"/>
      <c r="AH811" s="393"/>
    </row>
    <row r="812" spans="1:34" ht="18" customHeight="1" thickBot="1" x14ac:dyDescent="0.3">
      <c r="A812" s="424">
        <v>814</v>
      </c>
      <c r="B812" s="424">
        <v>2073240971</v>
      </c>
      <c r="C812" s="425" t="s">
        <v>230</v>
      </c>
      <c r="D812" s="425" t="s">
        <v>63</v>
      </c>
      <c r="E812" s="426" t="s">
        <v>4</v>
      </c>
      <c r="F812" s="427">
        <v>37266</v>
      </c>
      <c r="G812" s="426" t="s">
        <v>2670</v>
      </c>
      <c r="H812" s="426" t="s">
        <v>1154</v>
      </c>
      <c r="I812" s="426">
        <v>1302004028</v>
      </c>
      <c r="J812" s="426" t="s">
        <v>1180</v>
      </c>
      <c r="K812" s="426" t="s">
        <v>1180</v>
      </c>
      <c r="L812" s="426">
        <v>799119705</v>
      </c>
      <c r="M812" s="426">
        <v>256826235132</v>
      </c>
      <c r="N812" s="426"/>
      <c r="O812" s="426"/>
      <c r="P812" s="426"/>
      <c r="Q812" s="426"/>
      <c r="R812" s="426">
        <v>0</v>
      </c>
      <c r="S812" s="426"/>
      <c r="T812" s="426"/>
      <c r="U812" s="426"/>
      <c r="V812" s="426" t="s">
        <v>9077</v>
      </c>
      <c r="W812" s="415"/>
      <c r="X812" s="404"/>
      <c r="Y812" s="404"/>
      <c r="Z812" s="404"/>
      <c r="AA812" s="404"/>
      <c r="AB812" s="404"/>
      <c r="AC812" s="404"/>
      <c r="AD812" s="404"/>
      <c r="AE812" s="404"/>
      <c r="AF812" s="404"/>
      <c r="AG812" s="404"/>
      <c r="AH812" s="404"/>
    </row>
    <row r="813" spans="1:34" ht="18" customHeight="1" thickBot="1" x14ac:dyDescent="0.3">
      <c r="A813" s="424">
        <v>815</v>
      </c>
      <c r="B813" s="424">
        <v>2073240972</v>
      </c>
      <c r="C813" s="425" t="s">
        <v>333</v>
      </c>
      <c r="D813" s="425" t="s">
        <v>63</v>
      </c>
      <c r="E813" s="426" t="s">
        <v>4</v>
      </c>
      <c r="F813" s="427">
        <v>37299</v>
      </c>
      <c r="G813" s="426" t="s">
        <v>2670</v>
      </c>
      <c r="H813" s="426" t="s">
        <v>1154</v>
      </c>
      <c r="I813" s="426">
        <v>51199398</v>
      </c>
      <c r="J813" s="426" t="s">
        <v>1180</v>
      </c>
      <c r="K813" s="426" t="s">
        <v>1181</v>
      </c>
      <c r="L813" s="426">
        <v>971970142</v>
      </c>
      <c r="M813" s="426">
        <v>256537073512</v>
      </c>
      <c r="N813" s="426"/>
      <c r="O813" s="426"/>
      <c r="P813" s="426"/>
      <c r="Q813" s="426"/>
      <c r="R813" s="426">
        <v>0</v>
      </c>
      <c r="S813" s="426"/>
      <c r="T813" s="426"/>
      <c r="U813" s="426"/>
      <c r="V813" s="426" t="s">
        <v>9077</v>
      </c>
      <c r="W813" s="412"/>
      <c r="X813" s="393"/>
      <c r="Y813" s="393"/>
      <c r="Z813" s="393"/>
      <c r="AA813" s="393"/>
      <c r="AB813" s="393"/>
      <c r="AC813" s="393"/>
      <c r="AD813" s="393"/>
      <c r="AE813" s="393"/>
      <c r="AF813" s="393"/>
      <c r="AG813" s="393"/>
      <c r="AH813" s="393"/>
    </row>
    <row r="814" spans="1:34" ht="18" customHeight="1" thickBot="1" x14ac:dyDescent="0.3">
      <c r="A814" s="424">
        <v>816</v>
      </c>
      <c r="B814" s="424">
        <v>2073240973</v>
      </c>
      <c r="C814" s="425" t="s">
        <v>276</v>
      </c>
      <c r="D814" s="425" t="s">
        <v>63</v>
      </c>
      <c r="E814" s="426" t="s">
        <v>4</v>
      </c>
      <c r="F814" s="424" t="s">
        <v>277</v>
      </c>
      <c r="G814" s="426" t="s">
        <v>2670</v>
      </c>
      <c r="H814" s="426" t="s">
        <v>1154</v>
      </c>
      <c r="I814" s="426">
        <v>30302009294</v>
      </c>
      <c r="J814" s="426" t="s">
        <v>1180</v>
      </c>
      <c r="K814" s="426" t="s">
        <v>1180</v>
      </c>
      <c r="L814" s="426">
        <v>964047348</v>
      </c>
      <c r="M814" s="426">
        <v>254868763592</v>
      </c>
      <c r="N814" s="426"/>
      <c r="O814" s="426"/>
      <c r="P814" s="426"/>
      <c r="Q814" s="426"/>
      <c r="R814" s="426">
        <v>0</v>
      </c>
      <c r="S814" s="426"/>
      <c r="T814" s="426"/>
      <c r="U814" s="426"/>
      <c r="V814" s="426" t="s">
        <v>9077</v>
      </c>
      <c r="W814" s="412"/>
      <c r="X814" s="393"/>
      <c r="Y814" s="393"/>
      <c r="Z814" s="393"/>
      <c r="AA814" s="393"/>
      <c r="AB814" s="393"/>
      <c r="AC814" s="393"/>
      <c r="AD814" s="393"/>
      <c r="AE814" s="393"/>
      <c r="AF814" s="393"/>
      <c r="AG814" s="393"/>
      <c r="AH814" s="393"/>
    </row>
    <row r="815" spans="1:34" ht="18" customHeight="1" thickBot="1" x14ac:dyDescent="0.3">
      <c r="A815" s="424">
        <v>817</v>
      </c>
      <c r="B815" s="424">
        <v>2073240976</v>
      </c>
      <c r="C815" s="425" t="s">
        <v>247</v>
      </c>
      <c r="D815" s="425" t="s">
        <v>248</v>
      </c>
      <c r="E815" s="426" t="s">
        <v>4</v>
      </c>
      <c r="F815" s="427">
        <v>37563</v>
      </c>
      <c r="G815" s="426" t="s">
        <v>2670</v>
      </c>
      <c r="H815" s="426" t="s">
        <v>1154</v>
      </c>
      <c r="I815" s="426">
        <v>1302014425</v>
      </c>
      <c r="J815" s="426" t="s">
        <v>1180</v>
      </c>
      <c r="K815" s="426" t="s">
        <v>1180</v>
      </c>
      <c r="L815" s="426">
        <v>345533906</v>
      </c>
      <c r="M815" s="426">
        <v>249331619118</v>
      </c>
      <c r="N815" s="426"/>
      <c r="O815" s="426"/>
      <c r="P815" s="426"/>
      <c r="Q815" s="426"/>
      <c r="R815" s="426">
        <v>0</v>
      </c>
      <c r="S815" s="426"/>
      <c r="T815" s="426"/>
      <c r="U815" s="426"/>
      <c r="V815" s="426" t="s">
        <v>9077</v>
      </c>
      <c r="W815" s="415"/>
      <c r="X815" s="404"/>
      <c r="Y815" s="404"/>
      <c r="Z815" s="404"/>
      <c r="AA815" s="404"/>
      <c r="AB815" s="404"/>
      <c r="AC815" s="404"/>
      <c r="AD815" s="404"/>
      <c r="AE815" s="404"/>
      <c r="AF815" s="404"/>
      <c r="AG815" s="404"/>
      <c r="AH815" s="404"/>
    </row>
    <row r="816" spans="1:34" ht="18" customHeight="1" thickBot="1" x14ac:dyDescent="0.3">
      <c r="A816" s="424">
        <v>818</v>
      </c>
      <c r="B816" s="424">
        <v>2073240980</v>
      </c>
      <c r="C816" s="425" t="s">
        <v>302</v>
      </c>
      <c r="D816" s="425" t="s">
        <v>303</v>
      </c>
      <c r="E816" s="426" t="s">
        <v>4</v>
      </c>
      <c r="F816" s="424" t="s">
        <v>304</v>
      </c>
      <c r="G816" s="426" t="s">
        <v>2670</v>
      </c>
      <c r="H816" s="426" t="s">
        <v>1154</v>
      </c>
      <c r="I816" s="426">
        <v>1302011842</v>
      </c>
      <c r="J816" s="426" t="s">
        <v>1180</v>
      </c>
      <c r="K816" s="426" t="s">
        <v>1180</v>
      </c>
      <c r="L816" s="426">
        <v>364607507</v>
      </c>
      <c r="M816" s="426">
        <v>256327240800</v>
      </c>
      <c r="N816" s="426"/>
      <c r="O816" s="426"/>
      <c r="P816" s="426"/>
      <c r="Q816" s="426"/>
      <c r="R816" s="426">
        <v>0</v>
      </c>
      <c r="S816" s="426"/>
      <c r="T816" s="426"/>
      <c r="U816" s="426"/>
      <c r="V816" s="426" t="s">
        <v>9077</v>
      </c>
      <c r="W816" s="412"/>
      <c r="X816" s="393"/>
      <c r="Y816" s="393"/>
      <c r="Z816" s="393"/>
      <c r="AA816" s="393"/>
      <c r="AB816" s="393"/>
      <c r="AC816" s="393"/>
      <c r="AD816" s="393"/>
      <c r="AE816" s="393"/>
      <c r="AF816" s="393"/>
      <c r="AG816" s="393"/>
      <c r="AH816" s="393"/>
    </row>
    <row r="817" spans="1:34" ht="18" customHeight="1" thickBot="1" x14ac:dyDescent="0.3">
      <c r="A817" s="424">
        <v>819</v>
      </c>
      <c r="B817" s="424">
        <v>2073240988</v>
      </c>
      <c r="C817" s="425" t="s">
        <v>278</v>
      </c>
      <c r="D817" s="425" t="s">
        <v>76</v>
      </c>
      <c r="E817" s="426" t="s">
        <v>4</v>
      </c>
      <c r="F817" s="424" t="s">
        <v>279</v>
      </c>
      <c r="G817" s="426" t="s">
        <v>2670</v>
      </c>
      <c r="H817" s="426" t="s">
        <v>1154</v>
      </c>
      <c r="I817" s="426">
        <v>1302001464</v>
      </c>
      <c r="J817" s="426" t="s">
        <v>1180</v>
      </c>
      <c r="K817" s="426" t="s">
        <v>1180</v>
      </c>
      <c r="L817" s="426">
        <v>913236635</v>
      </c>
      <c r="M817" s="426">
        <v>253884012980</v>
      </c>
      <c r="N817" s="426"/>
      <c r="O817" s="426"/>
      <c r="P817" s="426"/>
      <c r="Q817" s="426"/>
      <c r="R817" s="426">
        <v>0</v>
      </c>
      <c r="S817" s="426"/>
      <c r="T817" s="426"/>
      <c r="U817" s="426"/>
      <c r="V817" s="426" t="s">
        <v>9077</v>
      </c>
      <c r="W817" s="415"/>
      <c r="X817" s="404"/>
      <c r="Y817" s="404"/>
      <c r="Z817" s="404"/>
      <c r="AA817" s="404"/>
      <c r="AB817" s="404"/>
      <c r="AC817" s="404"/>
      <c r="AD817" s="404"/>
      <c r="AE817" s="404"/>
      <c r="AF817" s="404"/>
      <c r="AG817" s="404"/>
      <c r="AH817" s="404"/>
    </row>
    <row r="818" spans="1:34" ht="18" customHeight="1" thickBot="1" x14ac:dyDescent="0.3">
      <c r="A818" s="424">
        <v>820</v>
      </c>
      <c r="B818" s="424">
        <v>2073240989</v>
      </c>
      <c r="C818" s="425" t="s">
        <v>255</v>
      </c>
      <c r="D818" s="425" t="s">
        <v>76</v>
      </c>
      <c r="E818" s="426" t="s">
        <v>4</v>
      </c>
      <c r="F818" s="424" t="s">
        <v>256</v>
      </c>
      <c r="G818" s="426" t="s">
        <v>2670</v>
      </c>
      <c r="H818" s="426" t="s">
        <v>1154</v>
      </c>
      <c r="I818" s="426">
        <v>1302033362</v>
      </c>
      <c r="J818" s="426" t="s">
        <v>1180</v>
      </c>
      <c r="K818" s="426" t="s">
        <v>1180</v>
      </c>
      <c r="L818" s="426">
        <v>326443074</v>
      </c>
      <c r="M818" s="426">
        <v>258033782352</v>
      </c>
      <c r="N818" s="426"/>
      <c r="O818" s="426"/>
      <c r="P818" s="426"/>
      <c r="Q818" s="426"/>
      <c r="R818" s="426">
        <v>0</v>
      </c>
      <c r="S818" s="426"/>
      <c r="T818" s="426"/>
      <c r="U818" s="426"/>
      <c r="V818" s="426" t="s">
        <v>9077</v>
      </c>
      <c r="W818" s="415"/>
      <c r="X818" s="404"/>
      <c r="Y818" s="404"/>
      <c r="Z818" s="404"/>
      <c r="AA818" s="404"/>
      <c r="AB818" s="404"/>
      <c r="AC818" s="404"/>
      <c r="AD818" s="404"/>
      <c r="AE818" s="404"/>
      <c r="AF818" s="404"/>
      <c r="AG818" s="404"/>
      <c r="AH818" s="404"/>
    </row>
    <row r="819" spans="1:34" ht="18" customHeight="1" thickBot="1" x14ac:dyDescent="0.3">
      <c r="A819" s="424">
        <v>821</v>
      </c>
      <c r="B819" s="424">
        <v>2073240992</v>
      </c>
      <c r="C819" s="425" t="s">
        <v>329</v>
      </c>
      <c r="D819" s="425" t="s">
        <v>76</v>
      </c>
      <c r="E819" s="426" t="s">
        <v>4</v>
      </c>
      <c r="F819" s="427">
        <v>37352</v>
      </c>
      <c r="G819" s="426" t="s">
        <v>2670</v>
      </c>
      <c r="H819" s="426" t="s">
        <v>1154</v>
      </c>
      <c r="I819" s="426">
        <v>1302001580</v>
      </c>
      <c r="J819" s="426" t="s">
        <v>1180</v>
      </c>
      <c r="K819" s="426" t="s">
        <v>1180</v>
      </c>
      <c r="L819" s="426">
        <v>373245990</v>
      </c>
      <c r="M819" s="426">
        <v>261078566988</v>
      </c>
      <c r="N819" s="426"/>
      <c r="O819" s="426"/>
      <c r="P819" s="426"/>
      <c r="Q819" s="426"/>
      <c r="R819" s="426">
        <v>0</v>
      </c>
      <c r="S819" s="426"/>
      <c r="T819" s="426"/>
      <c r="U819" s="426"/>
      <c r="V819" s="426" t="s">
        <v>9077</v>
      </c>
      <c r="W819" s="412"/>
      <c r="X819" s="393"/>
      <c r="Y819" s="393"/>
      <c r="Z819" s="393"/>
      <c r="AA819" s="393"/>
      <c r="AB819" s="393"/>
      <c r="AC819" s="393"/>
      <c r="AD819" s="393"/>
      <c r="AE819" s="393"/>
      <c r="AF819" s="393"/>
      <c r="AG819" s="393"/>
      <c r="AH819" s="393"/>
    </row>
    <row r="820" spans="1:34" ht="18" customHeight="1" thickBot="1" x14ac:dyDescent="0.3">
      <c r="A820" s="424">
        <v>822</v>
      </c>
      <c r="B820" s="424">
        <v>2073240996</v>
      </c>
      <c r="C820" s="425" t="s">
        <v>245</v>
      </c>
      <c r="D820" s="425" t="s">
        <v>76</v>
      </c>
      <c r="E820" s="426" t="s">
        <v>4</v>
      </c>
      <c r="F820" s="424" t="s">
        <v>246</v>
      </c>
      <c r="G820" s="426" t="s">
        <v>2670</v>
      </c>
      <c r="H820" s="426" t="s">
        <v>1154</v>
      </c>
      <c r="I820" s="426">
        <v>51130243</v>
      </c>
      <c r="J820" s="426" t="s">
        <v>1180</v>
      </c>
      <c r="K820" s="426" t="s">
        <v>1180</v>
      </c>
      <c r="L820" s="426">
        <v>347078540</v>
      </c>
      <c r="M820" s="426">
        <v>256311530714</v>
      </c>
      <c r="N820" s="426"/>
      <c r="O820" s="426"/>
      <c r="P820" s="426"/>
      <c r="Q820" s="426"/>
      <c r="R820" s="426">
        <v>0</v>
      </c>
      <c r="S820" s="426"/>
      <c r="T820" s="426"/>
      <c r="U820" s="426"/>
      <c r="V820" s="426" t="s">
        <v>9077</v>
      </c>
      <c r="W820" s="415"/>
      <c r="X820" s="404"/>
      <c r="Y820" s="404"/>
      <c r="Z820" s="404"/>
      <c r="AA820" s="404"/>
      <c r="AB820" s="404"/>
      <c r="AC820" s="404"/>
      <c r="AD820" s="404"/>
      <c r="AE820" s="404"/>
      <c r="AF820" s="404"/>
      <c r="AG820" s="404"/>
      <c r="AH820" s="404"/>
    </row>
    <row r="821" spans="1:34" ht="18" customHeight="1" thickBot="1" x14ac:dyDescent="0.3">
      <c r="A821" s="424">
        <v>823</v>
      </c>
      <c r="B821" s="424">
        <v>2073241007</v>
      </c>
      <c r="C821" s="425" t="s">
        <v>257</v>
      </c>
      <c r="D821" s="425" t="s">
        <v>1225</v>
      </c>
      <c r="E821" s="426" t="s">
        <v>4</v>
      </c>
      <c r="F821" s="424" t="s">
        <v>258</v>
      </c>
      <c r="G821" s="426" t="s">
        <v>2670</v>
      </c>
      <c r="H821" s="426" t="s">
        <v>1154</v>
      </c>
      <c r="I821" s="426">
        <v>1302003172</v>
      </c>
      <c r="J821" s="426" t="s">
        <v>1180</v>
      </c>
      <c r="K821" s="426" t="s">
        <v>1180</v>
      </c>
      <c r="L821" s="426">
        <v>392709294</v>
      </c>
      <c r="M821" s="426">
        <v>256814802012</v>
      </c>
      <c r="N821" s="426"/>
      <c r="O821" s="426"/>
      <c r="P821" s="426"/>
      <c r="Q821" s="426"/>
      <c r="R821" s="426">
        <v>0</v>
      </c>
      <c r="S821" s="426"/>
      <c r="T821" s="426"/>
      <c r="U821" s="426"/>
      <c r="V821" s="426" t="s">
        <v>9077</v>
      </c>
      <c r="W821" s="415"/>
      <c r="X821" s="404"/>
      <c r="Y821" s="404"/>
      <c r="Z821" s="404"/>
      <c r="AA821" s="404"/>
      <c r="AB821" s="404"/>
      <c r="AC821" s="404"/>
      <c r="AD821" s="404"/>
      <c r="AE821" s="404"/>
      <c r="AF821" s="404"/>
      <c r="AG821" s="404"/>
      <c r="AH821" s="404"/>
    </row>
    <row r="822" spans="1:34" ht="18" customHeight="1" thickBot="1" x14ac:dyDescent="0.3">
      <c r="A822" s="424">
        <v>824</v>
      </c>
      <c r="B822" s="424">
        <v>2073241010</v>
      </c>
      <c r="C822" s="425" t="s">
        <v>273</v>
      </c>
      <c r="D822" s="425" t="s">
        <v>274</v>
      </c>
      <c r="E822" s="426" t="s">
        <v>4</v>
      </c>
      <c r="F822" s="427">
        <v>37510</v>
      </c>
      <c r="G822" s="426" t="s">
        <v>2670</v>
      </c>
      <c r="H822" s="426" t="s">
        <v>1154</v>
      </c>
      <c r="I822" s="426">
        <v>1302011944</v>
      </c>
      <c r="J822" s="426" t="s">
        <v>1180</v>
      </c>
      <c r="K822" s="426" t="s">
        <v>1180</v>
      </c>
      <c r="L822" s="426">
        <v>862210462</v>
      </c>
      <c r="M822" s="426">
        <v>252282905636</v>
      </c>
      <c r="N822" s="426"/>
      <c r="O822" s="426"/>
      <c r="P822" s="426"/>
      <c r="Q822" s="426"/>
      <c r="R822" s="426">
        <v>0</v>
      </c>
      <c r="S822" s="426"/>
      <c r="T822" s="426"/>
      <c r="U822" s="426"/>
      <c r="V822" s="426" t="s">
        <v>9077</v>
      </c>
      <c r="W822" s="412"/>
      <c r="X822" s="393"/>
      <c r="Y822" s="393"/>
      <c r="Z822" s="393"/>
      <c r="AA822" s="393"/>
      <c r="AB822" s="393"/>
      <c r="AC822" s="393"/>
      <c r="AD822" s="393"/>
      <c r="AE822" s="393"/>
      <c r="AF822" s="393"/>
      <c r="AG822" s="393"/>
      <c r="AH822" s="393"/>
    </row>
    <row r="823" spans="1:34" ht="18" customHeight="1" thickBot="1" x14ac:dyDescent="0.3">
      <c r="A823" s="424">
        <v>825</v>
      </c>
      <c r="B823" s="424">
        <v>2073241011</v>
      </c>
      <c r="C823" s="425" t="s">
        <v>340</v>
      </c>
      <c r="D823" s="425" t="s">
        <v>274</v>
      </c>
      <c r="E823" s="426" t="s">
        <v>4</v>
      </c>
      <c r="F823" s="424" t="s">
        <v>341</v>
      </c>
      <c r="G823" s="426" t="s">
        <v>2670</v>
      </c>
      <c r="H823" s="426" t="s">
        <v>1154</v>
      </c>
      <c r="I823" s="426">
        <v>26302000050</v>
      </c>
      <c r="J823" s="426" t="s">
        <v>1181</v>
      </c>
      <c r="K823" s="426" t="s">
        <v>1180</v>
      </c>
      <c r="L823" s="426">
        <v>977819536</v>
      </c>
      <c r="M823" s="426"/>
      <c r="N823" s="426"/>
      <c r="O823" s="426"/>
      <c r="P823" s="426"/>
      <c r="Q823" s="426"/>
      <c r="R823" s="426">
        <v>0</v>
      </c>
      <c r="S823" s="426"/>
      <c r="T823" s="426"/>
      <c r="U823" s="426"/>
      <c r="V823" s="426" t="s">
        <v>9077</v>
      </c>
      <c r="W823" s="415"/>
      <c r="X823" s="404"/>
      <c r="Y823" s="404"/>
      <c r="Z823" s="404"/>
      <c r="AA823" s="404"/>
      <c r="AB823" s="404"/>
      <c r="AC823" s="404"/>
      <c r="AD823" s="404"/>
      <c r="AE823" s="404"/>
      <c r="AF823" s="404"/>
      <c r="AG823" s="404"/>
      <c r="AH823" s="404"/>
    </row>
    <row r="824" spans="1:34" ht="18" customHeight="1" thickBot="1" x14ac:dyDescent="0.3">
      <c r="A824" s="428">
        <v>1</v>
      </c>
      <c r="B824" s="428">
        <v>2077610080</v>
      </c>
      <c r="C824" s="425" t="s">
        <v>8992</v>
      </c>
      <c r="D824" s="425" t="s">
        <v>112</v>
      </c>
      <c r="E824" s="426" t="s">
        <v>4</v>
      </c>
      <c r="F824" s="430">
        <v>37380</v>
      </c>
      <c r="G824" s="425" t="s">
        <v>1151</v>
      </c>
      <c r="H824" s="425" t="s">
        <v>9039</v>
      </c>
      <c r="I824" s="429">
        <v>40500572</v>
      </c>
      <c r="J824" s="425" t="s">
        <v>1180</v>
      </c>
      <c r="K824" s="425" t="s">
        <v>1180</v>
      </c>
      <c r="L824" s="429">
        <v>906166293</v>
      </c>
      <c r="M824" s="429">
        <v>255565295644</v>
      </c>
      <c r="N824" s="425" t="s">
        <v>1928</v>
      </c>
      <c r="O824" s="429">
        <v>8.5</v>
      </c>
      <c r="P824" s="429">
        <v>8.6999999999999993</v>
      </c>
      <c r="Q824" s="429">
        <v>7.9</v>
      </c>
      <c r="R824" s="426">
        <v>25.1</v>
      </c>
      <c r="S824" s="425"/>
      <c r="T824" s="425"/>
      <c r="U824" s="425"/>
      <c r="V824" s="426" t="s">
        <v>575</v>
      </c>
      <c r="W824" s="408"/>
      <c r="X824" s="400"/>
      <c r="Y824" s="400"/>
      <c r="Z824" s="400"/>
      <c r="AA824" s="400"/>
      <c r="AB824" s="400"/>
      <c r="AC824" s="400"/>
      <c r="AD824" s="400"/>
      <c r="AE824" s="400"/>
      <c r="AF824" s="400"/>
      <c r="AG824" s="400"/>
      <c r="AH824" s="400"/>
    </row>
    <row r="825" spans="1:34" ht="18" customHeight="1" thickBot="1" x14ac:dyDescent="0.3">
      <c r="A825" s="428">
        <v>2</v>
      </c>
      <c r="B825" s="428">
        <v>2077610118</v>
      </c>
      <c r="C825" s="425" t="s">
        <v>8978</v>
      </c>
      <c r="D825" s="425" t="s">
        <v>82</v>
      </c>
      <c r="E825" s="426" t="s">
        <v>4</v>
      </c>
      <c r="F825" s="430">
        <v>34435</v>
      </c>
      <c r="G825" s="425" t="s">
        <v>1151</v>
      </c>
      <c r="H825" s="425" t="s">
        <v>9039</v>
      </c>
      <c r="I825" s="425">
        <v>33194001284</v>
      </c>
      <c r="J825" s="425" t="s">
        <v>1181</v>
      </c>
      <c r="K825" s="425" t="s">
        <v>1181</v>
      </c>
      <c r="L825" s="425">
        <v>973082345</v>
      </c>
      <c r="M825" s="425" t="s">
        <v>9040</v>
      </c>
      <c r="N825" s="425" t="s">
        <v>1888</v>
      </c>
      <c r="O825" s="429">
        <v>6.8</v>
      </c>
      <c r="P825" s="429">
        <v>8.1</v>
      </c>
      <c r="Q825" s="429">
        <v>8.1999999999999993</v>
      </c>
      <c r="R825" s="426">
        <v>23.1</v>
      </c>
      <c r="S825" s="425"/>
      <c r="T825" s="425"/>
      <c r="U825" s="425"/>
      <c r="V825" s="426" t="s">
        <v>575</v>
      </c>
      <c r="W825" s="407"/>
      <c r="X825" s="393"/>
      <c r="Y825" s="393"/>
      <c r="Z825" s="393"/>
      <c r="AA825" s="393"/>
      <c r="AB825" s="393"/>
      <c r="AC825" s="393"/>
      <c r="AD825" s="393"/>
      <c r="AE825" s="393"/>
      <c r="AF825" s="393"/>
      <c r="AG825" s="393"/>
      <c r="AH825" s="393"/>
    </row>
    <row r="826" spans="1:34" ht="18" customHeight="1" thickBot="1" x14ac:dyDescent="0.3">
      <c r="A826" s="428">
        <v>3</v>
      </c>
      <c r="B826" s="428">
        <v>2077610195</v>
      </c>
      <c r="C826" s="425" t="s">
        <v>8974</v>
      </c>
      <c r="D826" s="425" t="s">
        <v>9041</v>
      </c>
      <c r="E826" s="426" t="s">
        <v>4</v>
      </c>
      <c r="F826" s="430">
        <v>37081</v>
      </c>
      <c r="G826" s="425" t="s">
        <v>1151</v>
      </c>
      <c r="H826" s="425" t="s">
        <v>9039</v>
      </c>
      <c r="I826" s="425">
        <v>45263366</v>
      </c>
      <c r="J826" s="425" t="s">
        <v>1180</v>
      </c>
      <c r="K826" s="425" t="s">
        <v>1180</v>
      </c>
      <c r="L826" s="425">
        <v>865109553</v>
      </c>
      <c r="M826" s="425" t="s">
        <v>9008</v>
      </c>
      <c r="N826" s="425" t="s">
        <v>1888</v>
      </c>
      <c r="O826" s="429">
        <v>6.7</v>
      </c>
      <c r="P826" s="429">
        <v>7.9</v>
      </c>
      <c r="Q826" s="429">
        <v>7.1</v>
      </c>
      <c r="R826" s="426">
        <v>21.7</v>
      </c>
      <c r="S826" s="425"/>
      <c r="T826" s="425"/>
      <c r="U826" s="425"/>
      <c r="V826" s="426" t="s">
        <v>575</v>
      </c>
      <c r="W826" s="408"/>
      <c r="X826" s="400"/>
      <c r="Y826" s="400"/>
      <c r="Z826" s="400"/>
      <c r="AA826" s="400"/>
      <c r="AB826" s="400"/>
      <c r="AC826" s="400"/>
      <c r="AD826" s="400"/>
      <c r="AE826" s="400"/>
      <c r="AF826" s="400"/>
      <c r="AG826" s="400"/>
      <c r="AH826" s="400"/>
    </row>
    <row r="827" spans="1:34" s="362" customFormat="1" ht="18" customHeight="1" thickBot="1" x14ac:dyDescent="0.3">
      <c r="A827" s="428">
        <v>4</v>
      </c>
      <c r="B827" s="428">
        <v>2077610304</v>
      </c>
      <c r="C827" s="425" t="s">
        <v>6347</v>
      </c>
      <c r="D827" s="425" t="s">
        <v>6351</v>
      </c>
      <c r="E827" s="426"/>
      <c r="F827" s="427">
        <v>44109</v>
      </c>
      <c r="G827" s="425" t="s">
        <v>1151</v>
      </c>
      <c r="H827" s="425" t="s">
        <v>9039</v>
      </c>
      <c r="I827" s="429">
        <v>82402400</v>
      </c>
      <c r="J827" s="425" t="s">
        <v>1180</v>
      </c>
      <c r="K827" s="425" t="s">
        <v>1180</v>
      </c>
      <c r="L827" s="429">
        <v>364917783</v>
      </c>
      <c r="M827" s="429">
        <v>247773280196</v>
      </c>
      <c r="N827" s="425"/>
      <c r="O827" s="425"/>
      <c r="P827" s="425"/>
      <c r="Q827" s="425"/>
      <c r="R827" s="426">
        <v>0</v>
      </c>
      <c r="S827" s="425"/>
      <c r="T827" s="425"/>
      <c r="U827" s="425"/>
      <c r="V827" s="426" t="s">
        <v>9077</v>
      </c>
      <c r="W827" s="407"/>
      <c r="X827" s="395"/>
      <c r="Y827" s="395"/>
      <c r="Z827" s="395"/>
      <c r="AA827" s="395"/>
      <c r="AB827" s="395"/>
      <c r="AC827" s="395"/>
      <c r="AD827" s="395"/>
      <c r="AE827" s="395"/>
      <c r="AF827" s="395"/>
      <c r="AG827" s="395"/>
      <c r="AH827" s="395"/>
    </row>
    <row r="828" spans="1:34" s="362" customFormat="1" ht="18" customHeight="1" thickBot="1" x14ac:dyDescent="0.3">
      <c r="A828" s="428">
        <v>5</v>
      </c>
      <c r="B828" s="428">
        <v>2077610351</v>
      </c>
      <c r="C828" s="425" t="s">
        <v>6567</v>
      </c>
      <c r="D828" s="425" t="s">
        <v>1216</v>
      </c>
      <c r="E828" s="426"/>
      <c r="F828" s="428" t="s">
        <v>6568</v>
      </c>
      <c r="G828" s="425" t="s">
        <v>1151</v>
      </c>
      <c r="H828" s="425" t="s">
        <v>9039</v>
      </c>
      <c r="I828" s="429">
        <v>132449362</v>
      </c>
      <c r="J828" s="425" t="s">
        <v>1180</v>
      </c>
      <c r="K828" s="425" t="s">
        <v>1180</v>
      </c>
      <c r="L828" s="429">
        <v>344678002</v>
      </c>
      <c r="M828" s="429">
        <v>247304463536</v>
      </c>
      <c r="N828" s="425"/>
      <c r="O828" s="425"/>
      <c r="P828" s="425"/>
      <c r="Q828" s="425"/>
      <c r="R828" s="426">
        <v>0</v>
      </c>
      <c r="S828" s="425"/>
      <c r="T828" s="425"/>
      <c r="U828" s="425"/>
      <c r="V828" s="426" t="s">
        <v>9077</v>
      </c>
      <c r="W828" s="408"/>
      <c r="X828" s="400"/>
      <c r="Y828" s="400"/>
      <c r="Z828" s="400"/>
      <c r="AA828" s="400"/>
      <c r="AB828" s="400"/>
      <c r="AC828" s="400"/>
      <c r="AD828" s="400"/>
      <c r="AE828" s="400"/>
      <c r="AF828" s="400"/>
      <c r="AG828" s="400"/>
      <c r="AH828" s="400"/>
    </row>
    <row r="829" spans="1:34" s="362" customFormat="1" ht="18" customHeight="1" thickBot="1" x14ac:dyDescent="0.3">
      <c r="A829" s="428">
        <v>6</v>
      </c>
      <c r="B829" s="428">
        <v>2073190059</v>
      </c>
      <c r="C829" s="425" t="s">
        <v>6504</v>
      </c>
      <c r="D829" s="425" t="s">
        <v>731</v>
      </c>
      <c r="E829" s="426" t="s">
        <v>4</v>
      </c>
      <c r="F829" s="428" t="s">
        <v>6045</v>
      </c>
      <c r="G829" s="425" t="s">
        <v>1150</v>
      </c>
      <c r="H829" s="425" t="s">
        <v>9042</v>
      </c>
      <c r="I829" s="425">
        <v>1302001403</v>
      </c>
      <c r="J829" s="425" t="s">
        <v>1180</v>
      </c>
      <c r="K829" s="425" t="s">
        <v>1180</v>
      </c>
      <c r="L829" s="425">
        <v>586511537</v>
      </c>
      <c r="M829" s="429">
        <v>258203023882</v>
      </c>
      <c r="N829" s="425" t="s">
        <v>1888</v>
      </c>
      <c r="O829" s="429">
        <v>8.1</v>
      </c>
      <c r="P829" s="429">
        <v>7.8</v>
      </c>
      <c r="Q829" s="429">
        <v>8.1</v>
      </c>
      <c r="R829" s="426">
        <v>24</v>
      </c>
      <c r="S829" s="425"/>
      <c r="T829" s="425"/>
      <c r="U829" s="425"/>
      <c r="V829" s="426" t="s">
        <v>575</v>
      </c>
      <c r="W829" s="410"/>
      <c r="X829" s="402"/>
      <c r="Y829" s="402"/>
      <c r="Z829" s="402"/>
      <c r="AA829" s="402"/>
      <c r="AB829" s="402"/>
      <c r="AC829" s="402"/>
      <c r="AD829" s="402"/>
      <c r="AE829" s="402"/>
      <c r="AF829" s="402"/>
      <c r="AG829" s="402"/>
      <c r="AH829" s="402"/>
    </row>
    <row r="830" spans="1:34" s="362" customFormat="1" ht="18" customHeight="1" thickBot="1" x14ac:dyDescent="0.3">
      <c r="A830" s="428">
        <v>7</v>
      </c>
      <c r="B830" s="428">
        <v>2073190062</v>
      </c>
      <c r="C830" s="425" t="s">
        <v>4541</v>
      </c>
      <c r="D830" s="425" t="s">
        <v>36</v>
      </c>
      <c r="E830" s="426" t="s">
        <v>4</v>
      </c>
      <c r="F830" s="430">
        <v>37388</v>
      </c>
      <c r="G830" s="425" t="s">
        <v>1150</v>
      </c>
      <c r="H830" s="425" t="s">
        <v>9042</v>
      </c>
      <c r="I830" s="425">
        <v>4062266</v>
      </c>
      <c r="J830" s="425" t="s">
        <v>1181</v>
      </c>
      <c r="K830" s="425" t="s">
        <v>1181</v>
      </c>
      <c r="L830" s="425">
        <v>917678977</v>
      </c>
      <c r="M830" s="429">
        <v>255223585648</v>
      </c>
      <c r="N830" s="425" t="s">
        <v>1888</v>
      </c>
      <c r="O830" s="429">
        <v>7</v>
      </c>
      <c r="P830" s="429">
        <v>7.9</v>
      </c>
      <c r="Q830" s="429">
        <v>8.1999999999999993</v>
      </c>
      <c r="R830" s="426">
        <v>23.1</v>
      </c>
      <c r="S830" s="425"/>
      <c r="T830" s="425"/>
      <c r="U830" s="425"/>
      <c r="V830" s="426" t="s">
        <v>575</v>
      </c>
      <c r="W830" s="410"/>
      <c r="X830" s="402"/>
      <c r="Y830" s="402"/>
      <c r="Z830" s="402"/>
      <c r="AA830" s="402"/>
      <c r="AB830" s="402"/>
      <c r="AC830" s="402"/>
      <c r="AD830" s="402"/>
      <c r="AE830" s="402"/>
      <c r="AF830" s="402"/>
      <c r="AG830" s="402"/>
      <c r="AH830" s="402"/>
    </row>
    <row r="831" spans="1:34" ht="18" customHeight="1" thickBot="1" x14ac:dyDescent="0.3">
      <c r="A831" s="428">
        <v>8</v>
      </c>
      <c r="B831" s="428">
        <v>2073190066</v>
      </c>
      <c r="C831" s="425" t="s">
        <v>8990</v>
      </c>
      <c r="D831" s="425" t="s">
        <v>400</v>
      </c>
      <c r="E831" s="426"/>
      <c r="F831" s="428" t="s">
        <v>5722</v>
      </c>
      <c r="G831" s="425" t="s">
        <v>1150</v>
      </c>
      <c r="H831" s="425" t="s">
        <v>9042</v>
      </c>
      <c r="I831" s="425">
        <v>1202036304</v>
      </c>
      <c r="J831" s="425" t="s">
        <v>1180</v>
      </c>
      <c r="K831" s="425" t="s">
        <v>1180</v>
      </c>
      <c r="L831" s="425">
        <v>965205809</v>
      </c>
      <c r="M831" s="429">
        <v>247200683284</v>
      </c>
      <c r="N831" s="425" t="s">
        <v>2058</v>
      </c>
      <c r="O831" s="429">
        <v>6.3</v>
      </c>
      <c r="P831" s="429">
        <v>6.7</v>
      </c>
      <c r="Q831" s="429">
        <v>6</v>
      </c>
      <c r="R831" s="426">
        <v>19</v>
      </c>
      <c r="S831" s="425"/>
      <c r="T831" s="425"/>
      <c r="U831" s="425"/>
      <c r="V831" s="426" t="s">
        <v>575</v>
      </c>
      <c r="W831" s="410"/>
      <c r="X831" s="402"/>
      <c r="Y831" s="402"/>
      <c r="Z831" s="402"/>
      <c r="AA831" s="402"/>
      <c r="AB831" s="402"/>
      <c r="AC831" s="402"/>
      <c r="AD831" s="402"/>
      <c r="AE831" s="402"/>
      <c r="AF831" s="402"/>
      <c r="AG831" s="402"/>
      <c r="AH831" s="402"/>
    </row>
    <row r="832" spans="1:34" ht="18" customHeight="1" thickBot="1" x14ac:dyDescent="0.3">
      <c r="A832" s="428">
        <v>9</v>
      </c>
      <c r="B832" s="428">
        <v>2073190204</v>
      </c>
      <c r="C832" s="425" t="s">
        <v>4136</v>
      </c>
      <c r="D832" s="425" t="s">
        <v>938</v>
      </c>
      <c r="E832" s="426" t="s">
        <v>4</v>
      </c>
      <c r="F832" s="430">
        <v>37533</v>
      </c>
      <c r="G832" s="425" t="s">
        <v>1150</v>
      </c>
      <c r="H832" s="425" t="s">
        <v>9042</v>
      </c>
      <c r="I832" s="425">
        <v>125960066</v>
      </c>
      <c r="J832" s="425" t="s">
        <v>1180</v>
      </c>
      <c r="K832" s="425" t="s">
        <v>1180</v>
      </c>
      <c r="L832" s="425">
        <v>369550402</v>
      </c>
      <c r="M832" s="429">
        <v>249478233520</v>
      </c>
      <c r="N832" s="425"/>
      <c r="O832" s="425"/>
      <c r="P832" s="425"/>
      <c r="Q832" s="425"/>
      <c r="R832" s="426">
        <v>0</v>
      </c>
      <c r="S832" s="425"/>
      <c r="T832" s="425"/>
      <c r="U832" s="425"/>
      <c r="V832" s="426" t="s">
        <v>9077</v>
      </c>
      <c r="W832" s="410"/>
      <c r="X832" s="402"/>
      <c r="Y832" s="402"/>
      <c r="Z832" s="402"/>
      <c r="AA832" s="402"/>
      <c r="AB832" s="402"/>
      <c r="AC832" s="402"/>
      <c r="AD832" s="402"/>
      <c r="AE832" s="402"/>
      <c r="AF832" s="402"/>
      <c r="AG832" s="402"/>
      <c r="AH832" s="402"/>
    </row>
    <row r="833" spans="1:34" ht="18" customHeight="1" thickBot="1" x14ac:dyDescent="0.3">
      <c r="A833" s="428">
        <v>10</v>
      </c>
      <c r="B833" s="428">
        <v>2073190304</v>
      </c>
      <c r="C833" s="425" t="s">
        <v>5813</v>
      </c>
      <c r="D833" s="425" t="s">
        <v>296</v>
      </c>
      <c r="E833" s="426" t="s">
        <v>4</v>
      </c>
      <c r="F833" s="428" t="s">
        <v>5814</v>
      </c>
      <c r="G833" s="425" t="s">
        <v>1150</v>
      </c>
      <c r="H833" s="425" t="s">
        <v>9042</v>
      </c>
      <c r="I833" s="425">
        <v>22302000204</v>
      </c>
      <c r="J833" s="425" t="s">
        <v>1180</v>
      </c>
      <c r="K833" s="425" t="s">
        <v>1180</v>
      </c>
      <c r="L833" s="425">
        <v>369261831</v>
      </c>
      <c r="M833" s="429">
        <v>250666561276</v>
      </c>
      <c r="N833" s="425" t="s">
        <v>2058</v>
      </c>
      <c r="O833" s="429">
        <v>8.5</v>
      </c>
      <c r="P833" s="429">
        <v>8.1999999999999993</v>
      </c>
      <c r="Q833" s="429">
        <v>9</v>
      </c>
      <c r="R833" s="426">
        <v>25.7</v>
      </c>
      <c r="S833" s="425"/>
      <c r="T833" s="425"/>
      <c r="U833" s="425"/>
      <c r="V833" s="426" t="s">
        <v>575</v>
      </c>
      <c r="W833" s="410"/>
      <c r="X833" s="402"/>
      <c r="Y833" s="402"/>
      <c r="Z833" s="402"/>
      <c r="AA833" s="402"/>
      <c r="AB833" s="402"/>
      <c r="AC833" s="402"/>
      <c r="AD833" s="402"/>
      <c r="AE833" s="402"/>
      <c r="AF833" s="402"/>
      <c r="AG833" s="402"/>
      <c r="AH833" s="402"/>
    </row>
    <row r="834" spans="1:34" ht="18" customHeight="1" thickBot="1" x14ac:dyDescent="0.3">
      <c r="A834" s="428">
        <v>11</v>
      </c>
      <c r="B834" s="428">
        <v>2073100011</v>
      </c>
      <c r="C834" s="425" t="s">
        <v>9043</v>
      </c>
      <c r="D834" s="425" t="s">
        <v>43</v>
      </c>
      <c r="E834" s="426" t="s">
        <v>4</v>
      </c>
      <c r="F834" s="427">
        <v>37248</v>
      </c>
      <c r="G834" s="425" t="s">
        <v>1149</v>
      </c>
      <c r="H834" s="425" t="s">
        <v>9044</v>
      </c>
      <c r="I834" s="425">
        <v>1301017833</v>
      </c>
      <c r="J834" s="425" t="s">
        <v>1180</v>
      </c>
      <c r="K834" s="425" t="s">
        <v>1181</v>
      </c>
      <c r="L834" s="429">
        <v>906257297</v>
      </c>
      <c r="M834" s="425" t="s">
        <v>9081</v>
      </c>
      <c r="N834" s="425" t="s">
        <v>2058</v>
      </c>
      <c r="O834" s="429">
        <v>8.8000000000000007</v>
      </c>
      <c r="P834" s="429">
        <v>8.5</v>
      </c>
      <c r="Q834" s="429">
        <v>6.9</v>
      </c>
      <c r="R834" s="426">
        <v>24.2</v>
      </c>
      <c r="S834" s="425"/>
      <c r="T834" s="425"/>
      <c r="U834" s="425"/>
      <c r="V834" s="426" t="s">
        <v>575</v>
      </c>
      <c r="W834" s="412"/>
      <c r="X834" s="393"/>
      <c r="Y834" s="393"/>
      <c r="Z834" s="393"/>
      <c r="AA834" s="393"/>
      <c r="AB834" s="393"/>
      <c r="AC834" s="393"/>
      <c r="AD834" s="393"/>
      <c r="AE834" s="393"/>
      <c r="AF834" s="393"/>
      <c r="AG834" s="393"/>
      <c r="AH834" s="393"/>
    </row>
    <row r="835" spans="1:34" ht="18" customHeight="1" thickBot="1" x14ac:dyDescent="0.3">
      <c r="A835" s="428">
        <v>12</v>
      </c>
      <c r="B835" s="428">
        <v>2073100070</v>
      </c>
      <c r="C835" s="425" t="s">
        <v>8996</v>
      </c>
      <c r="D835" s="425" t="s">
        <v>6412</v>
      </c>
      <c r="E835" s="426" t="s">
        <v>4</v>
      </c>
      <c r="F835" s="428" t="s">
        <v>9045</v>
      </c>
      <c r="G835" s="425" t="s">
        <v>1149</v>
      </c>
      <c r="H835" s="425" t="s">
        <v>9044</v>
      </c>
      <c r="I835" s="425">
        <v>231330932</v>
      </c>
      <c r="J835" s="425" t="s">
        <v>1180</v>
      </c>
      <c r="K835" s="425" t="s">
        <v>1181</v>
      </c>
      <c r="L835" s="425">
        <v>827833339</v>
      </c>
      <c r="M835" s="425" t="s">
        <v>9008</v>
      </c>
      <c r="N835" s="425" t="s">
        <v>1944</v>
      </c>
      <c r="O835" s="429">
        <v>8</v>
      </c>
      <c r="P835" s="429">
        <v>7.6</v>
      </c>
      <c r="Q835" s="429">
        <v>7.7</v>
      </c>
      <c r="R835" s="426">
        <v>23.3</v>
      </c>
      <c r="S835" s="425"/>
      <c r="T835" s="425"/>
      <c r="U835" s="425"/>
      <c r="V835" s="426" t="s">
        <v>575</v>
      </c>
      <c r="W835" s="412"/>
      <c r="X835" s="393"/>
      <c r="Y835" s="393"/>
      <c r="Z835" s="393"/>
      <c r="AA835" s="393"/>
      <c r="AB835" s="393"/>
      <c r="AC835" s="393"/>
      <c r="AD835" s="393"/>
      <c r="AE835" s="393"/>
      <c r="AF835" s="393"/>
      <c r="AG835" s="393"/>
      <c r="AH835" s="393"/>
    </row>
    <row r="836" spans="1:34" ht="18" customHeight="1" thickBot="1" x14ac:dyDescent="0.3">
      <c r="A836" s="428">
        <v>13</v>
      </c>
      <c r="B836" s="428">
        <v>2073100098</v>
      </c>
      <c r="C836" s="425" t="s">
        <v>8979</v>
      </c>
      <c r="D836" s="425" t="s">
        <v>43</v>
      </c>
      <c r="E836" s="426" t="s">
        <v>4</v>
      </c>
      <c r="F836" s="428" t="s">
        <v>5487</v>
      </c>
      <c r="G836" s="425" t="s">
        <v>1149</v>
      </c>
      <c r="H836" s="425" t="s">
        <v>9044</v>
      </c>
      <c r="I836" s="425">
        <v>187828935</v>
      </c>
      <c r="J836" s="425" t="s">
        <v>1180</v>
      </c>
      <c r="K836" s="425" t="s">
        <v>1180</v>
      </c>
      <c r="L836" s="425">
        <v>345745232</v>
      </c>
      <c r="M836" s="429">
        <v>249563759906</v>
      </c>
      <c r="N836" s="425" t="s">
        <v>2058</v>
      </c>
      <c r="O836" s="429">
        <v>8.6999999999999993</v>
      </c>
      <c r="P836" s="429">
        <v>9.3000000000000007</v>
      </c>
      <c r="Q836" s="429">
        <v>9.3000000000000007</v>
      </c>
      <c r="R836" s="426">
        <v>27.3</v>
      </c>
      <c r="S836" s="425"/>
      <c r="T836" s="425"/>
      <c r="U836" s="425"/>
      <c r="V836" s="426" t="s">
        <v>575</v>
      </c>
      <c r="W836" s="412"/>
      <c r="X836" s="393"/>
      <c r="Y836" s="393"/>
      <c r="Z836" s="393"/>
      <c r="AA836" s="393"/>
      <c r="AB836" s="393"/>
      <c r="AC836" s="393"/>
      <c r="AD836" s="393"/>
      <c r="AE836" s="393"/>
      <c r="AF836" s="393"/>
      <c r="AG836" s="393"/>
      <c r="AH836" s="393"/>
    </row>
    <row r="837" spans="1:34" ht="18" customHeight="1" thickBot="1" x14ac:dyDescent="0.3">
      <c r="A837" s="428">
        <v>14</v>
      </c>
      <c r="B837" s="428">
        <v>2073100099</v>
      </c>
      <c r="C837" s="425" t="s">
        <v>8963</v>
      </c>
      <c r="D837" s="425" t="s">
        <v>106</v>
      </c>
      <c r="E837" s="426" t="s">
        <v>4</v>
      </c>
      <c r="F837" s="428" t="s">
        <v>4123</v>
      </c>
      <c r="G837" s="425" t="s">
        <v>1149</v>
      </c>
      <c r="H837" s="425" t="s">
        <v>9044</v>
      </c>
      <c r="I837" s="425">
        <v>20202000551</v>
      </c>
      <c r="J837" s="425" t="s">
        <v>1180</v>
      </c>
      <c r="K837" s="425" t="s">
        <v>1180</v>
      </c>
      <c r="L837" s="425">
        <v>916208002</v>
      </c>
      <c r="M837" s="429">
        <v>254941691890</v>
      </c>
      <c r="N837" s="425" t="s">
        <v>1944</v>
      </c>
      <c r="O837" s="429">
        <v>9.1</v>
      </c>
      <c r="P837" s="429">
        <v>8.1</v>
      </c>
      <c r="Q837" s="429">
        <v>8.6999999999999993</v>
      </c>
      <c r="R837" s="426">
        <v>25.9</v>
      </c>
      <c r="S837" s="425"/>
      <c r="T837" s="425"/>
      <c r="U837" s="425"/>
      <c r="V837" s="426" t="s">
        <v>575</v>
      </c>
      <c r="W837" s="412"/>
      <c r="X837" s="393"/>
      <c r="Y837" s="393"/>
      <c r="Z837" s="393"/>
      <c r="AA837" s="393"/>
      <c r="AB837" s="393"/>
      <c r="AC837" s="393"/>
      <c r="AD837" s="393"/>
      <c r="AE837" s="393"/>
      <c r="AF837" s="393"/>
      <c r="AG837" s="393"/>
      <c r="AH837" s="393"/>
    </row>
    <row r="838" spans="1:34" ht="18" customHeight="1" thickBot="1" x14ac:dyDescent="0.3">
      <c r="A838" s="428">
        <v>15</v>
      </c>
      <c r="B838" s="428">
        <v>2073100100</v>
      </c>
      <c r="C838" s="425" t="s">
        <v>9046</v>
      </c>
      <c r="D838" s="425" t="s">
        <v>41</v>
      </c>
      <c r="E838" s="426" t="s">
        <v>5</v>
      </c>
      <c r="F838" s="427">
        <v>37393</v>
      </c>
      <c r="G838" s="425" t="s">
        <v>1149</v>
      </c>
      <c r="H838" s="425" t="s">
        <v>9044</v>
      </c>
      <c r="I838" s="425">
        <v>61109258</v>
      </c>
      <c r="J838" s="425" t="s">
        <v>1180</v>
      </c>
      <c r="K838" s="425" t="s">
        <v>1180</v>
      </c>
      <c r="L838" s="429">
        <v>522901002</v>
      </c>
      <c r="M838" s="429">
        <v>251612370928</v>
      </c>
      <c r="N838" s="425" t="s">
        <v>1888</v>
      </c>
      <c r="O838" s="429">
        <v>6.2</v>
      </c>
      <c r="P838" s="429">
        <v>7.1</v>
      </c>
      <c r="Q838" s="429">
        <v>7.3</v>
      </c>
      <c r="R838" s="426">
        <v>20.6</v>
      </c>
      <c r="S838" s="425"/>
      <c r="T838" s="425"/>
      <c r="U838" s="425"/>
      <c r="V838" s="426" t="s">
        <v>575</v>
      </c>
      <c r="W838" s="412"/>
      <c r="X838" s="393"/>
      <c r="Y838" s="393"/>
      <c r="Z838" s="393"/>
      <c r="AA838" s="393"/>
      <c r="AB838" s="393"/>
      <c r="AC838" s="393"/>
      <c r="AD838" s="393"/>
      <c r="AE838" s="393"/>
      <c r="AF838" s="393"/>
      <c r="AG838" s="393"/>
      <c r="AH838" s="393"/>
    </row>
    <row r="839" spans="1:34" ht="18" customHeight="1" thickBot="1" x14ac:dyDescent="0.3">
      <c r="A839" s="428">
        <v>16</v>
      </c>
      <c r="B839" s="428">
        <v>2073100101</v>
      </c>
      <c r="C839" s="425" t="s">
        <v>9047</v>
      </c>
      <c r="D839" s="425" t="s">
        <v>1321</v>
      </c>
      <c r="E839" s="426" t="s">
        <v>4</v>
      </c>
      <c r="F839" s="427">
        <v>37335</v>
      </c>
      <c r="G839" s="425" t="s">
        <v>1149</v>
      </c>
      <c r="H839" s="425" t="s">
        <v>9044</v>
      </c>
      <c r="I839" s="425">
        <v>132500859</v>
      </c>
      <c r="J839" s="425" t="s">
        <v>1180</v>
      </c>
      <c r="K839" s="425" t="s">
        <v>1180</v>
      </c>
      <c r="L839" s="429">
        <v>86849310</v>
      </c>
      <c r="M839" s="429">
        <v>247323400362</v>
      </c>
      <c r="N839" s="425" t="s">
        <v>1888</v>
      </c>
      <c r="O839" s="429">
        <v>6.8</v>
      </c>
      <c r="P839" s="429">
        <v>7.1</v>
      </c>
      <c r="Q839" s="429">
        <v>7.4</v>
      </c>
      <c r="R839" s="426">
        <v>21.3</v>
      </c>
      <c r="S839" s="425"/>
      <c r="T839" s="425"/>
      <c r="U839" s="425"/>
      <c r="V839" s="426" t="s">
        <v>575</v>
      </c>
      <c r="W839" s="412"/>
      <c r="X839" s="393"/>
      <c r="Y839" s="393"/>
      <c r="Z839" s="393"/>
      <c r="AA839" s="393"/>
      <c r="AB839" s="393"/>
      <c r="AC839" s="393"/>
      <c r="AD839" s="393"/>
      <c r="AE839" s="393"/>
      <c r="AF839" s="393"/>
      <c r="AG839" s="393"/>
      <c r="AH839" s="393"/>
    </row>
    <row r="840" spans="1:34" ht="18" customHeight="1" thickBot="1" x14ac:dyDescent="0.3">
      <c r="A840" s="428">
        <v>17</v>
      </c>
      <c r="B840" s="428">
        <v>2073100111</v>
      </c>
      <c r="C840" s="425" t="s">
        <v>9048</v>
      </c>
      <c r="D840" s="425" t="s">
        <v>43</v>
      </c>
      <c r="E840" s="426" t="s">
        <v>5</v>
      </c>
      <c r="F840" s="427">
        <v>37414</v>
      </c>
      <c r="G840" s="425" t="s">
        <v>1149</v>
      </c>
      <c r="H840" s="425" t="s">
        <v>9044</v>
      </c>
      <c r="I840" s="425">
        <v>51117686</v>
      </c>
      <c r="J840" s="425" t="s">
        <v>1180</v>
      </c>
      <c r="K840" s="425" t="s">
        <v>1180</v>
      </c>
      <c r="L840" s="429">
        <v>382004316</v>
      </c>
      <c r="M840" s="429">
        <v>259615385752</v>
      </c>
      <c r="N840" s="425" t="s">
        <v>1888</v>
      </c>
      <c r="O840" s="429">
        <v>8.1</v>
      </c>
      <c r="P840" s="429">
        <v>8.1999999999999993</v>
      </c>
      <c r="Q840" s="429">
        <v>7.9</v>
      </c>
      <c r="R840" s="426">
        <v>24.2</v>
      </c>
      <c r="S840" s="425"/>
      <c r="T840" s="425"/>
      <c r="U840" s="425"/>
      <c r="V840" s="426" t="s">
        <v>575</v>
      </c>
      <c r="W840" s="412"/>
      <c r="X840" s="393"/>
      <c r="Y840" s="393"/>
      <c r="Z840" s="393"/>
      <c r="AA840" s="393"/>
      <c r="AB840" s="393"/>
      <c r="AC840" s="393"/>
      <c r="AD840" s="393"/>
      <c r="AE840" s="393"/>
      <c r="AF840" s="393"/>
      <c r="AG840" s="393"/>
      <c r="AH840" s="393"/>
    </row>
    <row r="841" spans="1:34" ht="18" customHeight="1" thickBot="1" x14ac:dyDescent="0.3">
      <c r="A841" s="428">
        <v>18</v>
      </c>
      <c r="B841" s="428">
        <v>2073100113</v>
      </c>
      <c r="C841" s="425" t="s">
        <v>8968</v>
      </c>
      <c r="D841" s="425" t="s">
        <v>240</v>
      </c>
      <c r="E841" s="426" t="s">
        <v>4</v>
      </c>
      <c r="F841" s="427">
        <v>37326</v>
      </c>
      <c r="G841" s="425" t="s">
        <v>1149</v>
      </c>
      <c r="H841" s="425" t="s">
        <v>9044</v>
      </c>
      <c r="I841" s="425">
        <v>34302000721</v>
      </c>
      <c r="J841" s="425" t="s">
        <v>1180</v>
      </c>
      <c r="K841" s="425" t="s">
        <v>1180</v>
      </c>
      <c r="L841" s="425">
        <v>582789366</v>
      </c>
      <c r="M841" s="429">
        <v>250121405326</v>
      </c>
      <c r="N841" s="425" t="s">
        <v>2058</v>
      </c>
      <c r="O841" s="429">
        <v>8.1</v>
      </c>
      <c r="P841" s="429">
        <v>7.6</v>
      </c>
      <c r="Q841" s="429">
        <v>7</v>
      </c>
      <c r="R841" s="426">
        <v>22.7</v>
      </c>
      <c r="S841" s="425"/>
      <c r="T841" s="425"/>
      <c r="U841" s="425"/>
      <c r="V841" s="426" t="s">
        <v>575</v>
      </c>
      <c r="W841" s="412"/>
      <c r="X841" s="393"/>
      <c r="Y841" s="393"/>
      <c r="Z841" s="393"/>
      <c r="AA841" s="393"/>
      <c r="AB841" s="393"/>
      <c r="AC841" s="393"/>
      <c r="AD841" s="393"/>
      <c r="AE841" s="393"/>
      <c r="AF841" s="393"/>
      <c r="AG841" s="393"/>
      <c r="AH841" s="393"/>
    </row>
    <row r="842" spans="1:34" ht="18" customHeight="1" thickBot="1" x14ac:dyDescent="0.3">
      <c r="A842" s="428">
        <v>84</v>
      </c>
      <c r="B842" s="428">
        <v>2073100114</v>
      </c>
      <c r="C842" s="425" t="s">
        <v>9091</v>
      </c>
      <c r="D842" s="425" t="s">
        <v>74</v>
      </c>
      <c r="E842" s="426" t="s">
        <v>4</v>
      </c>
      <c r="F842" s="427">
        <v>37515</v>
      </c>
      <c r="G842" s="425" t="s">
        <v>1149</v>
      </c>
      <c r="H842" s="425" t="s">
        <v>9044</v>
      </c>
      <c r="I842" s="429">
        <v>1302013473</v>
      </c>
      <c r="J842" s="425" t="s">
        <v>1180</v>
      </c>
      <c r="K842" s="425" t="s">
        <v>1180</v>
      </c>
      <c r="L842" s="425">
        <v>967160902</v>
      </c>
      <c r="M842" s="429">
        <v>254944114366</v>
      </c>
      <c r="N842" s="425" t="s">
        <v>2058</v>
      </c>
      <c r="O842" s="429">
        <v>6.2</v>
      </c>
      <c r="P842" s="429">
        <v>6</v>
      </c>
      <c r="Q842" s="429">
        <v>7.5</v>
      </c>
      <c r="R842" s="426"/>
      <c r="S842" s="425"/>
      <c r="T842" s="425"/>
      <c r="U842" s="425"/>
      <c r="V842" s="426" t="s">
        <v>575</v>
      </c>
      <c r="W842" s="412"/>
      <c r="X842" s="393"/>
      <c r="Y842" s="393"/>
      <c r="Z842" s="393"/>
      <c r="AA842" s="393"/>
      <c r="AB842" s="393"/>
      <c r="AC842" s="393"/>
      <c r="AD842" s="393"/>
      <c r="AE842" s="393"/>
      <c r="AF842" s="393"/>
      <c r="AG842" s="393"/>
      <c r="AH842" s="393"/>
    </row>
    <row r="843" spans="1:34" ht="18" customHeight="1" thickBot="1" x14ac:dyDescent="0.3">
      <c r="A843" s="428">
        <v>19</v>
      </c>
      <c r="B843" s="428">
        <v>2073100115</v>
      </c>
      <c r="C843" s="425" t="s">
        <v>9049</v>
      </c>
      <c r="D843" s="425" t="s">
        <v>39</v>
      </c>
      <c r="E843" s="426" t="s">
        <v>4</v>
      </c>
      <c r="F843" s="427">
        <v>37447</v>
      </c>
      <c r="G843" s="425" t="s">
        <v>1149</v>
      </c>
      <c r="H843" s="425" t="s">
        <v>9044</v>
      </c>
      <c r="I843" s="425">
        <v>1302024212</v>
      </c>
      <c r="J843" s="425" t="s">
        <v>1180</v>
      </c>
      <c r="K843" s="425" t="s">
        <v>1180</v>
      </c>
      <c r="L843" s="429">
        <v>365682059</v>
      </c>
      <c r="M843" s="429">
        <v>256329775660</v>
      </c>
      <c r="N843" s="425" t="s">
        <v>2058</v>
      </c>
      <c r="O843" s="429">
        <v>8.9</v>
      </c>
      <c r="P843" s="429">
        <v>8.1</v>
      </c>
      <c r="Q843" s="429">
        <v>9.1</v>
      </c>
      <c r="R843" s="426">
        <v>26.1</v>
      </c>
      <c r="S843" s="425"/>
      <c r="T843" s="425"/>
      <c r="U843" s="425"/>
      <c r="V843" s="426" t="s">
        <v>575</v>
      </c>
      <c r="W843" s="412"/>
      <c r="X843" s="393"/>
      <c r="Y843" s="393"/>
      <c r="Z843" s="393"/>
      <c r="AA843" s="393"/>
      <c r="AB843" s="393"/>
      <c r="AC843" s="393"/>
      <c r="AD843" s="393"/>
      <c r="AE843" s="393"/>
      <c r="AF843" s="393"/>
      <c r="AG843" s="393"/>
      <c r="AH843" s="393"/>
    </row>
    <row r="844" spans="1:34" ht="18" customHeight="1" thickBot="1" x14ac:dyDescent="0.3">
      <c r="A844" s="428">
        <v>20</v>
      </c>
      <c r="B844" s="428">
        <v>2073100116</v>
      </c>
      <c r="C844" s="425" t="s">
        <v>8982</v>
      </c>
      <c r="D844" s="425" t="s">
        <v>36</v>
      </c>
      <c r="E844" s="426" t="s">
        <v>4</v>
      </c>
      <c r="F844" s="424" t="s">
        <v>5237</v>
      </c>
      <c r="G844" s="425" t="s">
        <v>1149</v>
      </c>
      <c r="H844" s="425" t="s">
        <v>9044</v>
      </c>
      <c r="I844" s="425">
        <v>51159273</v>
      </c>
      <c r="J844" s="425" t="s">
        <v>1180</v>
      </c>
      <c r="K844" s="425" t="s">
        <v>1180</v>
      </c>
      <c r="L844" s="425">
        <v>965805367</v>
      </c>
      <c r="M844" s="429">
        <v>251656592142</v>
      </c>
      <c r="N844" s="425" t="s">
        <v>2058</v>
      </c>
      <c r="O844" s="429">
        <v>8.4</v>
      </c>
      <c r="P844" s="429">
        <v>8</v>
      </c>
      <c r="Q844" s="429">
        <v>7.4</v>
      </c>
      <c r="R844" s="426">
        <v>23.8</v>
      </c>
      <c r="S844" s="425"/>
      <c r="T844" s="425"/>
      <c r="U844" s="425"/>
      <c r="V844" s="426" t="s">
        <v>575</v>
      </c>
      <c r="W844" s="412"/>
      <c r="X844" s="393"/>
      <c r="Y844" s="393"/>
      <c r="Z844" s="393"/>
      <c r="AA844" s="393"/>
      <c r="AB844" s="393"/>
      <c r="AC844" s="393"/>
      <c r="AD844" s="393"/>
      <c r="AE844" s="393"/>
      <c r="AF844" s="393"/>
      <c r="AG844" s="393"/>
      <c r="AH844" s="393"/>
    </row>
    <row r="845" spans="1:34" ht="18" customHeight="1" thickBot="1" x14ac:dyDescent="0.3">
      <c r="A845" s="428">
        <v>21</v>
      </c>
      <c r="B845" s="428">
        <v>2073100118</v>
      </c>
      <c r="C845" s="425" t="s">
        <v>1105</v>
      </c>
      <c r="D845" s="425" t="s">
        <v>63</v>
      </c>
      <c r="E845" s="426" t="s">
        <v>4</v>
      </c>
      <c r="F845" s="427">
        <v>37432</v>
      </c>
      <c r="G845" s="425" t="s">
        <v>1149</v>
      </c>
      <c r="H845" s="425" t="s">
        <v>9044</v>
      </c>
      <c r="I845" s="425">
        <v>1302034223</v>
      </c>
      <c r="J845" s="425" t="s">
        <v>1180</v>
      </c>
      <c r="K845" s="425" t="s">
        <v>1180</v>
      </c>
      <c r="L845" s="429">
        <v>987951275</v>
      </c>
      <c r="M845" s="429">
        <v>257817552082</v>
      </c>
      <c r="N845" s="425" t="s">
        <v>1888</v>
      </c>
      <c r="O845" s="429">
        <v>8</v>
      </c>
      <c r="P845" s="429">
        <v>8.6</v>
      </c>
      <c r="Q845" s="429">
        <v>8.6</v>
      </c>
      <c r="R845" s="426">
        <v>25.2</v>
      </c>
      <c r="S845" s="425"/>
      <c r="T845" s="425"/>
      <c r="U845" s="425"/>
      <c r="V845" s="426" t="s">
        <v>575</v>
      </c>
      <c r="W845" s="412"/>
      <c r="X845" s="393"/>
      <c r="Y845" s="393"/>
      <c r="Z845" s="393"/>
      <c r="AA845" s="393"/>
      <c r="AB845" s="393"/>
      <c r="AC845" s="393"/>
      <c r="AD845" s="393"/>
      <c r="AE845" s="393"/>
      <c r="AF845" s="393"/>
      <c r="AG845" s="393"/>
      <c r="AH845" s="393"/>
    </row>
    <row r="846" spans="1:34" ht="18" customHeight="1" thickBot="1" x14ac:dyDescent="0.3">
      <c r="A846" s="428">
        <v>22</v>
      </c>
      <c r="B846" s="428">
        <v>2073100122</v>
      </c>
      <c r="C846" s="425" t="s">
        <v>9050</v>
      </c>
      <c r="D846" s="425" t="s">
        <v>291</v>
      </c>
      <c r="E846" s="426" t="s">
        <v>5</v>
      </c>
      <c r="F846" s="424" t="s">
        <v>343</v>
      </c>
      <c r="G846" s="425" t="s">
        <v>1149</v>
      </c>
      <c r="H846" s="425" t="s">
        <v>9044</v>
      </c>
      <c r="I846" s="429">
        <v>36202001584</v>
      </c>
      <c r="J846" s="425" t="s">
        <v>1180</v>
      </c>
      <c r="K846" s="425" t="s">
        <v>1180</v>
      </c>
      <c r="L846" s="429">
        <v>333762904</v>
      </c>
      <c r="M846" s="429">
        <v>254242842132</v>
      </c>
      <c r="N846" s="425" t="s">
        <v>1928</v>
      </c>
      <c r="O846" s="429">
        <v>7</v>
      </c>
      <c r="P846" s="429">
        <v>9.1999999999999993</v>
      </c>
      <c r="Q846" s="429">
        <v>9.3000000000000007</v>
      </c>
      <c r="R846" s="426">
        <v>25.5</v>
      </c>
      <c r="S846" s="425"/>
      <c r="T846" s="425"/>
      <c r="U846" s="425"/>
      <c r="V846" s="426" t="s">
        <v>575</v>
      </c>
      <c r="W846" s="412"/>
      <c r="X846" s="393"/>
      <c r="Y846" s="393"/>
      <c r="Z846" s="393"/>
      <c r="AA846" s="393"/>
      <c r="AB846" s="393"/>
      <c r="AC846" s="393"/>
      <c r="AD846" s="393"/>
      <c r="AE846" s="393"/>
      <c r="AF846" s="393"/>
      <c r="AG846" s="393"/>
      <c r="AH846" s="393"/>
    </row>
    <row r="847" spans="1:34" ht="18" customHeight="1" thickBot="1" x14ac:dyDescent="0.3">
      <c r="A847" s="428">
        <v>23</v>
      </c>
      <c r="B847" s="428">
        <v>2073100125</v>
      </c>
      <c r="C847" s="425" t="s">
        <v>9051</v>
      </c>
      <c r="D847" s="425" t="s">
        <v>9052</v>
      </c>
      <c r="E847" s="426" t="s">
        <v>5</v>
      </c>
      <c r="F847" s="424" t="s">
        <v>9053</v>
      </c>
      <c r="G847" s="425" t="s">
        <v>1149</v>
      </c>
      <c r="H847" s="425" t="s">
        <v>9044</v>
      </c>
      <c r="I847" s="429">
        <v>231238639</v>
      </c>
      <c r="J847" s="425" t="s">
        <v>1180</v>
      </c>
      <c r="K847" s="425" t="s">
        <v>1180</v>
      </c>
      <c r="L847" s="429">
        <v>973756809</v>
      </c>
      <c r="M847" s="429">
        <v>248934526690</v>
      </c>
      <c r="N847" s="425" t="s">
        <v>1888</v>
      </c>
      <c r="O847" s="429">
        <v>6.5</v>
      </c>
      <c r="P847" s="429">
        <v>7.4</v>
      </c>
      <c r="Q847" s="429">
        <v>6.6</v>
      </c>
      <c r="R847" s="426">
        <v>20.5</v>
      </c>
      <c r="S847" s="425"/>
      <c r="T847" s="425"/>
      <c r="U847" s="425"/>
      <c r="V847" s="426" t="s">
        <v>575</v>
      </c>
      <c r="W847" s="412"/>
      <c r="X847" s="393"/>
      <c r="Y847" s="393"/>
      <c r="Z847" s="393"/>
      <c r="AA847" s="393"/>
      <c r="AB847" s="393"/>
      <c r="AC847" s="393"/>
      <c r="AD847" s="393"/>
      <c r="AE847" s="393"/>
      <c r="AF847" s="393"/>
      <c r="AG847" s="393"/>
      <c r="AH847" s="393"/>
    </row>
    <row r="848" spans="1:34" ht="18" customHeight="1" thickBot="1" x14ac:dyDescent="0.3">
      <c r="A848" s="428">
        <v>24</v>
      </c>
      <c r="B848" s="428">
        <v>2073100126</v>
      </c>
      <c r="C848" s="425" t="s">
        <v>8955</v>
      </c>
      <c r="D848" s="425" t="s">
        <v>792</v>
      </c>
      <c r="E848" s="426" t="s">
        <v>4</v>
      </c>
      <c r="F848" s="427">
        <v>37504</v>
      </c>
      <c r="G848" s="425" t="s">
        <v>1149</v>
      </c>
      <c r="H848" s="425" t="s">
        <v>9044</v>
      </c>
      <c r="I848" s="425">
        <v>36302005148</v>
      </c>
      <c r="J848" s="425" t="s">
        <v>1180</v>
      </c>
      <c r="K848" s="425" t="s">
        <v>1180</v>
      </c>
      <c r="L848" s="425">
        <v>848396662</v>
      </c>
      <c r="M848" s="429">
        <v>254456381196</v>
      </c>
      <c r="N848" s="425" t="s">
        <v>1944</v>
      </c>
      <c r="O848" s="429">
        <v>7.9</v>
      </c>
      <c r="P848" s="429">
        <v>8.4</v>
      </c>
      <c r="Q848" s="429">
        <v>8.5</v>
      </c>
      <c r="R848" s="426">
        <v>24.8</v>
      </c>
      <c r="S848" s="425"/>
      <c r="T848" s="425"/>
      <c r="U848" s="425"/>
      <c r="V848" s="426" t="s">
        <v>575</v>
      </c>
      <c r="W848" s="412"/>
      <c r="X848" s="393"/>
      <c r="Y848" s="393"/>
      <c r="Z848" s="393"/>
      <c r="AA848" s="393"/>
      <c r="AB848" s="393"/>
      <c r="AC848" s="393"/>
      <c r="AD848" s="393"/>
      <c r="AE848" s="393"/>
      <c r="AF848" s="393"/>
      <c r="AG848" s="393"/>
      <c r="AH848" s="393"/>
    </row>
    <row r="849" spans="1:34" ht="18" customHeight="1" thickBot="1" x14ac:dyDescent="0.3">
      <c r="A849" s="428">
        <v>25</v>
      </c>
      <c r="B849" s="428">
        <v>2073410676</v>
      </c>
      <c r="C849" s="425" t="s">
        <v>9054</v>
      </c>
      <c r="D849" s="425" t="s">
        <v>579</v>
      </c>
      <c r="E849" s="426" t="s">
        <v>4</v>
      </c>
      <c r="F849" s="427">
        <v>37608</v>
      </c>
      <c r="G849" s="425" t="s">
        <v>1149</v>
      </c>
      <c r="H849" s="425" t="s">
        <v>9044</v>
      </c>
      <c r="I849" s="425">
        <v>37302005300</v>
      </c>
      <c r="J849" s="425" t="s">
        <v>1181</v>
      </c>
      <c r="K849" s="425" t="s">
        <v>1180</v>
      </c>
      <c r="L849" s="429">
        <v>335767864</v>
      </c>
      <c r="M849" s="429">
        <v>251249706956</v>
      </c>
      <c r="N849" s="425" t="s">
        <v>2058</v>
      </c>
      <c r="O849" s="429">
        <v>7</v>
      </c>
      <c r="P849" s="429">
        <v>6</v>
      </c>
      <c r="Q849" s="429">
        <v>8.6</v>
      </c>
      <c r="R849" s="426">
        <v>21.6</v>
      </c>
      <c r="S849" s="425"/>
      <c r="T849" s="425"/>
      <c r="U849" s="425"/>
      <c r="V849" s="426" t="s">
        <v>575</v>
      </c>
      <c r="W849" s="412"/>
      <c r="X849" s="393"/>
      <c r="Y849" s="393"/>
      <c r="Z849" s="393"/>
      <c r="AA849" s="393"/>
      <c r="AB849" s="393"/>
      <c r="AC849" s="393"/>
      <c r="AD849" s="393"/>
      <c r="AE849" s="393"/>
      <c r="AF849" s="393"/>
      <c r="AG849" s="393"/>
      <c r="AH849" s="393"/>
    </row>
    <row r="850" spans="1:34" ht="18" customHeight="1" thickBot="1" x14ac:dyDescent="0.3">
      <c r="A850" s="428">
        <v>27</v>
      </c>
      <c r="B850" s="428">
        <v>2073810344</v>
      </c>
      <c r="C850" s="425" t="s">
        <v>9035</v>
      </c>
      <c r="D850" s="425" t="s">
        <v>39</v>
      </c>
      <c r="E850" s="426"/>
      <c r="F850" s="430">
        <v>37533</v>
      </c>
      <c r="G850" s="425" t="s">
        <v>2006</v>
      </c>
      <c r="H850" s="425" t="s">
        <v>9056</v>
      </c>
      <c r="I850" s="429">
        <v>22302000675</v>
      </c>
      <c r="J850" s="425" t="s">
        <v>1180</v>
      </c>
      <c r="K850" s="425" t="s">
        <v>1180</v>
      </c>
      <c r="L850" s="429">
        <v>393232662</v>
      </c>
      <c r="M850" s="429">
        <v>247127168826</v>
      </c>
      <c r="N850" s="425" t="s">
        <v>1888</v>
      </c>
      <c r="O850" s="429">
        <v>7.3</v>
      </c>
      <c r="P850" s="429">
        <v>7.2</v>
      </c>
      <c r="Q850" s="429">
        <v>7.3</v>
      </c>
      <c r="R850" s="426">
        <v>21.8</v>
      </c>
      <c r="S850" s="425"/>
      <c r="T850" s="425"/>
      <c r="U850" s="425"/>
      <c r="V850" s="426" t="s">
        <v>575</v>
      </c>
      <c r="W850" s="407"/>
      <c r="X850" s="395"/>
      <c r="Y850" s="395"/>
      <c r="Z850" s="395"/>
      <c r="AA850" s="395"/>
      <c r="AB850" s="395"/>
      <c r="AC850" s="395"/>
      <c r="AD850" s="395"/>
      <c r="AE850" s="395"/>
      <c r="AF850" s="395"/>
      <c r="AG850" s="395"/>
      <c r="AH850" s="395"/>
    </row>
    <row r="851" spans="1:34" ht="18" customHeight="1" thickBot="1" x14ac:dyDescent="0.3">
      <c r="A851" s="428">
        <v>28</v>
      </c>
      <c r="B851" s="428">
        <v>2073800111</v>
      </c>
      <c r="C851" s="425" t="s">
        <v>9057</v>
      </c>
      <c r="D851" s="425" t="s">
        <v>1382</v>
      </c>
      <c r="E851" s="426" t="s">
        <v>5</v>
      </c>
      <c r="F851" s="430">
        <v>36532</v>
      </c>
      <c r="G851" s="425" t="s">
        <v>1148</v>
      </c>
      <c r="H851" s="425" t="s">
        <v>9058</v>
      </c>
      <c r="I851" s="429">
        <v>38200008888</v>
      </c>
      <c r="J851" s="425" t="s">
        <v>1180</v>
      </c>
      <c r="K851" s="425" t="s">
        <v>1180</v>
      </c>
      <c r="L851" s="429">
        <v>913540457</v>
      </c>
      <c r="M851" s="425" t="s">
        <v>9079</v>
      </c>
      <c r="N851" s="425" t="s">
        <v>1944</v>
      </c>
      <c r="O851" s="429">
        <v>9.1999999999999993</v>
      </c>
      <c r="P851" s="429">
        <v>8.9</v>
      </c>
      <c r="Q851" s="429">
        <v>9.1999999999999993</v>
      </c>
      <c r="R851" s="426">
        <v>27.3</v>
      </c>
      <c r="S851" s="425"/>
      <c r="T851" s="425"/>
      <c r="U851" s="425"/>
      <c r="V851" s="426" t="s">
        <v>575</v>
      </c>
      <c r="W851" s="413"/>
      <c r="X851" s="396"/>
      <c r="Y851" s="396"/>
      <c r="Z851" s="396"/>
      <c r="AA851" s="396"/>
      <c r="AB851" s="396"/>
      <c r="AC851" s="396"/>
      <c r="AD851" s="396"/>
      <c r="AE851" s="396"/>
      <c r="AF851" s="396"/>
      <c r="AG851" s="396"/>
      <c r="AH851" s="396"/>
    </row>
    <row r="852" spans="1:34" ht="18" customHeight="1" thickBot="1" x14ac:dyDescent="0.3">
      <c r="A852" s="428">
        <v>29</v>
      </c>
      <c r="B852" s="428">
        <v>2073800116</v>
      </c>
      <c r="C852" s="425" t="s">
        <v>9006</v>
      </c>
      <c r="D852" s="425" t="s">
        <v>34</v>
      </c>
      <c r="E852" s="426" t="s">
        <v>4</v>
      </c>
      <c r="F852" s="424" t="s">
        <v>823</v>
      </c>
      <c r="G852" s="425" t="s">
        <v>1148</v>
      </c>
      <c r="H852" s="425" t="s">
        <v>9058</v>
      </c>
      <c r="I852" s="425">
        <v>1302019638</v>
      </c>
      <c r="J852" s="425" t="s">
        <v>1181</v>
      </c>
      <c r="K852" s="425" t="s">
        <v>1181</v>
      </c>
      <c r="L852" s="425">
        <v>398695202</v>
      </c>
      <c r="M852" s="429">
        <v>247058248984</v>
      </c>
      <c r="N852" s="425" t="s">
        <v>1888</v>
      </c>
      <c r="O852" s="429">
        <v>6.4</v>
      </c>
      <c r="P852" s="429">
        <v>8.8000000000000007</v>
      </c>
      <c r="Q852" s="429">
        <v>8.1999999999999993</v>
      </c>
      <c r="R852" s="426">
        <v>23.4</v>
      </c>
      <c r="S852" s="425"/>
      <c r="T852" s="425"/>
      <c r="U852" s="425"/>
      <c r="V852" s="426" t="s">
        <v>575</v>
      </c>
      <c r="W852" s="413"/>
      <c r="X852" s="396"/>
      <c r="Y852" s="396"/>
      <c r="Z852" s="396"/>
      <c r="AA852" s="396"/>
      <c r="AB852" s="396"/>
      <c r="AC852" s="396"/>
      <c r="AD852" s="396"/>
      <c r="AE852" s="396"/>
      <c r="AF852" s="396"/>
      <c r="AG852" s="396"/>
      <c r="AH852" s="396"/>
    </row>
    <row r="853" spans="1:34" ht="18" customHeight="1" thickBot="1" x14ac:dyDescent="0.3">
      <c r="A853" s="428">
        <v>30</v>
      </c>
      <c r="B853" s="428">
        <v>2073800135</v>
      </c>
      <c r="C853" s="425" t="s">
        <v>402</v>
      </c>
      <c r="D853" s="425" t="s">
        <v>1216</v>
      </c>
      <c r="E853" s="426" t="s">
        <v>4</v>
      </c>
      <c r="F853" s="424" t="s">
        <v>577</v>
      </c>
      <c r="G853" s="425" t="s">
        <v>1148</v>
      </c>
      <c r="H853" s="425" t="s">
        <v>9058</v>
      </c>
      <c r="I853" s="425">
        <v>31302007170</v>
      </c>
      <c r="J853" s="425" t="s">
        <v>1180</v>
      </c>
      <c r="K853" s="425" t="s">
        <v>1180</v>
      </c>
      <c r="L853" s="425">
        <v>868957080</v>
      </c>
      <c r="M853" s="429">
        <v>260190147312</v>
      </c>
      <c r="N853" s="425" t="s">
        <v>2058</v>
      </c>
      <c r="O853" s="429">
        <v>7.1</v>
      </c>
      <c r="P853" s="429">
        <v>8.1</v>
      </c>
      <c r="Q853" s="429">
        <v>7.9</v>
      </c>
      <c r="R853" s="426">
        <v>23.1</v>
      </c>
      <c r="S853" s="425"/>
      <c r="T853" s="425"/>
      <c r="U853" s="425"/>
      <c r="V853" s="426" t="s">
        <v>575</v>
      </c>
      <c r="W853" s="413"/>
      <c r="X853" s="396"/>
      <c r="Y853" s="396"/>
      <c r="Z853" s="396"/>
      <c r="AA853" s="396"/>
      <c r="AB853" s="396"/>
      <c r="AC853" s="396"/>
      <c r="AD853" s="396"/>
      <c r="AE853" s="396"/>
      <c r="AF853" s="396"/>
      <c r="AG853" s="396"/>
      <c r="AH853" s="396"/>
    </row>
    <row r="854" spans="1:34" ht="18" customHeight="1" thickBot="1" x14ac:dyDescent="0.3">
      <c r="A854" s="428">
        <v>31</v>
      </c>
      <c r="B854" s="428">
        <v>2073800145</v>
      </c>
      <c r="C854" s="425" t="s">
        <v>8977</v>
      </c>
      <c r="D854" s="425" t="s">
        <v>82</v>
      </c>
      <c r="E854" s="426" t="s">
        <v>4</v>
      </c>
      <c r="F854" s="427">
        <v>37476</v>
      </c>
      <c r="G854" s="425" t="s">
        <v>1148</v>
      </c>
      <c r="H854" s="425" t="s">
        <v>9058</v>
      </c>
      <c r="I854" s="425">
        <v>36302004428</v>
      </c>
      <c r="J854" s="425" t="s">
        <v>1180</v>
      </c>
      <c r="K854" s="425" t="s">
        <v>1180</v>
      </c>
      <c r="L854" s="425">
        <v>818373937</v>
      </c>
      <c r="M854" s="429">
        <v>254076801740</v>
      </c>
      <c r="N854" s="425" t="s">
        <v>2058</v>
      </c>
      <c r="O854" s="429">
        <v>7.5</v>
      </c>
      <c r="P854" s="429">
        <v>7.8</v>
      </c>
      <c r="Q854" s="429">
        <v>6.7</v>
      </c>
      <c r="R854" s="426">
        <v>22</v>
      </c>
      <c r="S854" s="425"/>
      <c r="T854" s="425"/>
      <c r="U854" s="425"/>
      <c r="V854" s="426" t="s">
        <v>575</v>
      </c>
      <c r="W854" s="413"/>
      <c r="X854" s="396"/>
      <c r="Y854" s="396"/>
      <c r="Z854" s="396"/>
      <c r="AA854" s="396"/>
      <c r="AB854" s="396"/>
      <c r="AC854" s="396"/>
      <c r="AD854" s="396"/>
      <c r="AE854" s="396"/>
      <c r="AF854" s="396"/>
      <c r="AG854" s="396"/>
      <c r="AH854" s="396"/>
    </row>
    <row r="855" spans="1:34" ht="18" customHeight="1" thickBot="1" x14ac:dyDescent="0.3">
      <c r="A855" s="428">
        <v>32</v>
      </c>
      <c r="B855" s="428">
        <v>2073800146</v>
      </c>
      <c r="C855" s="425" t="s">
        <v>8958</v>
      </c>
      <c r="D855" s="425" t="s">
        <v>452</v>
      </c>
      <c r="E855" s="426" t="s">
        <v>4</v>
      </c>
      <c r="F855" s="427">
        <v>37317</v>
      </c>
      <c r="G855" s="425" t="s">
        <v>1148</v>
      </c>
      <c r="H855" s="425" t="s">
        <v>9058</v>
      </c>
      <c r="I855" s="425">
        <v>1302000109</v>
      </c>
      <c r="J855" s="425" t="s">
        <v>1180</v>
      </c>
      <c r="K855" s="425" t="s">
        <v>1180</v>
      </c>
      <c r="L855" s="425">
        <v>963522635</v>
      </c>
      <c r="M855" s="429">
        <v>253750396568</v>
      </c>
      <c r="N855" s="425" t="s">
        <v>1888</v>
      </c>
      <c r="O855" s="429">
        <v>7.6</v>
      </c>
      <c r="P855" s="429">
        <v>9.6</v>
      </c>
      <c r="Q855" s="429">
        <v>8.9</v>
      </c>
      <c r="R855" s="426">
        <v>26.1</v>
      </c>
      <c r="S855" s="425"/>
      <c r="T855" s="425"/>
      <c r="U855" s="425"/>
      <c r="V855" s="426" t="s">
        <v>575</v>
      </c>
      <c r="W855" s="413"/>
      <c r="X855" s="396"/>
      <c r="Y855" s="396"/>
      <c r="Z855" s="396"/>
      <c r="AA855" s="396"/>
      <c r="AB855" s="396"/>
      <c r="AC855" s="396"/>
      <c r="AD855" s="396"/>
      <c r="AE855" s="396"/>
      <c r="AF855" s="396"/>
      <c r="AG855" s="396"/>
      <c r="AH855" s="396"/>
    </row>
    <row r="856" spans="1:34" ht="18" customHeight="1" thickBot="1" x14ac:dyDescent="0.3">
      <c r="A856" s="428">
        <v>33</v>
      </c>
      <c r="B856" s="428">
        <v>2073800147</v>
      </c>
      <c r="C856" s="425" t="s">
        <v>8971</v>
      </c>
      <c r="D856" s="425" t="s">
        <v>1321</v>
      </c>
      <c r="E856" s="426" t="s">
        <v>4</v>
      </c>
      <c r="F856" s="424" t="s">
        <v>591</v>
      </c>
      <c r="G856" s="425" t="s">
        <v>1148</v>
      </c>
      <c r="H856" s="425" t="s">
        <v>9058</v>
      </c>
      <c r="I856" s="425">
        <v>1302009271</v>
      </c>
      <c r="J856" s="425" t="s">
        <v>1180</v>
      </c>
      <c r="K856" s="425" t="s">
        <v>1180</v>
      </c>
      <c r="L856" s="425">
        <v>964161066</v>
      </c>
      <c r="M856" s="429">
        <v>253097514066</v>
      </c>
      <c r="N856" s="425" t="s">
        <v>2058</v>
      </c>
      <c r="O856" s="429">
        <v>8.6999999999999993</v>
      </c>
      <c r="P856" s="429">
        <v>9.1</v>
      </c>
      <c r="Q856" s="429">
        <v>8.1999999999999993</v>
      </c>
      <c r="R856" s="426">
        <v>26</v>
      </c>
      <c r="S856" s="425"/>
      <c r="T856" s="425"/>
      <c r="U856" s="425"/>
      <c r="V856" s="426" t="s">
        <v>575</v>
      </c>
      <c r="W856" s="413"/>
      <c r="X856" s="396"/>
      <c r="Y856" s="396"/>
      <c r="Z856" s="396"/>
      <c r="AA856" s="396"/>
      <c r="AB856" s="396"/>
      <c r="AC856" s="396"/>
      <c r="AD856" s="396"/>
      <c r="AE856" s="396"/>
      <c r="AF856" s="396"/>
      <c r="AG856" s="396"/>
      <c r="AH856" s="396"/>
    </row>
    <row r="857" spans="1:34" ht="18" customHeight="1" thickBot="1" x14ac:dyDescent="0.3">
      <c r="A857" s="428">
        <v>34</v>
      </c>
      <c r="B857" s="428">
        <v>2073800152</v>
      </c>
      <c r="C857" s="425" t="s">
        <v>9059</v>
      </c>
      <c r="D857" s="425" t="s">
        <v>1382</v>
      </c>
      <c r="E857" s="426" t="s">
        <v>5</v>
      </c>
      <c r="F857" s="424" t="s">
        <v>9060</v>
      </c>
      <c r="G857" s="426" t="s">
        <v>1148</v>
      </c>
      <c r="H857" s="425" t="s">
        <v>9058</v>
      </c>
      <c r="I857" s="429">
        <v>71111176</v>
      </c>
      <c r="J857" s="425" t="s">
        <v>1180</v>
      </c>
      <c r="K857" s="425" t="s">
        <v>1180</v>
      </c>
      <c r="L857" s="429">
        <v>334267677</v>
      </c>
      <c r="M857" s="429">
        <v>250904031524</v>
      </c>
      <c r="N857" s="425" t="s">
        <v>1888</v>
      </c>
      <c r="O857" s="429">
        <v>7.6</v>
      </c>
      <c r="P857" s="429">
        <v>8.6</v>
      </c>
      <c r="Q857" s="429">
        <v>8.8000000000000007</v>
      </c>
      <c r="R857" s="426">
        <v>25</v>
      </c>
      <c r="S857" s="425"/>
      <c r="T857" s="425" t="s">
        <v>1897</v>
      </c>
      <c r="U857" s="425"/>
      <c r="V857" s="426" t="s">
        <v>575</v>
      </c>
      <c r="W857" s="413"/>
      <c r="X857" s="396"/>
      <c r="Y857" s="396"/>
      <c r="Z857" s="396"/>
      <c r="AA857" s="396"/>
      <c r="AB857" s="396"/>
      <c r="AC857" s="396"/>
      <c r="AD857" s="396"/>
      <c r="AE857" s="396"/>
      <c r="AF857" s="396"/>
      <c r="AG857" s="396"/>
      <c r="AH857" s="396"/>
    </row>
    <row r="858" spans="1:34" ht="18" customHeight="1" thickBot="1" x14ac:dyDescent="0.3">
      <c r="A858" s="428">
        <v>35</v>
      </c>
      <c r="B858" s="428">
        <v>2073800302</v>
      </c>
      <c r="C858" s="425" t="s">
        <v>6306</v>
      </c>
      <c r="D858" s="425" t="s">
        <v>1678</v>
      </c>
      <c r="E858" s="426" t="s">
        <v>4</v>
      </c>
      <c r="F858" s="430">
        <v>37415</v>
      </c>
      <c r="G858" s="425" t="s">
        <v>1148</v>
      </c>
      <c r="H858" s="425" t="s">
        <v>9058</v>
      </c>
      <c r="I858" s="425">
        <v>36302009884</v>
      </c>
      <c r="J858" s="425" t="s">
        <v>1180</v>
      </c>
      <c r="K858" s="425" t="s">
        <v>1180</v>
      </c>
      <c r="L858" s="425">
        <v>828526881</v>
      </c>
      <c r="M858" s="429">
        <v>254079607468</v>
      </c>
      <c r="N858" s="425" t="s">
        <v>1928</v>
      </c>
      <c r="O858" s="429">
        <v>7.7</v>
      </c>
      <c r="P858" s="429">
        <v>7</v>
      </c>
      <c r="Q858" s="429">
        <v>7.2</v>
      </c>
      <c r="R858" s="426">
        <v>21.9</v>
      </c>
      <c r="S858" s="425"/>
      <c r="T858" s="425"/>
      <c r="U858" s="425"/>
      <c r="V858" s="426" t="s">
        <v>9077</v>
      </c>
      <c r="W858" s="413"/>
      <c r="X858" s="396"/>
      <c r="Y858" s="396"/>
      <c r="Z858" s="396"/>
      <c r="AA858" s="396"/>
      <c r="AB858" s="396"/>
      <c r="AC858" s="396"/>
      <c r="AD858" s="396"/>
      <c r="AE858" s="396"/>
      <c r="AF858" s="396"/>
      <c r="AG858" s="396"/>
      <c r="AH858" s="396"/>
    </row>
    <row r="859" spans="1:34" ht="18" customHeight="1" thickBot="1" x14ac:dyDescent="0.3">
      <c r="A859" s="428">
        <v>36</v>
      </c>
      <c r="B859" s="428">
        <v>2078130105</v>
      </c>
      <c r="C859" s="425" t="s">
        <v>5436</v>
      </c>
      <c r="D859" s="425" t="s">
        <v>24</v>
      </c>
      <c r="E859" s="426"/>
      <c r="F859" s="428" t="s">
        <v>9070</v>
      </c>
      <c r="G859" s="425" t="s">
        <v>7572</v>
      </c>
      <c r="H859" s="425" t="s">
        <v>9061</v>
      </c>
      <c r="I859" s="425"/>
      <c r="J859" s="425"/>
      <c r="K859" s="425"/>
      <c r="L859" s="425"/>
      <c r="M859" s="425"/>
      <c r="N859" s="425"/>
      <c r="O859" s="425"/>
      <c r="P859" s="425"/>
      <c r="Q859" s="425"/>
      <c r="R859" s="426">
        <v>0</v>
      </c>
      <c r="S859" s="425"/>
      <c r="T859" s="425"/>
      <c r="U859" s="425"/>
      <c r="V859" s="426" t="s">
        <v>575</v>
      </c>
      <c r="W859" s="407"/>
      <c r="X859" s="395"/>
      <c r="Y859" s="395"/>
      <c r="Z859" s="395"/>
      <c r="AA859" s="395"/>
      <c r="AB859" s="395"/>
      <c r="AC859" s="395"/>
      <c r="AD859" s="395"/>
      <c r="AE859" s="395"/>
      <c r="AF859" s="395"/>
      <c r="AG859" s="395"/>
      <c r="AH859" s="395"/>
    </row>
    <row r="860" spans="1:34" ht="18" customHeight="1" thickBot="1" x14ac:dyDescent="0.3">
      <c r="A860" s="428">
        <v>37</v>
      </c>
      <c r="B860" s="428">
        <v>2078130775</v>
      </c>
      <c r="C860" s="425" t="s">
        <v>8919</v>
      </c>
      <c r="D860" s="425" t="s">
        <v>20</v>
      </c>
      <c r="E860" s="426" t="s">
        <v>4</v>
      </c>
      <c r="F860" s="430">
        <v>37146</v>
      </c>
      <c r="G860" s="425" t="s">
        <v>7572</v>
      </c>
      <c r="H860" s="425" t="s">
        <v>9061</v>
      </c>
      <c r="I860" s="425"/>
      <c r="J860" s="425"/>
      <c r="K860" s="425"/>
      <c r="L860" s="425"/>
      <c r="M860" s="425"/>
      <c r="N860" s="425"/>
      <c r="O860" s="425"/>
      <c r="P860" s="425"/>
      <c r="Q860" s="425"/>
      <c r="R860" s="426">
        <v>0</v>
      </c>
      <c r="S860" s="425"/>
      <c r="T860" s="425"/>
      <c r="U860" s="425"/>
      <c r="V860" s="426" t="s">
        <v>575</v>
      </c>
      <c r="W860" s="407"/>
      <c r="X860" s="395"/>
      <c r="Y860" s="395"/>
      <c r="Z860" s="395"/>
      <c r="AA860" s="395"/>
      <c r="AB860" s="395"/>
      <c r="AC860" s="395"/>
      <c r="AD860" s="395"/>
      <c r="AE860" s="395"/>
      <c r="AF860" s="395"/>
      <c r="AG860" s="395"/>
      <c r="AH860" s="395"/>
    </row>
    <row r="861" spans="1:34" ht="18" customHeight="1" thickBot="1" x14ac:dyDescent="0.3">
      <c r="A861" s="428">
        <v>38</v>
      </c>
      <c r="B861" s="428">
        <v>2078130795</v>
      </c>
      <c r="C861" s="425" t="s">
        <v>1093</v>
      </c>
      <c r="D861" s="425" t="s">
        <v>1319</v>
      </c>
      <c r="E861" s="426" t="s">
        <v>5</v>
      </c>
      <c r="F861" s="430">
        <v>37417</v>
      </c>
      <c r="G861" s="425" t="s">
        <v>7572</v>
      </c>
      <c r="H861" s="425" t="s">
        <v>9061</v>
      </c>
      <c r="I861" s="425">
        <v>1202017206</v>
      </c>
      <c r="J861" s="425" t="s">
        <v>1180</v>
      </c>
      <c r="K861" s="425" t="s">
        <v>1180</v>
      </c>
      <c r="L861" s="425">
        <v>947096868</v>
      </c>
      <c r="M861" s="429">
        <v>261086014024</v>
      </c>
      <c r="N861" s="425"/>
      <c r="O861" s="425"/>
      <c r="P861" s="425"/>
      <c r="Q861" s="425"/>
      <c r="R861" s="426">
        <v>0</v>
      </c>
      <c r="S861" s="425"/>
      <c r="T861" s="425"/>
      <c r="U861" s="425"/>
      <c r="V861" s="426" t="s">
        <v>575</v>
      </c>
      <c r="W861" s="407"/>
      <c r="X861" s="393"/>
      <c r="Y861" s="393"/>
      <c r="Z861" s="393"/>
      <c r="AA861" s="393"/>
      <c r="AB861" s="393"/>
      <c r="AC861" s="393"/>
      <c r="AD861" s="393"/>
      <c r="AE861" s="393"/>
      <c r="AF861" s="393"/>
      <c r="AG861" s="393"/>
      <c r="AH861" s="393"/>
    </row>
    <row r="862" spans="1:34" ht="18" customHeight="1" thickBot="1" x14ac:dyDescent="0.3">
      <c r="A862" s="428">
        <v>39</v>
      </c>
      <c r="B862" s="428">
        <v>2078130886</v>
      </c>
      <c r="C862" s="425" t="s">
        <v>8995</v>
      </c>
      <c r="D862" s="425" t="s">
        <v>253</v>
      </c>
      <c r="E862" s="426" t="s">
        <v>4</v>
      </c>
      <c r="F862" s="428" t="s">
        <v>244</v>
      </c>
      <c r="G862" s="425" t="s">
        <v>7572</v>
      </c>
      <c r="H862" s="425" t="s">
        <v>9061</v>
      </c>
      <c r="I862" s="425">
        <v>35302002990</v>
      </c>
      <c r="J862" s="425" t="s">
        <v>1180</v>
      </c>
      <c r="K862" s="425" t="s">
        <v>1180</v>
      </c>
      <c r="L862" s="425">
        <v>981761106</v>
      </c>
      <c r="M862" s="429">
        <v>254055364120</v>
      </c>
      <c r="N862" s="425" t="s">
        <v>2058</v>
      </c>
      <c r="O862" s="429">
        <v>8</v>
      </c>
      <c r="P862" s="429">
        <v>7.9</v>
      </c>
      <c r="Q862" s="429">
        <v>7.6</v>
      </c>
      <c r="R862" s="426">
        <v>23.5</v>
      </c>
      <c r="S862" s="425"/>
      <c r="T862" s="425"/>
      <c r="U862" s="425"/>
      <c r="V862" s="426" t="s">
        <v>575</v>
      </c>
      <c r="W862" s="407"/>
      <c r="X862" s="393"/>
      <c r="Y862" s="393"/>
      <c r="Z862" s="393"/>
      <c r="AA862" s="393"/>
      <c r="AB862" s="393"/>
      <c r="AC862" s="393"/>
      <c r="AD862" s="393"/>
      <c r="AE862" s="393"/>
      <c r="AF862" s="393"/>
      <c r="AG862" s="393"/>
      <c r="AH862" s="393"/>
    </row>
    <row r="863" spans="1:34" ht="18" customHeight="1" thickBot="1" x14ac:dyDescent="0.3">
      <c r="A863" s="428">
        <v>40</v>
      </c>
      <c r="B863" s="428">
        <v>2078130887</v>
      </c>
      <c r="C863" s="425" t="s">
        <v>8986</v>
      </c>
      <c r="D863" s="425" t="s">
        <v>108</v>
      </c>
      <c r="E863" s="426" t="s">
        <v>4</v>
      </c>
      <c r="F863" s="430">
        <v>37569</v>
      </c>
      <c r="G863" s="425" t="s">
        <v>7572</v>
      </c>
      <c r="H863" s="425" t="s">
        <v>9061</v>
      </c>
      <c r="I863" s="425">
        <v>34302002149</v>
      </c>
      <c r="J863" s="425" t="s">
        <v>1180</v>
      </c>
      <c r="K863" s="425" t="s">
        <v>1180</v>
      </c>
      <c r="L863" s="425">
        <v>979102882</v>
      </c>
      <c r="M863" s="429">
        <v>253541499222</v>
      </c>
      <c r="N863" s="425" t="s">
        <v>1888</v>
      </c>
      <c r="O863" s="429">
        <v>7.7</v>
      </c>
      <c r="P863" s="429">
        <v>8.1999999999999993</v>
      </c>
      <c r="Q863" s="429">
        <v>9</v>
      </c>
      <c r="R863" s="426">
        <v>24.9</v>
      </c>
      <c r="S863" s="425"/>
      <c r="T863" s="425"/>
      <c r="U863" s="425"/>
      <c r="V863" s="426" t="s">
        <v>575</v>
      </c>
      <c r="W863" s="407"/>
      <c r="X863" s="393"/>
      <c r="Y863" s="393"/>
      <c r="Z863" s="393"/>
      <c r="AA863" s="393"/>
      <c r="AB863" s="393"/>
      <c r="AC863" s="393"/>
      <c r="AD863" s="393"/>
      <c r="AE863" s="393"/>
      <c r="AF863" s="393"/>
      <c r="AG863" s="393"/>
      <c r="AH863" s="393"/>
    </row>
    <row r="864" spans="1:34" ht="18" customHeight="1" thickBot="1" x14ac:dyDescent="0.3">
      <c r="A864" s="428">
        <v>42</v>
      </c>
      <c r="B864" s="428">
        <v>2073410285</v>
      </c>
      <c r="C864" s="425" t="s">
        <v>1011</v>
      </c>
      <c r="D864" s="425" t="s">
        <v>63</v>
      </c>
      <c r="E864" s="426"/>
      <c r="F864" s="430">
        <v>37562</v>
      </c>
      <c r="G864" s="425" t="s">
        <v>2586</v>
      </c>
      <c r="H864" s="425" t="s">
        <v>9062</v>
      </c>
      <c r="I864" s="425"/>
      <c r="J864" s="425"/>
      <c r="K864" s="425"/>
      <c r="L864" s="429">
        <v>979497732</v>
      </c>
      <c r="M864" s="425"/>
      <c r="N864" s="425"/>
      <c r="O864" s="425"/>
      <c r="P864" s="425"/>
      <c r="Q864" s="425"/>
      <c r="R864" s="426">
        <v>0</v>
      </c>
      <c r="S864" s="425"/>
      <c r="T864" s="425"/>
      <c r="U864" s="425"/>
      <c r="V864" s="426" t="s">
        <v>575</v>
      </c>
      <c r="W864" s="407"/>
      <c r="X864" s="395"/>
      <c r="Y864" s="395"/>
      <c r="Z864" s="395"/>
      <c r="AA864" s="395"/>
      <c r="AB864" s="395"/>
      <c r="AC864" s="395"/>
      <c r="AD864" s="395"/>
      <c r="AE864" s="395"/>
      <c r="AF864" s="395"/>
      <c r="AG864" s="395"/>
      <c r="AH864" s="395"/>
    </row>
    <row r="865" spans="1:34" ht="18" customHeight="1" thickBot="1" x14ac:dyDescent="0.3">
      <c r="A865" s="428">
        <v>43</v>
      </c>
      <c r="B865" s="428">
        <v>2073410973</v>
      </c>
      <c r="C865" s="425" t="s">
        <v>5914</v>
      </c>
      <c r="D865" s="425" t="s">
        <v>1261</v>
      </c>
      <c r="E865" s="426"/>
      <c r="F865" s="430">
        <v>37388</v>
      </c>
      <c r="G865" s="426" t="s">
        <v>2586</v>
      </c>
      <c r="H865" s="425" t="s">
        <v>9062</v>
      </c>
      <c r="I865" s="425"/>
      <c r="J865" s="425"/>
      <c r="K865" s="425"/>
      <c r="L865" s="425"/>
      <c r="M865" s="425"/>
      <c r="N865" s="425"/>
      <c r="O865" s="425"/>
      <c r="P865" s="425"/>
      <c r="Q865" s="425"/>
      <c r="R865" s="426">
        <v>0</v>
      </c>
      <c r="S865" s="425"/>
      <c r="T865" s="425"/>
      <c r="U865" s="425"/>
      <c r="V865" s="426" t="s">
        <v>9077</v>
      </c>
      <c r="W865" s="407"/>
      <c r="X865" s="395"/>
      <c r="Y865" s="395"/>
      <c r="Z865" s="395"/>
      <c r="AA865" s="395"/>
      <c r="AB865" s="395"/>
      <c r="AC865" s="395"/>
      <c r="AD865" s="395"/>
      <c r="AE865" s="395"/>
      <c r="AF865" s="395"/>
      <c r="AG865" s="395"/>
      <c r="AH865" s="395"/>
    </row>
    <row r="866" spans="1:34" ht="18" customHeight="1" thickBot="1" x14ac:dyDescent="0.3">
      <c r="A866" s="428">
        <v>44</v>
      </c>
      <c r="B866" s="428">
        <v>2077610114</v>
      </c>
      <c r="C866" s="425" t="s">
        <v>8993</v>
      </c>
      <c r="D866" s="425" t="s">
        <v>9063</v>
      </c>
      <c r="E866" s="426"/>
      <c r="F866" s="428" t="s">
        <v>4628</v>
      </c>
      <c r="G866" s="426" t="s">
        <v>1151</v>
      </c>
      <c r="H866" s="425" t="s">
        <v>9039</v>
      </c>
      <c r="I866" s="429">
        <v>40907165</v>
      </c>
      <c r="J866" s="425" t="s">
        <v>1181</v>
      </c>
      <c r="K866" s="425"/>
      <c r="L866" s="429">
        <v>363601973</v>
      </c>
      <c r="M866" s="425"/>
      <c r="N866" s="425"/>
      <c r="O866" s="425"/>
      <c r="P866" s="425"/>
      <c r="Q866" s="425"/>
      <c r="R866" s="426">
        <v>0</v>
      </c>
      <c r="S866" s="425"/>
      <c r="T866" s="425"/>
      <c r="U866" s="425"/>
      <c r="V866" s="426" t="s">
        <v>575</v>
      </c>
      <c r="W866" s="408"/>
      <c r="X866" s="400"/>
      <c r="Y866" s="400"/>
      <c r="Z866" s="400"/>
      <c r="AA866" s="400"/>
      <c r="AB866" s="400"/>
      <c r="AC866" s="400"/>
      <c r="AD866" s="400"/>
      <c r="AE866" s="400"/>
      <c r="AF866" s="400"/>
      <c r="AG866" s="400"/>
      <c r="AH866" s="400"/>
    </row>
    <row r="867" spans="1:34" ht="18" customHeight="1" thickBot="1" x14ac:dyDescent="0.3">
      <c r="A867" s="428">
        <v>46</v>
      </c>
      <c r="B867" s="428">
        <v>2073240633</v>
      </c>
      <c r="C867" s="425" t="s">
        <v>8966</v>
      </c>
      <c r="D867" s="425" t="s">
        <v>74</v>
      </c>
      <c r="E867" s="426" t="s">
        <v>4</v>
      </c>
      <c r="F867" s="428" t="s">
        <v>4963</v>
      </c>
      <c r="G867" s="425" t="s">
        <v>2670</v>
      </c>
      <c r="H867" s="425" t="s">
        <v>9065</v>
      </c>
      <c r="I867" s="425">
        <v>132492020</v>
      </c>
      <c r="J867" s="425" t="s">
        <v>1180</v>
      </c>
      <c r="K867" s="425" t="s">
        <v>1180</v>
      </c>
      <c r="L867" s="425">
        <v>989659282</v>
      </c>
      <c r="M867" s="429">
        <v>259593757852</v>
      </c>
      <c r="N867" s="425" t="s">
        <v>1888</v>
      </c>
      <c r="O867" s="429">
        <v>7.7</v>
      </c>
      <c r="P867" s="429">
        <v>8.5</v>
      </c>
      <c r="Q867" s="429">
        <v>9.1</v>
      </c>
      <c r="R867" s="426">
        <v>25.3</v>
      </c>
      <c r="S867" s="425"/>
      <c r="T867" s="425"/>
      <c r="U867" s="425"/>
      <c r="V867" s="426" t="s">
        <v>575</v>
      </c>
      <c r="W867" s="412"/>
      <c r="X867" s="393"/>
      <c r="Y867" s="393"/>
      <c r="Z867" s="393"/>
      <c r="AA867" s="393"/>
      <c r="AB867" s="393"/>
      <c r="AC867" s="393"/>
      <c r="AD867" s="393"/>
      <c r="AE867" s="393"/>
      <c r="AF867" s="393"/>
      <c r="AG867" s="393"/>
      <c r="AH867" s="393"/>
    </row>
    <row r="868" spans="1:34" ht="18" customHeight="1" thickBot="1" x14ac:dyDescent="0.3">
      <c r="A868" s="428">
        <v>47</v>
      </c>
      <c r="B868" s="428">
        <v>2073240819</v>
      </c>
      <c r="C868" s="425" t="s">
        <v>288</v>
      </c>
      <c r="D868" s="425" t="s">
        <v>43</v>
      </c>
      <c r="E868" s="426" t="s">
        <v>4</v>
      </c>
      <c r="F868" s="428" t="s">
        <v>4281</v>
      </c>
      <c r="G868" s="425" t="s">
        <v>2670</v>
      </c>
      <c r="H868" s="425" t="s">
        <v>9065</v>
      </c>
      <c r="I868" s="425">
        <v>31302002322</v>
      </c>
      <c r="J868" s="425" t="s">
        <v>1180</v>
      </c>
      <c r="K868" s="425" t="s">
        <v>1180</v>
      </c>
      <c r="L868" s="425">
        <v>349818125</v>
      </c>
      <c r="M868" s="429">
        <v>257126296880</v>
      </c>
      <c r="N868" s="425"/>
      <c r="O868" s="425"/>
      <c r="P868" s="425"/>
      <c r="Q868" s="425"/>
      <c r="R868" s="426">
        <v>0</v>
      </c>
      <c r="S868" s="425"/>
      <c r="T868" s="425"/>
      <c r="U868" s="425"/>
      <c r="V868" s="426" t="s">
        <v>9077</v>
      </c>
      <c r="W868" s="412"/>
      <c r="X868" s="393"/>
      <c r="Y868" s="393"/>
      <c r="Z868" s="393"/>
      <c r="AA868" s="393"/>
      <c r="AB868" s="393"/>
      <c r="AC868" s="393"/>
      <c r="AD868" s="393"/>
      <c r="AE868" s="393"/>
      <c r="AF868" s="393"/>
      <c r="AG868" s="393"/>
      <c r="AH868" s="393"/>
    </row>
    <row r="869" spans="1:34" ht="18" customHeight="1" thickBot="1" x14ac:dyDescent="0.3">
      <c r="A869" s="428">
        <v>48</v>
      </c>
      <c r="B869" s="428">
        <v>2073240821</v>
      </c>
      <c r="C869" s="425" t="s">
        <v>4291</v>
      </c>
      <c r="D869" s="425" t="s">
        <v>43</v>
      </c>
      <c r="E869" s="426" t="s">
        <v>4</v>
      </c>
      <c r="F869" s="428" t="s">
        <v>4292</v>
      </c>
      <c r="G869" s="426" t="s">
        <v>2670</v>
      </c>
      <c r="H869" s="425" t="s">
        <v>9065</v>
      </c>
      <c r="I869" s="425">
        <v>30302010068</v>
      </c>
      <c r="J869" s="425" t="s">
        <v>1180</v>
      </c>
      <c r="K869" s="425" t="s">
        <v>1180</v>
      </c>
      <c r="L869" s="425">
        <v>362680024</v>
      </c>
      <c r="M869" s="429">
        <v>261046728860</v>
      </c>
      <c r="N869" s="425" t="s">
        <v>1928</v>
      </c>
      <c r="O869" s="429">
        <v>7.8</v>
      </c>
      <c r="P869" s="429">
        <v>7.9</v>
      </c>
      <c r="Q869" s="429">
        <v>7.3</v>
      </c>
      <c r="R869" s="426">
        <v>23</v>
      </c>
      <c r="S869" s="425"/>
      <c r="T869" s="425"/>
      <c r="U869" s="425"/>
      <c r="V869" s="426" t="s">
        <v>9077</v>
      </c>
      <c r="W869" s="412"/>
      <c r="X869" s="393"/>
      <c r="Y869" s="393"/>
      <c r="Z869" s="393"/>
      <c r="AA869" s="393"/>
      <c r="AB869" s="393"/>
      <c r="AC869" s="393"/>
      <c r="AD869" s="393"/>
      <c r="AE869" s="393"/>
      <c r="AF869" s="393"/>
      <c r="AG869" s="393"/>
      <c r="AH869" s="393"/>
    </row>
    <row r="870" spans="1:34" ht="18" customHeight="1" thickBot="1" x14ac:dyDescent="0.3">
      <c r="A870" s="428">
        <v>49</v>
      </c>
      <c r="B870" s="428">
        <v>2073240826</v>
      </c>
      <c r="C870" s="425" t="s">
        <v>524</v>
      </c>
      <c r="D870" s="425" t="s">
        <v>43</v>
      </c>
      <c r="E870" s="426" t="s">
        <v>4</v>
      </c>
      <c r="F870" s="428" t="s">
        <v>308</v>
      </c>
      <c r="G870" s="425" t="s">
        <v>2670</v>
      </c>
      <c r="H870" s="425" t="s">
        <v>9065</v>
      </c>
      <c r="I870" s="425">
        <v>38302015072</v>
      </c>
      <c r="J870" s="425" t="s">
        <v>1180</v>
      </c>
      <c r="K870" s="425" t="s">
        <v>1180</v>
      </c>
      <c r="L870" s="425">
        <v>398638107</v>
      </c>
      <c r="M870" s="429">
        <v>252332063700</v>
      </c>
      <c r="N870" s="425"/>
      <c r="O870" s="425"/>
      <c r="P870" s="425"/>
      <c r="Q870" s="425"/>
      <c r="R870" s="426">
        <v>0</v>
      </c>
      <c r="S870" s="425"/>
      <c r="T870" s="425"/>
      <c r="U870" s="425"/>
      <c r="V870" s="426" t="s">
        <v>9077</v>
      </c>
      <c r="W870" s="412"/>
      <c r="X870" s="393"/>
      <c r="Y870" s="393"/>
      <c r="Z870" s="393"/>
      <c r="AA870" s="393"/>
      <c r="AB870" s="393"/>
      <c r="AC870" s="393"/>
      <c r="AD870" s="393"/>
      <c r="AE870" s="393"/>
      <c r="AF870" s="393"/>
      <c r="AG870" s="393"/>
      <c r="AH870" s="393"/>
    </row>
    <row r="871" spans="1:34" ht="18" customHeight="1" thickBot="1" x14ac:dyDescent="0.3">
      <c r="A871" s="428">
        <v>50</v>
      </c>
      <c r="B871" s="428">
        <v>2073240831</v>
      </c>
      <c r="C871" s="425" t="s">
        <v>4336</v>
      </c>
      <c r="D871" s="425" t="s">
        <v>74</v>
      </c>
      <c r="E871" s="426" t="s">
        <v>4</v>
      </c>
      <c r="F871" s="428" t="s">
        <v>756</v>
      </c>
      <c r="G871" s="426" t="s">
        <v>2670</v>
      </c>
      <c r="H871" s="425" t="s">
        <v>9065</v>
      </c>
      <c r="I871" s="425">
        <v>1302033585</v>
      </c>
      <c r="J871" s="425" t="s">
        <v>1180</v>
      </c>
      <c r="K871" s="425" t="s">
        <v>1180</v>
      </c>
      <c r="L871" s="425">
        <v>858757186</v>
      </c>
      <c r="M871" s="429">
        <v>253885661358</v>
      </c>
      <c r="N871" s="425" t="s">
        <v>1928</v>
      </c>
      <c r="O871" s="429">
        <v>7.4</v>
      </c>
      <c r="P871" s="429">
        <v>8.8000000000000007</v>
      </c>
      <c r="Q871" s="429">
        <v>7.2</v>
      </c>
      <c r="R871" s="426">
        <v>23.4</v>
      </c>
      <c r="S871" s="425"/>
      <c r="T871" s="425"/>
      <c r="U871" s="425"/>
      <c r="V871" s="426" t="s">
        <v>9077</v>
      </c>
      <c r="W871" s="412"/>
      <c r="X871" s="393"/>
      <c r="Y871" s="393"/>
      <c r="Z871" s="393"/>
      <c r="AA871" s="393"/>
      <c r="AB871" s="393"/>
      <c r="AC871" s="393"/>
      <c r="AD871" s="393"/>
      <c r="AE871" s="393"/>
      <c r="AF871" s="393"/>
      <c r="AG871" s="393"/>
      <c r="AH871" s="393"/>
    </row>
    <row r="872" spans="1:34" ht="18" customHeight="1" thickBot="1" x14ac:dyDescent="0.3">
      <c r="A872" s="428">
        <v>51</v>
      </c>
      <c r="B872" s="428">
        <v>2073240863</v>
      </c>
      <c r="C872" s="425" t="s">
        <v>4476</v>
      </c>
      <c r="D872" s="425" t="s">
        <v>125</v>
      </c>
      <c r="E872" s="426" t="s">
        <v>5</v>
      </c>
      <c r="F872" s="428" t="s">
        <v>4477</v>
      </c>
      <c r="G872" s="426" t="s">
        <v>2670</v>
      </c>
      <c r="H872" s="425" t="s">
        <v>9065</v>
      </c>
      <c r="I872" s="425">
        <v>44202004322</v>
      </c>
      <c r="J872" s="425" t="s">
        <v>1180</v>
      </c>
      <c r="K872" s="425" t="s">
        <v>1180</v>
      </c>
      <c r="L872" s="425">
        <v>816757301</v>
      </c>
      <c r="M872" s="429">
        <v>251660815152</v>
      </c>
      <c r="N872" s="425"/>
      <c r="O872" s="425"/>
      <c r="P872" s="425"/>
      <c r="Q872" s="425"/>
      <c r="R872" s="426">
        <v>0</v>
      </c>
      <c r="S872" s="425"/>
      <c r="T872" s="425"/>
      <c r="U872" s="425"/>
      <c r="V872" s="426" t="s">
        <v>9077</v>
      </c>
      <c r="W872" s="412"/>
      <c r="X872" s="393"/>
      <c r="Y872" s="393"/>
      <c r="Z872" s="393"/>
      <c r="AA872" s="393"/>
      <c r="AB872" s="393"/>
      <c r="AC872" s="393"/>
      <c r="AD872" s="393"/>
      <c r="AE872" s="393"/>
      <c r="AF872" s="393"/>
      <c r="AG872" s="393"/>
      <c r="AH872" s="393"/>
    </row>
    <row r="873" spans="1:34" ht="18" customHeight="1" thickBot="1" x14ac:dyDescent="0.3">
      <c r="A873" s="428">
        <v>52</v>
      </c>
      <c r="B873" s="428">
        <v>2073240866</v>
      </c>
      <c r="C873" s="425" t="s">
        <v>4490</v>
      </c>
      <c r="D873" s="425" t="s">
        <v>61</v>
      </c>
      <c r="E873" s="426" t="s">
        <v>5</v>
      </c>
      <c r="F873" s="428" t="s">
        <v>4292</v>
      </c>
      <c r="G873" s="425" t="s">
        <v>2670</v>
      </c>
      <c r="H873" s="425" t="s">
        <v>9065</v>
      </c>
      <c r="I873" s="425">
        <v>37202000474</v>
      </c>
      <c r="J873" s="425" t="s">
        <v>1180</v>
      </c>
      <c r="K873" s="425" t="s">
        <v>1180</v>
      </c>
      <c r="L873" s="425">
        <v>982349596</v>
      </c>
      <c r="M873" s="429">
        <v>260926023152</v>
      </c>
      <c r="N873" s="425"/>
      <c r="O873" s="425"/>
      <c r="P873" s="425"/>
      <c r="Q873" s="425"/>
      <c r="R873" s="426">
        <v>0</v>
      </c>
      <c r="S873" s="425"/>
      <c r="T873" s="425"/>
      <c r="U873" s="425"/>
      <c r="V873" s="426" t="s">
        <v>9077</v>
      </c>
      <c r="W873" s="412"/>
      <c r="X873" s="393"/>
      <c r="Y873" s="393"/>
      <c r="Z873" s="393"/>
      <c r="AA873" s="393"/>
      <c r="AB873" s="393"/>
      <c r="AC873" s="393"/>
      <c r="AD873" s="393"/>
      <c r="AE873" s="393"/>
      <c r="AF873" s="393"/>
      <c r="AG873" s="393"/>
      <c r="AH873" s="393"/>
    </row>
    <row r="874" spans="1:34" ht="18" customHeight="1" thickBot="1" x14ac:dyDescent="0.3">
      <c r="A874" s="428">
        <v>53</v>
      </c>
      <c r="B874" s="428">
        <v>2073240874</v>
      </c>
      <c r="C874" s="425" t="s">
        <v>4521</v>
      </c>
      <c r="D874" s="425" t="s">
        <v>36</v>
      </c>
      <c r="E874" s="426" t="s">
        <v>4</v>
      </c>
      <c r="F874" s="430">
        <v>37325</v>
      </c>
      <c r="G874" s="425" t="s">
        <v>2670</v>
      </c>
      <c r="H874" s="425" t="s">
        <v>9065</v>
      </c>
      <c r="I874" s="425">
        <v>1302005347</v>
      </c>
      <c r="J874" s="425" t="s">
        <v>1180</v>
      </c>
      <c r="K874" s="425" t="s">
        <v>1180</v>
      </c>
      <c r="L874" s="425">
        <v>961523398</v>
      </c>
      <c r="M874" s="429">
        <v>251618485978</v>
      </c>
      <c r="N874" s="425" t="s">
        <v>1928</v>
      </c>
      <c r="O874" s="429">
        <v>6.1</v>
      </c>
      <c r="P874" s="429">
        <v>8</v>
      </c>
      <c r="Q874" s="429">
        <v>7.5</v>
      </c>
      <c r="R874" s="426">
        <v>21.6</v>
      </c>
      <c r="S874" s="425"/>
      <c r="T874" s="425"/>
      <c r="U874" s="425"/>
      <c r="V874" s="426" t="s">
        <v>9077</v>
      </c>
      <c r="W874" s="412"/>
      <c r="X874" s="393"/>
      <c r="Y874" s="393"/>
      <c r="Z874" s="393"/>
      <c r="AA874" s="393"/>
      <c r="AB874" s="393"/>
      <c r="AC874" s="393"/>
      <c r="AD874" s="393"/>
      <c r="AE874" s="393"/>
      <c r="AF874" s="393"/>
      <c r="AG874" s="393"/>
      <c r="AH874" s="393"/>
    </row>
    <row r="875" spans="1:34" ht="18" customHeight="1" thickBot="1" x14ac:dyDescent="0.3">
      <c r="A875" s="428">
        <v>54</v>
      </c>
      <c r="B875" s="428">
        <v>2073240875</v>
      </c>
      <c r="C875" s="425" t="s">
        <v>4527</v>
      </c>
      <c r="D875" s="425" t="s">
        <v>43</v>
      </c>
      <c r="E875" s="426" t="s">
        <v>4</v>
      </c>
      <c r="F875" s="428" t="s">
        <v>4528</v>
      </c>
      <c r="G875" s="425" t="s">
        <v>2670</v>
      </c>
      <c r="H875" s="425" t="s">
        <v>9065</v>
      </c>
      <c r="I875" s="425">
        <v>61125579</v>
      </c>
      <c r="J875" s="425" t="s">
        <v>1180</v>
      </c>
      <c r="K875" s="425" t="s">
        <v>1180</v>
      </c>
      <c r="L875" s="425">
        <v>914670321</v>
      </c>
      <c r="M875" s="429">
        <v>249712439226</v>
      </c>
      <c r="N875" s="425"/>
      <c r="O875" s="425"/>
      <c r="P875" s="425"/>
      <c r="Q875" s="425"/>
      <c r="R875" s="426">
        <v>0</v>
      </c>
      <c r="S875" s="425"/>
      <c r="T875" s="425"/>
      <c r="U875" s="425"/>
      <c r="V875" s="426" t="s">
        <v>9077</v>
      </c>
      <c r="W875" s="412"/>
      <c r="X875" s="393"/>
      <c r="Y875" s="393"/>
      <c r="Z875" s="393"/>
      <c r="AA875" s="393"/>
      <c r="AB875" s="393"/>
      <c r="AC875" s="393"/>
      <c r="AD875" s="393"/>
      <c r="AE875" s="393"/>
      <c r="AF875" s="393"/>
      <c r="AG875" s="393"/>
      <c r="AH875" s="393"/>
    </row>
    <row r="876" spans="1:34" ht="18" customHeight="1" thickBot="1" x14ac:dyDescent="0.3">
      <c r="A876" s="428">
        <v>55</v>
      </c>
      <c r="B876" s="428">
        <v>2073240885</v>
      </c>
      <c r="C876" s="425" t="s">
        <v>4567</v>
      </c>
      <c r="D876" s="425" t="s">
        <v>494</v>
      </c>
      <c r="E876" s="426"/>
      <c r="F876" s="428" t="s">
        <v>4568</v>
      </c>
      <c r="G876" s="425" t="s">
        <v>2670</v>
      </c>
      <c r="H876" s="425" t="s">
        <v>9065</v>
      </c>
      <c r="I876" s="425"/>
      <c r="J876" s="425"/>
      <c r="K876" s="425"/>
      <c r="L876" s="425"/>
      <c r="M876" s="425"/>
      <c r="N876" s="425"/>
      <c r="O876" s="425"/>
      <c r="P876" s="425"/>
      <c r="Q876" s="425"/>
      <c r="R876" s="426">
        <v>0</v>
      </c>
      <c r="S876" s="425"/>
      <c r="T876" s="425"/>
      <c r="U876" s="425"/>
      <c r="V876" s="426" t="s">
        <v>9077</v>
      </c>
      <c r="W876" s="412"/>
      <c r="X876" s="393"/>
      <c r="Y876" s="393"/>
      <c r="Z876" s="393"/>
      <c r="AA876" s="393"/>
      <c r="AB876" s="393"/>
      <c r="AC876" s="393"/>
      <c r="AD876" s="393"/>
      <c r="AE876" s="393"/>
      <c r="AF876" s="393"/>
      <c r="AG876" s="393"/>
      <c r="AH876" s="393"/>
    </row>
    <row r="877" spans="1:34" ht="18" customHeight="1" thickBot="1" x14ac:dyDescent="0.3">
      <c r="A877" s="428">
        <v>56</v>
      </c>
      <c r="B877" s="428">
        <v>2073240890</v>
      </c>
      <c r="C877" s="425" t="s">
        <v>92</v>
      </c>
      <c r="D877" s="425" t="s">
        <v>20</v>
      </c>
      <c r="E877" s="426" t="s">
        <v>4</v>
      </c>
      <c r="F877" s="428" t="s">
        <v>4589</v>
      </c>
      <c r="G877" s="425" t="s">
        <v>2670</v>
      </c>
      <c r="H877" s="425" t="s">
        <v>9065</v>
      </c>
      <c r="I877" s="425">
        <v>1302009653</v>
      </c>
      <c r="J877" s="425" t="s">
        <v>1180</v>
      </c>
      <c r="K877" s="425" t="s">
        <v>1180</v>
      </c>
      <c r="L877" s="425">
        <v>978982002</v>
      </c>
      <c r="M877" s="429">
        <v>253747043910</v>
      </c>
      <c r="N877" s="425" t="s">
        <v>1888</v>
      </c>
      <c r="O877" s="429">
        <v>7.5</v>
      </c>
      <c r="P877" s="429">
        <v>7.5</v>
      </c>
      <c r="Q877" s="429">
        <v>7.6</v>
      </c>
      <c r="R877" s="426">
        <v>22.6</v>
      </c>
      <c r="S877" s="425"/>
      <c r="T877" s="425"/>
      <c r="U877" s="425"/>
      <c r="V877" s="426" t="s">
        <v>9077</v>
      </c>
      <c r="W877" s="412"/>
      <c r="X877" s="393"/>
      <c r="Y877" s="393"/>
      <c r="Z877" s="393"/>
      <c r="AA877" s="393"/>
      <c r="AB877" s="393"/>
      <c r="AC877" s="393"/>
      <c r="AD877" s="393"/>
      <c r="AE877" s="393"/>
      <c r="AF877" s="393"/>
      <c r="AG877" s="393"/>
      <c r="AH877" s="393"/>
    </row>
    <row r="878" spans="1:34" ht="18" customHeight="1" thickBot="1" x14ac:dyDescent="0.3">
      <c r="A878" s="428">
        <v>57</v>
      </c>
      <c r="B878" s="428">
        <v>2073240892</v>
      </c>
      <c r="C878" s="425" t="s">
        <v>4598</v>
      </c>
      <c r="D878" s="425" t="s">
        <v>20</v>
      </c>
      <c r="E878" s="426" t="s">
        <v>4</v>
      </c>
      <c r="F878" s="430">
        <v>37443</v>
      </c>
      <c r="G878" s="425" t="s">
        <v>2670</v>
      </c>
      <c r="H878" s="425" t="s">
        <v>9065</v>
      </c>
      <c r="I878" s="425">
        <v>1302002142</v>
      </c>
      <c r="J878" s="425" t="s">
        <v>1180</v>
      </c>
      <c r="K878" s="425" t="s">
        <v>1180</v>
      </c>
      <c r="L878" s="425">
        <v>911332002</v>
      </c>
      <c r="M878" s="429">
        <v>261077844760</v>
      </c>
      <c r="N878" s="425" t="s">
        <v>1928</v>
      </c>
      <c r="O878" s="429">
        <v>7.6</v>
      </c>
      <c r="P878" s="429">
        <v>7.3</v>
      </c>
      <c r="Q878" s="429">
        <v>7.3</v>
      </c>
      <c r="R878" s="426">
        <v>22.2</v>
      </c>
      <c r="S878" s="425"/>
      <c r="T878" s="425"/>
      <c r="U878" s="425"/>
      <c r="V878" s="426" t="s">
        <v>9077</v>
      </c>
      <c r="W878" s="412"/>
      <c r="X878" s="393"/>
      <c r="Y878" s="393"/>
      <c r="Z878" s="393"/>
      <c r="AA878" s="393"/>
      <c r="AB878" s="393"/>
      <c r="AC878" s="393"/>
      <c r="AD878" s="393"/>
      <c r="AE878" s="393"/>
      <c r="AF878" s="393"/>
      <c r="AG878" s="393"/>
      <c r="AH878" s="393"/>
    </row>
    <row r="879" spans="1:34" ht="18" customHeight="1" thickBot="1" x14ac:dyDescent="0.3">
      <c r="A879" s="428">
        <v>59</v>
      </c>
      <c r="B879" s="428">
        <v>2073240902</v>
      </c>
      <c r="C879" s="425" t="s">
        <v>4647</v>
      </c>
      <c r="D879" s="425" t="s">
        <v>20</v>
      </c>
      <c r="E879" s="426" t="s">
        <v>4</v>
      </c>
      <c r="F879" s="428" t="s">
        <v>4342</v>
      </c>
      <c r="G879" s="425" t="s">
        <v>2670</v>
      </c>
      <c r="H879" s="425" t="s">
        <v>9065</v>
      </c>
      <c r="I879" s="425">
        <v>34302009265</v>
      </c>
      <c r="J879" s="425" t="s">
        <v>1180</v>
      </c>
      <c r="K879" s="425" t="s">
        <v>1180</v>
      </c>
      <c r="L879" s="425">
        <v>859621282</v>
      </c>
      <c r="M879" s="429">
        <v>259883675102</v>
      </c>
      <c r="N879" s="425" t="s">
        <v>1888</v>
      </c>
      <c r="O879" s="429">
        <v>8</v>
      </c>
      <c r="P879" s="429">
        <v>8.6</v>
      </c>
      <c r="Q879" s="429">
        <v>9.1999999999999993</v>
      </c>
      <c r="R879" s="426">
        <v>25.8</v>
      </c>
      <c r="S879" s="425"/>
      <c r="T879" s="425"/>
      <c r="U879" s="425"/>
      <c r="V879" s="426" t="s">
        <v>9077</v>
      </c>
      <c r="W879" s="412"/>
      <c r="X879" s="393"/>
      <c r="Y879" s="393"/>
      <c r="Z879" s="393"/>
      <c r="AA879" s="393"/>
      <c r="AB879" s="393"/>
      <c r="AC879" s="393"/>
      <c r="AD879" s="393"/>
      <c r="AE879" s="393"/>
      <c r="AF879" s="393"/>
      <c r="AG879" s="393"/>
      <c r="AH879" s="393"/>
    </row>
    <row r="880" spans="1:34" ht="18" customHeight="1" thickBot="1" x14ac:dyDescent="0.3">
      <c r="A880" s="428">
        <v>60</v>
      </c>
      <c r="B880" s="428">
        <v>2073240907</v>
      </c>
      <c r="C880" s="425" t="s">
        <v>4669</v>
      </c>
      <c r="D880" s="425" t="s">
        <v>98</v>
      </c>
      <c r="E880" s="426" t="s">
        <v>4</v>
      </c>
      <c r="F880" s="430">
        <v>37292</v>
      </c>
      <c r="G880" s="425" t="s">
        <v>2670</v>
      </c>
      <c r="H880" s="425" t="s">
        <v>9065</v>
      </c>
      <c r="I880" s="425">
        <v>51119635</v>
      </c>
      <c r="J880" s="425" t="s">
        <v>1180</v>
      </c>
      <c r="K880" s="425" t="s">
        <v>1181</v>
      </c>
      <c r="L880" s="425">
        <v>941142725</v>
      </c>
      <c r="M880" s="429">
        <v>256536891690</v>
      </c>
      <c r="N880" s="425"/>
      <c r="O880" s="425"/>
      <c r="P880" s="425"/>
      <c r="Q880" s="425"/>
      <c r="R880" s="426">
        <v>0</v>
      </c>
      <c r="S880" s="425"/>
      <c r="T880" s="425"/>
      <c r="U880" s="425"/>
      <c r="V880" s="426" t="s">
        <v>9077</v>
      </c>
      <c r="W880" s="412"/>
      <c r="X880" s="393"/>
      <c r="Y880" s="393"/>
      <c r="Z880" s="393"/>
      <c r="AA880" s="393"/>
      <c r="AB880" s="393"/>
      <c r="AC880" s="393"/>
      <c r="AD880" s="393"/>
      <c r="AE880" s="393"/>
      <c r="AF880" s="393"/>
      <c r="AG880" s="393"/>
      <c r="AH880" s="393"/>
    </row>
    <row r="881" spans="1:34" ht="18" customHeight="1" thickBot="1" x14ac:dyDescent="0.3">
      <c r="A881" s="428">
        <v>61</v>
      </c>
      <c r="B881" s="428">
        <v>2073240910</v>
      </c>
      <c r="C881" s="425" t="s">
        <v>4686</v>
      </c>
      <c r="D881" s="425" t="s">
        <v>43</v>
      </c>
      <c r="E881" s="426" t="s">
        <v>4</v>
      </c>
      <c r="F881" s="428" t="s">
        <v>315</v>
      </c>
      <c r="G881" s="425" t="s">
        <v>2670</v>
      </c>
      <c r="H881" s="425" t="s">
        <v>9065</v>
      </c>
      <c r="I881" s="425">
        <v>1302027214</v>
      </c>
      <c r="J881" s="425" t="s">
        <v>1180</v>
      </c>
      <c r="K881" s="425" t="s">
        <v>1180</v>
      </c>
      <c r="L881" s="425">
        <v>901326235</v>
      </c>
      <c r="M881" s="429">
        <v>249522326920</v>
      </c>
      <c r="N881" s="425"/>
      <c r="O881" s="425"/>
      <c r="P881" s="425"/>
      <c r="Q881" s="425"/>
      <c r="R881" s="426">
        <v>0</v>
      </c>
      <c r="S881" s="425"/>
      <c r="T881" s="425"/>
      <c r="U881" s="425"/>
      <c r="V881" s="426" t="s">
        <v>9077</v>
      </c>
      <c r="W881" s="412"/>
      <c r="X881" s="393"/>
      <c r="Y881" s="393"/>
      <c r="Z881" s="393"/>
      <c r="AA881" s="393"/>
      <c r="AB881" s="393"/>
      <c r="AC881" s="393"/>
      <c r="AD881" s="393"/>
      <c r="AE881" s="393"/>
      <c r="AF881" s="393"/>
      <c r="AG881" s="393"/>
      <c r="AH881" s="393"/>
    </row>
    <row r="882" spans="1:34" ht="18" customHeight="1" thickBot="1" x14ac:dyDescent="0.3">
      <c r="A882" s="428">
        <v>62</v>
      </c>
      <c r="B882" s="428">
        <v>2073240926</v>
      </c>
      <c r="C882" s="425" t="s">
        <v>4754</v>
      </c>
      <c r="D882" s="425" t="s">
        <v>364</v>
      </c>
      <c r="E882" s="426" t="s">
        <v>4</v>
      </c>
      <c r="F882" s="428" t="s">
        <v>315</v>
      </c>
      <c r="G882" s="426" t="s">
        <v>2670</v>
      </c>
      <c r="H882" s="425" t="s">
        <v>9065</v>
      </c>
      <c r="I882" s="425">
        <v>1302030304</v>
      </c>
      <c r="J882" s="425" t="s">
        <v>1180</v>
      </c>
      <c r="K882" s="425" t="s">
        <v>1180</v>
      </c>
      <c r="L882" s="425">
        <v>357944237</v>
      </c>
      <c r="M882" s="429">
        <v>259767345892</v>
      </c>
      <c r="N882" s="425"/>
      <c r="O882" s="425"/>
      <c r="P882" s="425"/>
      <c r="Q882" s="425"/>
      <c r="R882" s="426">
        <v>0</v>
      </c>
      <c r="S882" s="425"/>
      <c r="T882" s="425"/>
      <c r="U882" s="425"/>
      <c r="V882" s="426" t="s">
        <v>9077</v>
      </c>
      <c r="W882" s="412"/>
      <c r="X882" s="393"/>
      <c r="Y882" s="393"/>
      <c r="Z882" s="393"/>
      <c r="AA882" s="393"/>
      <c r="AB882" s="393"/>
      <c r="AC882" s="393"/>
      <c r="AD882" s="393"/>
      <c r="AE882" s="393"/>
      <c r="AF882" s="393"/>
      <c r="AG882" s="393"/>
      <c r="AH882" s="393"/>
    </row>
    <row r="883" spans="1:34" ht="18" customHeight="1" thickBot="1" x14ac:dyDescent="0.3">
      <c r="A883" s="428">
        <v>63</v>
      </c>
      <c r="B883" s="428">
        <v>2073240937</v>
      </c>
      <c r="C883" s="425" t="s">
        <v>4802</v>
      </c>
      <c r="D883" s="425" t="s">
        <v>1421</v>
      </c>
      <c r="E883" s="426" t="s">
        <v>5</v>
      </c>
      <c r="F883" s="430">
        <v>37447</v>
      </c>
      <c r="G883" s="425" t="s">
        <v>2670</v>
      </c>
      <c r="H883" s="425" t="s">
        <v>9065</v>
      </c>
      <c r="I883" s="425">
        <v>1202020718</v>
      </c>
      <c r="J883" s="425" t="s">
        <v>1180</v>
      </c>
      <c r="K883" s="425" t="s">
        <v>1180</v>
      </c>
      <c r="L883" s="425">
        <v>859301415</v>
      </c>
      <c r="M883" s="429">
        <v>253889484552</v>
      </c>
      <c r="N883" s="425" t="s">
        <v>1888</v>
      </c>
      <c r="O883" s="429">
        <v>7.2</v>
      </c>
      <c r="P883" s="429">
        <v>8</v>
      </c>
      <c r="Q883" s="429">
        <v>8.5</v>
      </c>
      <c r="R883" s="426">
        <v>23.7</v>
      </c>
      <c r="S883" s="425"/>
      <c r="T883" s="425"/>
      <c r="U883" s="425"/>
      <c r="V883" s="426" t="s">
        <v>9077</v>
      </c>
      <c r="W883" s="412"/>
      <c r="X883" s="393"/>
      <c r="Y883" s="393"/>
      <c r="Z883" s="393"/>
      <c r="AA883" s="393"/>
      <c r="AB883" s="393"/>
      <c r="AC883" s="393"/>
      <c r="AD883" s="393"/>
      <c r="AE883" s="393"/>
      <c r="AF883" s="393"/>
      <c r="AG883" s="393"/>
      <c r="AH883" s="393"/>
    </row>
    <row r="884" spans="1:34" ht="18" customHeight="1" thickBot="1" x14ac:dyDescent="0.3">
      <c r="A884" s="428">
        <v>64</v>
      </c>
      <c r="B884" s="428">
        <v>2073240960</v>
      </c>
      <c r="C884" s="425" t="s">
        <v>408</v>
      </c>
      <c r="D884" s="425" t="s">
        <v>112</v>
      </c>
      <c r="E884" s="426" t="s">
        <v>4</v>
      </c>
      <c r="F884" s="430">
        <v>37266</v>
      </c>
      <c r="G884" s="425" t="s">
        <v>2670</v>
      </c>
      <c r="H884" s="425" t="s">
        <v>9065</v>
      </c>
      <c r="I884" s="425">
        <v>36302005931</v>
      </c>
      <c r="J884" s="425" t="s">
        <v>1180</v>
      </c>
      <c r="K884" s="425" t="s">
        <v>1180</v>
      </c>
      <c r="L884" s="425">
        <v>868025716</v>
      </c>
      <c r="M884" s="429">
        <v>255113296506</v>
      </c>
      <c r="N884" s="425" t="s">
        <v>1888</v>
      </c>
      <c r="O884" s="429">
        <v>7.7</v>
      </c>
      <c r="P884" s="429">
        <v>7.1</v>
      </c>
      <c r="Q884" s="429">
        <v>8</v>
      </c>
      <c r="R884" s="426">
        <v>22.8</v>
      </c>
      <c r="S884" s="425"/>
      <c r="T884" s="425"/>
      <c r="U884" s="425"/>
      <c r="V884" s="426" t="s">
        <v>9077</v>
      </c>
      <c r="W884" s="412"/>
      <c r="X884" s="393"/>
      <c r="Y884" s="393"/>
      <c r="Z884" s="393"/>
      <c r="AA884" s="393"/>
      <c r="AB884" s="393"/>
      <c r="AC884" s="393"/>
      <c r="AD884" s="393"/>
      <c r="AE884" s="393"/>
      <c r="AF884" s="393"/>
      <c r="AG884" s="393"/>
      <c r="AH884" s="393"/>
    </row>
    <row r="885" spans="1:34" ht="18" customHeight="1" thickBot="1" x14ac:dyDescent="0.3">
      <c r="A885" s="428">
        <v>66</v>
      </c>
      <c r="B885" s="428">
        <v>2073240991</v>
      </c>
      <c r="C885" s="425" t="s">
        <v>5039</v>
      </c>
      <c r="D885" s="425" t="s">
        <v>76</v>
      </c>
      <c r="E885" s="426" t="s">
        <v>4</v>
      </c>
      <c r="F885" s="430">
        <v>37263</v>
      </c>
      <c r="G885" s="425" t="s">
        <v>2670</v>
      </c>
      <c r="H885" s="425" t="s">
        <v>9065</v>
      </c>
      <c r="I885" s="425">
        <v>1302001982</v>
      </c>
      <c r="J885" s="425" t="s">
        <v>1180</v>
      </c>
      <c r="K885" s="425" t="s">
        <v>1180</v>
      </c>
      <c r="L885" s="425">
        <v>962419281</v>
      </c>
      <c r="M885" s="429">
        <v>254567938232</v>
      </c>
      <c r="N885" s="425"/>
      <c r="O885" s="425"/>
      <c r="P885" s="425"/>
      <c r="Q885" s="425"/>
      <c r="R885" s="426">
        <v>0</v>
      </c>
      <c r="S885" s="425"/>
      <c r="T885" s="425"/>
      <c r="U885" s="425"/>
      <c r="V885" s="426" t="s">
        <v>9077</v>
      </c>
      <c r="W885" s="412"/>
      <c r="X885" s="393"/>
      <c r="Y885" s="393"/>
      <c r="Z885" s="393"/>
      <c r="AA885" s="393"/>
      <c r="AB885" s="393"/>
      <c r="AC885" s="393"/>
      <c r="AD885" s="393"/>
      <c r="AE885" s="393"/>
      <c r="AF885" s="393"/>
      <c r="AG885" s="393"/>
      <c r="AH885" s="393"/>
    </row>
    <row r="886" spans="1:34" ht="18" customHeight="1" thickBot="1" x14ac:dyDescent="0.3">
      <c r="A886" s="428">
        <v>67</v>
      </c>
      <c r="B886" s="428">
        <v>2073240994</v>
      </c>
      <c r="C886" s="425" t="s">
        <v>5051</v>
      </c>
      <c r="D886" s="425" t="s">
        <v>43</v>
      </c>
      <c r="E886" s="426" t="s">
        <v>4</v>
      </c>
      <c r="F886" s="428" t="s">
        <v>5052</v>
      </c>
      <c r="G886" s="425" t="s">
        <v>2670</v>
      </c>
      <c r="H886" s="425" t="s">
        <v>9065</v>
      </c>
      <c r="I886" s="425">
        <v>1302039102</v>
      </c>
      <c r="J886" s="425" t="s">
        <v>1180</v>
      </c>
      <c r="K886" s="425" t="s">
        <v>1180</v>
      </c>
      <c r="L886" s="425">
        <v>983001626</v>
      </c>
      <c r="M886" s="429">
        <v>251532655864</v>
      </c>
      <c r="N886" s="425" t="s">
        <v>1888</v>
      </c>
      <c r="O886" s="429">
        <v>8.1</v>
      </c>
      <c r="P886" s="429">
        <v>9.1</v>
      </c>
      <c r="Q886" s="429">
        <v>7.3</v>
      </c>
      <c r="R886" s="426">
        <v>24.5</v>
      </c>
      <c r="S886" s="425"/>
      <c r="T886" s="425"/>
      <c r="U886" s="425"/>
      <c r="V886" s="426" t="s">
        <v>9077</v>
      </c>
      <c r="W886" s="412"/>
      <c r="X886" s="393"/>
      <c r="Y886" s="393"/>
      <c r="Z886" s="393"/>
      <c r="AA886" s="393"/>
      <c r="AB886" s="393"/>
      <c r="AC886" s="393"/>
      <c r="AD886" s="393"/>
      <c r="AE886" s="393"/>
      <c r="AF886" s="393"/>
      <c r="AG886" s="393"/>
      <c r="AH886" s="393"/>
    </row>
    <row r="887" spans="1:34" ht="18" customHeight="1" thickBot="1" x14ac:dyDescent="0.3">
      <c r="A887" s="428">
        <v>68</v>
      </c>
      <c r="B887" s="428">
        <v>2073241000</v>
      </c>
      <c r="C887" s="425" t="s">
        <v>5078</v>
      </c>
      <c r="D887" s="425" t="s">
        <v>1392</v>
      </c>
      <c r="E887" s="426" t="s">
        <v>4</v>
      </c>
      <c r="F887" s="430">
        <v>37320</v>
      </c>
      <c r="G887" s="425" t="s">
        <v>2670</v>
      </c>
      <c r="H887" s="425" t="s">
        <v>9066</v>
      </c>
      <c r="I887" s="425">
        <v>22302005053</v>
      </c>
      <c r="J887" s="425" t="s">
        <v>1180</v>
      </c>
      <c r="K887" s="425" t="s">
        <v>1180</v>
      </c>
      <c r="L887" s="425">
        <v>865861202</v>
      </c>
      <c r="M887" s="429">
        <v>255361455286</v>
      </c>
      <c r="N887" s="425" t="s">
        <v>1928</v>
      </c>
      <c r="O887" s="429">
        <v>9.1</v>
      </c>
      <c r="P887" s="429">
        <v>8.3000000000000007</v>
      </c>
      <c r="Q887" s="429">
        <v>8.6</v>
      </c>
      <c r="R887" s="426">
        <v>26</v>
      </c>
      <c r="S887" s="425"/>
      <c r="T887" s="425"/>
      <c r="U887" s="425"/>
      <c r="V887" s="426" t="s">
        <v>9077</v>
      </c>
      <c r="W887" s="412"/>
      <c r="X887" s="393"/>
      <c r="Y887" s="393"/>
      <c r="Z887" s="393"/>
      <c r="AA887" s="393"/>
      <c r="AB887" s="393"/>
      <c r="AC887" s="393"/>
      <c r="AD887" s="393"/>
      <c r="AE887" s="393"/>
      <c r="AF887" s="393"/>
      <c r="AG887" s="393"/>
      <c r="AH887" s="393"/>
    </row>
    <row r="888" spans="1:34" ht="18" customHeight="1" thickBot="1" x14ac:dyDescent="0.3">
      <c r="A888" s="428">
        <v>69</v>
      </c>
      <c r="B888" s="428">
        <v>2073410457</v>
      </c>
      <c r="C888" s="425" t="s">
        <v>8960</v>
      </c>
      <c r="D888" s="425" t="s">
        <v>376</v>
      </c>
      <c r="E888" s="426" t="s">
        <v>4</v>
      </c>
      <c r="F888" s="428" t="s">
        <v>1026</v>
      </c>
      <c r="G888" s="426" t="s">
        <v>2586</v>
      </c>
      <c r="H888" s="425" t="s">
        <v>9092</v>
      </c>
      <c r="I888" s="425">
        <v>1302012143</v>
      </c>
      <c r="J888" s="425" t="s">
        <v>1180</v>
      </c>
      <c r="K888" s="425" t="s">
        <v>1180</v>
      </c>
      <c r="L888" s="425">
        <v>94650480</v>
      </c>
      <c r="M888" s="429">
        <v>254944473234</v>
      </c>
      <c r="N888" s="425" t="s">
        <v>2058</v>
      </c>
      <c r="O888" s="429">
        <v>7.5</v>
      </c>
      <c r="P888" s="429">
        <v>7.2</v>
      </c>
      <c r="Q888" s="429">
        <v>6</v>
      </c>
      <c r="R888" s="426">
        <v>20.7</v>
      </c>
      <c r="S888" s="425"/>
      <c r="T888" s="425"/>
      <c r="U888" s="425"/>
      <c r="V888" s="426" t="s">
        <v>575</v>
      </c>
      <c r="W888" s="412"/>
      <c r="X888" s="393"/>
      <c r="Y888" s="393"/>
      <c r="Z888" s="393"/>
      <c r="AA888" s="393"/>
      <c r="AB888" s="393"/>
      <c r="AC888" s="393"/>
      <c r="AD888" s="393"/>
      <c r="AE888" s="393"/>
      <c r="AF888" s="393"/>
      <c r="AG888" s="393"/>
      <c r="AH888" s="393"/>
    </row>
    <row r="889" spans="1:34" ht="18" customHeight="1" thickBot="1" x14ac:dyDescent="0.3">
      <c r="A889" s="428">
        <v>70</v>
      </c>
      <c r="B889" s="428">
        <v>2073410652</v>
      </c>
      <c r="C889" s="425" t="s">
        <v>4822</v>
      </c>
      <c r="D889" s="425" t="s">
        <v>376</v>
      </c>
      <c r="E889" s="426" t="s">
        <v>4</v>
      </c>
      <c r="F889" s="430">
        <v>37447</v>
      </c>
      <c r="G889" s="426" t="s">
        <v>2586</v>
      </c>
      <c r="H889" s="425" t="s">
        <v>9092</v>
      </c>
      <c r="I889" s="425">
        <v>1302017393</v>
      </c>
      <c r="J889" s="425" t="s">
        <v>1180</v>
      </c>
      <c r="K889" s="425" t="s">
        <v>1180</v>
      </c>
      <c r="L889" s="425">
        <v>358797967</v>
      </c>
      <c r="M889" s="429">
        <v>261159676590</v>
      </c>
      <c r="N889" s="425" t="s">
        <v>2058</v>
      </c>
      <c r="O889" s="429">
        <v>7.8</v>
      </c>
      <c r="P889" s="429">
        <v>8.5</v>
      </c>
      <c r="Q889" s="429">
        <v>6</v>
      </c>
      <c r="R889" s="426">
        <v>22.3</v>
      </c>
      <c r="S889" s="425"/>
      <c r="T889" s="425"/>
      <c r="U889" s="425"/>
      <c r="V889" s="426" t="s">
        <v>575</v>
      </c>
      <c r="W889" s="412"/>
      <c r="X889" s="393"/>
      <c r="Y889" s="393"/>
      <c r="Z889" s="393"/>
      <c r="AA889" s="393"/>
      <c r="AB889" s="393"/>
      <c r="AC889" s="393"/>
      <c r="AD889" s="393"/>
      <c r="AE889" s="393"/>
      <c r="AF889" s="393"/>
      <c r="AG889" s="393"/>
      <c r="AH889" s="393"/>
    </row>
    <row r="890" spans="1:34" ht="18" customHeight="1" thickBot="1" x14ac:dyDescent="0.3">
      <c r="A890" s="428">
        <v>71</v>
      </c>
      <c r="B890" s="428">
        <v>2073410672</v>
      </c>
      <c r="C890" s="425" t="s">
        <v>8988</v>
      </c>
      <c r="D890" s="425" t="s">
        <v>724</v>
      </c>
      <c r="E890" s="426" t="s">
        <v>4</v>
      </c>
      <c r="F890" s="428" t="s">
        <v>591</v>
      </c>
      <c r="G890" s="426" t="s">
        <v>2586</v>
      </c>
      <c r="H890" s="425" t="s">
        <v>9092</v>
      </c>
      <c r="I890" s="429">
        <v>40497678</v>
      </c>
      <c r="J890" s="425" t="s">
        <v>1180</v>
      </c>
      <c r="K890" s="425" t="s">
        <v>1180</v>
      </c>
      <c r="L890" s="429">
        <v>779319699</v>
      </c>
      <c r="M890" s="429">
        <v>254428833656</v>
      </c>
      <c r="N890" s="425" t="s">
        <v>1888</v>
      </c>
      <c r="O890" s="429">
        <v>8.3000000000000007</v>
      </c>
      <c r="P890" s="429">
        <v>7.5</v>
      </c>
      <c r="Q890" s="429">
        <v>9.4</v>
      </c>
      <c r="R890" s="426">
        <v>25.2</v>
      </c>
      <c r="S890" s="425"/>
      <c r="T890" s="425"/>
      <c r="U890" s="425"/>
      <c r="V890" s="426" t="s">
        <v>575</v>
      </c>
      <c r="W890" s="412"/>
      <c r="X890" s="393"/>
      <c r="Y890" s="393"/>
      <c r="Z890" s="393"/>
      <c r="AA890" s="393"/>
      <c r="AB890" s="393"/>
      <c r="AC890" s="393"/>
      <c r="AD890" s="393"/>
      <c r="AE890" s="393"/>
      <c r="AF890" s="393"/>
      <c r="AG890" s="393"/>
      <c r="AH890" s="393"/>
    </row>
    <row r="891" spans="1:34" ht="18" customHeight="1" thickBot="1" x14ac:dyDescent="0.3">
      <c r="A891" s="428">
        <v>72</v>
      </c>
      <c r="B891" s="428">
        <v>2073240974</v>
      </c>
      <c r="C891" s="425" t="s">
        <v>4962</v>
      </c>
      <c r="D891" s="425" t="s">
        <v>63</v>
      </c>
      <c r="E891" s="426"/>
      <c r="F891" s="427">
        <v>37526</v>
      </c>
      <c r="G891" s="425" t="s">
        <v>2670</v>
      </c>
      <c r="H891" s="425" t="s">
        <v>9066</v>
      </c>
      <c r="I891" s="425"/>
      <c r="J891" s="425"/>
      <c r="K891" s="425"/>
      <c r="L891" s="429">
        <v>945484398</v>
      </c>
      <c r="M891" s="425"/>
      <c r="N891" s="425"/>
      <c r="O891" s="425"/>
      <c r="P891" s="425"/>
      <c r="Q891" s="425"/>
      <c r="R891" s="426">
        <v>0</v>
      </c>
      <c r="S891" s="425"/>
      <c r="T891" s="425"/>
      <c r="U891" s="425"/>
      <c r="V891" s="426" t="s">
        <v>9077</v>
      </c>
      <c r="W891" s="407"/>
      <c r="X891" s="395"/>
      <c r="Y891" s="395"/>
      <c r="Z891" s="395"/>
      <c r="AA891" s="395"/>
      <c r="AB891" s="395"/>
      <c r="AC891" s="395"/>
      <c r="AD891" s="395"/>
      <c r="AE891" s="395"/>
      <c r="AF891" s="395"/>
      <c r="AG891" s="395"/>
      <c r="AH891" s="395"/>
    </row>
    <row r="892" spans="1:34" ht="18" customHeight="1" thickBot="1" x14ac:dyDescent="0.3">
      <c r="A892" s="428">
        <v>73</v>
      </c>
      <c r="B892" s="428">
        <v>2073190107</v>
      </c>
      <c r="C892" s="425" t="s">
        <v>9071</v>
      </c>
      <c r="D892" s="425" t="s">
        <v>43</v>
      </c>
      <c r="E892" s="426" t="s">
        <v>4</v>
      </c>
      <c r="F892" s="430">
        <v>37413</v>
      </c>
      <c r="G892" s="426" t="s">
        <v>1150</v>
      </c>
      <c r="H892" s="425" t="s">
        <v>9042</v>
      </c>
      <c r="I892" s="429">
        <v>82379139</v>
      </c>
      <c r="J892" s="425" t="s">
        <v>1180</v>
      </c>
      <c r="K892" s="425" t="s">
        <v>1180</v>
      </c>
      <c r="L892" s="429">
        <v>367121352</v>
      </c>
      <c r="M892" s="429">
        <v>251775707002</v>
      </c>
      <c r="N892" s="425" t="s">
        <v>1888</v>
      </c>
      <c r="O892" s="429">
        <v>7.7</v>
      </c>
      <c r="P892" s="429">
        <v>6.4</v>
      </c>
      <c r="Q892" s="429">
        <v>7.7</v>
      </c>
      <c r="R892" s="426">
        <v>21.8</v>
      </c>
      <c r="S892" s="425"/>
      <c r="T892" s="425"/>
      <c r="U892" s="425"/>
      <c r="V892" s="426" t="s">
        <v>575</v>
      </c>
      <c r="W892" s="410"/>
      <c r="X892" s="402"/>
      <c r="Y892" s="402"/>
      <c r="Z892" s="402"/>
      <c r="AA892" s="402"/>
      <c r="AB892" s="402"/>
      <c r="AC892" s="402"/>
      <c r="AD892" s="402"/>
      <c r="AE892" s="402"/>
      <c r="AF892" s="402"/>
      <c r="AG892" s="402"/>
      <c r="AH892" s="402"/>
    </row>
    <row r="893" spans="1:34" ht="18" customHeight="1" thickBot="1" x14ac:dyDescent="0.3">
      <c r="A893" s="428">
        <v>74</v>
      </c>
      <c r="B893" s="428">
        <v>2077610318</v>
      </c>
      <c r="C893" s="425" t="s">
        <v>6419</v>
      </c>
      <c r="D893" s="425" t="s">
        <v>6423</v>
      </c>
      <c r="E893" s="426"/>
      <c r="F893" s="427">
        <v>37259</v>
      </c>
      <c r="G893" s="425" t="s">
        <v>1151</v>
      </c>
      <c r="H893" s="425" t="s">
        <v>9039</v>
      </c>
      <c r="I893" s="425"/>
      <c r="J893" s="425" t="s">
        <v>1180</v>
      </c>
      <c r="K893" s="425" t="s">
        <v>1180</v>
      </c>
      <c r="L893" s="429">
        <v>394518490</v>
      </c>
      <c r="M893" s="425"/>
      <c r="N893" s="425"/>
      <c r="O893" s="425"/>
      <c r="P893" s="425"/>
      <c r="Q893" s="425"/>
      <c r="R893" s="426">
        <v>0</v>
      </c>
      <c r="S893" s="425"/>
      <c r="T893" s="425"/>
      <c r="U893" s="425"/>
      <c r="V893" s="426" t="s">
        <v>9077</v>
      </c>
      <c r="W893" s="407"/>
      <c r="X893" s="395"/>
      <c r="Y893" s="395"/>
      <c r="Z893" s="395"/>
      <c r="AA893" s="395"/>
      <c r="AB893" s="395"/>
      <c r="AC893" s="395"/>
      <c r="AD893" s="395"/>
      <c r="AE893" s="395"/>
      <c r="AF893" s="395"/>
      <c r="AG893" s="395"/>
      <c r="AH893" s="395"/>
    </row>
    <row r="894" spans="1:34" ht="18" customHeight="1" thickBot="1" x14ac:dyDescent="0.3">
      <c r="A894" s="428">
        <v>75</v>
      </c>
      <c r="B894" s="428">
        <v>2073241005</v>
      </c>
      <c r="C894" s="425" t="s">
        <v>5104</v>
      </c>
      <c r="D894" s="425" t="s">
        <v>5109</v>
      </c>
      <c r="E894" s="426"/>
      <c r="F894" s="427">
        <v>37194</v>
      </c>
      <c r="G894" s="425" t="s">
        <v>2670</v>
      </c>
      <c r="H894" s="425" t="s">
        <v>9066</v>
      </c>
      <c r="I894" s="429">
        <v>51112651</v>
      </c>
      <c r="J894" s="425" t="s">
        <v>1180</v>
      </c>
      <c r="K894" s="425" t="s">
        <v>1180</v>
      </c>
      <c r="L894" s="429">
        <v>325626737</v>
      </c>
      <c r="M894" s="429">
        <v>256639847386</v>
      </c>
      <c r="N894" s="425"/>
      <c r="O894" s="425"/>
      <c r="P894" s="425"/>
      <c r="Q894" s="425"/>
      <c r="R894" s="426">
        <v>0</v>
      </c>
      <c r="S894" s="425"/>
      <c r="T894" s="425"/>
      <c r="U894" s="425"/>
      <c r="V894" s="426" t="s">
        <v>9077</v>
      </c>
      <c r="W894" s="412"/>
      <c r="X894" s="393"/>
      <c r="Y894" s="393"/>
      <c r="Z894" s="393"/>
      <c r="AA894" s="393"/>
      <c r="AB894" s="393"/>
      <c r="AC894" s="393"/>
      <c r="AD894" s="393"/>
      <c r="AE894" s="393"/>
      <c r="AF894" s="393"/>
      <c r="AG894" s="393"/>
      <c r="AH894" s="393"/>
    </row>
    <row r="895" spans="1:34" ht="18" customHeight="1" thickBot="1" x14ac:dyDescent="0.3">
      <c r="A895" s="428">
        <v>76</v>
      </c>
      <c r="B895" s="428">
        <v>2073800134</v>
      </c>
      <c r="C895" s="425" t="s">
        <v>9072</v>
      </c>
      <c r="D895" s="425" t="s">
        <v>30</v>
      </c>
      <c r="E895" s="426" t="s">
        <v>4</v>
      </c>
      <c r="F895" s="427">
        <v>37358</v>
      </c>
      <c r="G895" s="425" t="s">
        <v>1148</v>
      </c>
      <c r="H895" s="425" t="s">
        <v>9058</v>
      </c>
      <c r="I895" s="425">
        <v>91986905</v>
      </c>
      <c r="J895" s="425" t="s">
        <v>1181</v>
      </c>
      <c r="K895" s="425" t="s">
        <v>1181</v>
      </c>
      <c r="L895" s="429">
        <v>918850172</v>
      </c>
      <c r="M895" s="429">
        <v>256689661518</v>
      </c>
      <c r="N895" s="425" t="s">
        <v>1888</v>
      </c>
      <c r="O895" s="429">
        <v>7.6</v>
      </c>
      <c r="P895" s="429">
        <v>7.6</v>
      </c>
      <c r="Q895" s="429">
        <v>8</v>
      </c>
      <c r="R895" s="426">
        <v>23.2</v>
      </c>
      <c r="S895" s="425"/>
      <c r="T895" s="425"/>
      <c r="U895" s="425"/>
      <c r="V895" s="426" t="s">
        <v>575</v>
      </c>
      <c r="W895" s="413"/>
      <c r="X895" s="396"/>
      <c r="Y895" s="396"/>
      <c r="Z895" s="396"/>
      <c r="AA895" s="396"/>
      <c r="AB895" s="396"/>
      <c r="AC895" s="396"/>
      <c r="AD895" s="396"/>
      <c r="AE895" s="396"/>
      <c r="AF895" s="396"/>
      <c r="AG895" s="396"/>
      <c r="AH895" s="396"/>
    </row>
    <row r="896" spans="1:34" ht="18" customHeight="1" thickBot="1" x14ac:dyDescent="0.3">
      <c r="A896" s="428">
        <v>77</v>
      </c>
      <c r="B896" s="428">
        <v>2073810178</v>
      </c>
      <c r="C896" s="425" t="s">
        <v>9067</v>
      </c>
      <c r="D896" s="425" t="s">
        <v>9074</v>
      </c>
      <c r="E896" s="426"/>
      <c r="F896" s="427">
        <v>30188</v>
      </c>
      <c r="G896" s="425" t="s">
        <v>2006</v>
      </c>
      <c r="H896" s="425" t="s">
        <v>9056</v>
      </c>
      <c r="I896" s="425"/>
      <c r="J896" s="425"/>
      <c r="K896" s="425" t="s">
        <v>9037</v>
      </c>
      <c r="L896" s="429">
        <v>946981698</v>
      </c>
      <c r="M896" s="425"/>
      <c r="N896" s="425"/>
      <c r="O896" s="425"/>
      <c r="P896" s="425"/>
      <c r="Q896" s="425"/>
      <c r="R896" s="426"/>
      <c r="S896" s="425"/>
      <c r="T896" s="425"/>
      <c r="U896" s="425"/>
      <c r="V896" s="426" t="s">
        <v>575</v>
      </c>
      <c r="W896" s="407"/>
      <c r="X896" s="395"/>
      <c r="Y896" s="395"/>
      <c r="Z896" s="395"/>
      <c r="AA896" s="395"/>
      <c r="AB896" s="395"/>
      <c r="AC896" s="395"/>
      <c r="AD896" s="395"/>
      <c r="AE896" s="395"/>
      <c r="AF896" s="395"/>
      <c r="AG896" s="395"/>
      <c r="AH896" s="395"/>
    </row>
    <row r="897" spans="1:34" ht="18" customHeight="1" thickBot="1" x14ac:dyDescent="0.3">
      <c r="A897" s="428">
        <v>78</v>
      </c>
      <c r="B897" s="428">
        <v>2073100117</v>
      </c>
      <c r="C897" s="425" t="s">
        <v>9075</v>
      </c>
      <c r="D897" s="425" t="s">
        <v>84</v>
      </c>
      <c r="E897" s="426" t="s">
        <v>4</v>
      </c>
      <c r="F897" s="427">
        <v>37235</v>
      </c>
      <c r="G897" s="425" t="s">
        <v>1149</v>
      </c>
      <c r="H897" s="425" t="s">
        <v>9044</v>
      </c>
      <c r="I897" s="425">
        <v>71103197</v>
      </c>
      <c r="J897" s="425" t="s">
        <v>1180</v>
      </c>
      <c r="K897" s="425" t="s">
        <v>9036</v>
      </c>
      <c r="L897" s="429">
        <v>914609825</v>
      </c>
      <c r="M897" s="429">
        <v>250738057318</v>
      </c>
      <c r="N897" s="425" t="s">
        <v>2058</v>
      </c>
      <c r="O897" s="429">
        <v>7.3</v>
      </c>
      <c r="P897" s="429">
        <v>7.5</v>
      </c>
      <c r="Q897" s="429">
        <v>7.2</v>
      </c>
      <c r="R897" s="426"/>
      <c r="S897" s="425"/>
      <c r="T897" s="425"/>
      <c r="U897" s="425"/>
      <c r="V897" s="426" t="s">
        <v>575</v>
      </c>
      <c r="W897" s="412"/>
      <c r="X897" s="393"/>
      <c r="Y897" s="393"/>
      <c r="Z897" s="393"/>
      <c r="AA897" s="393"/>
      <c r="AB897" s="393"/>
      <c r="AC897" s="393"/>
      <c r="AD897" s="393"/>
      <c r="AE897" s="393"/>
      <c r="AF897" s="393"/>
      <c r="AG897" s="393"/>
      <c r="AH897" s="393"/>
    </row>
    <row r="898" spans="1:34" ht="18" customHeight="1" thickBot="1" x14ac:dyDescent="0.3">
      <c r="A898" s="428">
        <v>79</v>
      </c>
      <c r="B898" s="428">
        <v>2073100119</v>
      </c>
      <c r="C898" s="425" t="s">
        <v>9076</v>
      </c>
      <c r="D898" s="425" t="s">
        <v>43</v>
      </c>
      <c r="E898" s="426" t="s">
        <v>4</v>
      </c>
      <c r="F898" s="427">
        <v>37276</v>
      </c>
      <c r="G898" s="425" t="s">
        <v>1149</v>
      </c>
      <c r="H898" s="425" t="s">
        <v>9044</v>
      </c>
      <c r="I898" s="425">
        <v>34302009724</v>
      </c>
      <c r="J898" s="425" t="s">
        <v>1180</v>
      </c>
      <c r="K898" s="425" t="s">
        <v>9036</v>
      </c>
      <c r="L898" s="429">
        <v>333053117</v>
      </c>
      <c r="M898" s="429">
        <v>253539429356</v>
      </c>
      <c r="N898" s="425" t="s">
        <v>1888</v>
      </c>
      <c r="O898" s="429">
        <v>7.7</v>
      </c>
      <c r="P898" s="429">
        <v>8</v>
      </c>
      <c r="Q898" s="429">
        <v>7.4</v>
      </c>
      <c r="R898" s="426"/>
      <c r="S898" s="425"/>
      <c r="T898" s="425"/>
      <c r="U898" s="425"/>
      <c r="V898" s="426" t="s">
        <v>575</v>
      </c>
      <c r="W898" s="412"/>
      <c r="X898" s="393"/>
      <c r="Y898" s="393"/>
      <c r="Z898" s="393"/>
      <c r="AA898" s="393"/>
      <c r="AB898" s="393"/>
      <c r="AC898" s="393"/>
      <c r="AD898" s="393"/>
      <c r="AE898" s="393"/>
      <c r="AF898" s="393"/>
      <c r="AG898" s="393"/>
      <c r="AH898" s="393"/>
    </row>
    <row r="899" spans="1:34" ht="18" customHeight="1" thickBot="1" x14ac:dyDescent="0.3">
      <c r="A899" s="428">
        <v>80</v>
      </c>
      <c r="B899" s="428">
        <v>2073140201</v>
      </c>
      <c r="C899" s="425" t="s">
        <v>4202</v>
      </c>
      <c r="D899" s="425" t="s">
        <v>30</v>
      </c>
      <c r="E899" s="426" t="s">
        <v>4</v>
      </c>
      <c r="F899" s="427">
        <v>37439</v>
      </c>
      <c r="G899" s="425" t="s">
        <v>1147</v>
      </c>
      <c r="H899" s="425" t="s">
        <v>9064</v>
      </c>
      <c r="I899" s="425">
        <v>1302014486</v>
      </c>
      <c r="J899" s="425" t="s">
        <v>1180</v>
      </c>
      <c r="K899" s="425" t="s">
        <v>9036</v>
      </c>
      <c r="L899" s="429">
        <v>388913369</v>
      </c>
      <c r="M899" s="429">
        <v>253083926008</v>
      </c>
      <c r="N899" s="429">
        <v>6.7</v>
      </c>
      <c r="O899" s="429">
        <v>8.4</v>
      </c>
      <c r="P899" s="429">
        <v>8.4</v>
      </c>
      <c r="Q899" s="425"/>
      <c r="R899" s="426"/>
      <c r="S899" s="425"/>
      <c r="T899" s="425"/>
      <c r="U899" s="425"/>
      <c r="V899" s="426" t="s">
        <v>9077</v>
      </c>
      <c r="W899" s="417"/>
      <c r="X899" s="405"/>
      <c r="Y899" s="405"/>
      <c r="Z899" s="405"/>
      <c r="AA899" s="405"/>
      <c r="AB899" s="405"/>
      <c r="AC899" s="405"/>
      <c r="AD899" s="405"/>
      <c r="AE899" s="405"/>
      <c r="AF899" s="405"/>
      <c r="AG899" s="405"/>
      <c r="AH899" s="405"/>
    </row>
    <row r="900" spans="1:34" ht="18" customHeight="1" thickBot="1" x14ac:dyDescent="0.3">
      <c r="A900" s="428">
        <v>81</v>
      </c>
      <c r="B900" s="428">
        <v>2073100120</v>
      </c>
      <c r="C900" s="425" t="s">
        <v>9093</v>
      </c>
      <c r="D900" s="425" t="s">
        <v>20</v>
      </c>
      <c r="E900" s="426" t="s">
        <v>4</v>
      </c>
      <c r="F900" s="427">
        <v>37521</v>
      </c>
      <c r="G900" s="425" t="s">
        <v>1149</v>
      </c>
      <c r="H900" s="425" t="s">
        <v>9044</v>
      </c>
      <c r="I900" s="425">
        <v>113768751</v>
      </c>
      <c r="J900" s="425" t="s">
        <v>1180</v>
      </c>
      <c r="K900" s="425" t="s">
        <v>1180</v>
      </c>
      <c r="L900" s="425">
        <v>368488503</v>
      </c>
      <c r="M900" s="429">
        <v>249844774098</v>
      </c>
      <c r="N900" s="425" t="s">
        <v>1888</v>
      </c>
      <c r="O900" s="429">
        <v>7.7</v>
      </c>
      <c r="P900" s="429">
        <v>7.4</v>
      </c>
      <c r="Q900" s="429">
        <v>8</v>
      </c>
      <c r="R900" s="426"/>
      <c r="S900" s="425"/>
      <c r="T900" s="425"/>
      <c r="U900" s="425"/>
      <c r="V900" s="426" t="s">
        <v>575</v>
      </c>
      <c r="W900" s="412"/>
      <c r="X900" s="393"/>
      <c r="Y900" s="393"/>
      <c r="Z900" s="393"/>
      <c r="AA900" s="393"/>
      <c r="AB900" s="393"/>
      <c r="AC900" s="393"/>
      <c r="AD900" s="393"/>
      <c r="AE900" s="393"/>
      <c r="AF900" s="393"/>
      <c r="AG900" s="393"/>
      <c r="AH900" s="393"/>
    </row>
    <row r="901" spans="1:34" ht="18" customHeight="1" thickBot="1" x14ac:dyDescent="0.3">
      <c r="A901" s="428">
        <v>82</v>
      </c>
      <c r="B901" s="428">
        <v>2073240841</v>
      </c>
      <c r="C901" s="425" t="s">
        <v>4381</v>
      </c>
      <c r="D901" s="425" t="s">
        <v>69</v>
      </c>
      <c r="E901" s="426"/>
      <c r="F901" s="424" t="s">
        <v>4382</v>
      </c>
      <c r="G901" s="425" t="s">
        <v>2670</v>
      </c>
      <c r="H901" s="425" t="s">
        <v>9066</v>
      </c>
      <c r="I901" s="425"/>
      <c r="J901" s="425"/>
      <c r="K901" s="425"/>
      <c r="L901" s="425"/>
      <c r="M901" s="425"/>
      <c r="N901" s="425"/>
      <c r="O901" s="425"/>
      <c r="P901" s="425"/>
      <c r="Q901" s="425"/>
      <c r="R901" s="426"/>
      <c r="S901" s="425"/>
      <c r="T901" s="425"/>
      <c r="U901" s="425"/>
      <c r="V901" s="426" t="s">
        <v>9077</v>
      </c>
      <c r="W901" s="407"/>
      <c r="X901" s="395"/>
      <c r="Y901" s="395"/>
      <c r="Z901" s="395"/>
      <c r="AA901" s="395"/>
      <c r="AB901" s="395"/>
      <c r="AC901" s="395"/>
      <c r="AD901" s="395"/>
      <c r="AE901" s="395"/>
      <c r="AF901" s="395"/>
      <c r="AG901" s="395"/>
      <c r="AH901" s="395"/>
    </row>
    <row r="902" spans="1:34" ht="18" customHeight="1" thickBot="1" x14ac:dyDescent="0.3">
      <c r="A902" s="428">
        <v>83</v>
      </c>
      <c r="B902" s="428">
        <v>2073410925</v>
      </c>
      <c r="C902" s="425" t="s">
        <v>5716</v>
      </c>
      <c r="D902" s="425" t="s">
        <v>30</v>
      </c>
      <c r="E902" s="426"/>
      <c r="F902" s="424" t="s">
        <v>4837</v>
      </c>
      <c r="G902" s="425" t="s">
        <v>2586</v>
      </c>
      <c r="H902" s="425" t="s">
        <v>9092</v>
      </c>
      <c r="I902" s="425">
        <v>1302038350</v>
      </c>
      <c r="J902" s="425" t="s">
        <v>1180</v>
      </c>
      <c r="K902" s="425" t="s">
        <v>1180</v>
      </c>
      <c r="L902" s="425">
        <v>392491932</v>
      </c>
      <c r="M902" s="429">
        <v>249807166904</v>
      </c>
      <c r="N902" s="425" t="s">
        <v>1928</v>
      </c>
      <c r="O902" s="429">
        <v>6.9</v>
      </c>
      <c r="P902" s="429">
        <v>8</v>
      </c>
      <c r="Q902" s="429">
        <v>8</v>
      </c>
      <c r="R902" s="426">
        <v>22.9</v>
      </c>
      <c r="S902" s="425"/>
      <c r="T902" s="425"/>
      <c r="U902" s="425"/>
      <c r="V902" s="426" t="s">
        <v>9077</v>
      </c>
      <c r="W902" s="407"/>
      <c r="X902" s="395"/>
      <c r="Y902" s="395"/>
      <c r="Z902" s="395"/>
      <c r="AA902" s="395"/>
      <c r="AB902" s="395"/>
      <c r="AC902" s="395"/>
      <c r="AD902" s="395"/>
      <c r="AE902" s="395"/>
      <c r="AF902" s="395"/>
      <c r="AG902" s="395"/>
      <c r="AH902" s="395"/>
    </row>
    <row r="903" spans="1:34" ht="18" customHeight="1" thickBot="1" x14ac:dyDescent="0.3">
      <c r="A903" s="428">
        <v>84</v>
      </c>
      <c r="B903" s="428">
        <v>2073800153</v>
      </c>
      <c r="C903" s="425" t="s">
        <v>9094</v>
      </c>
      <c r="D903" s="425" t="s">
        <v>364</v>
      </c>
      <c r="E903" s="426" t="s">
        <v>4</v>
      </c>
      <c r="F903" s="428" t="s">
        <v>5237</v>
      </c>
      <c r="G903" s="426" t="s">
        <v>1151</v>
      </c>
      <c r="H903" s="425" t="s">
        <v>9058</v>
      </c>
      <c r="I903" s="429">
        <v>30302003429</v>
      </c>
      <c r="J903" s="425" t="s">
        <v>1180</v>
      </c>
      <c r="K903" s="425" t="s">
        <v>1181</v>
      </c>
      <c r="L903" s="429">
        <v>962967735</v>
      </c>
      <c r="M903" s="425"/>
      <c r="N903" s="425" t="s">
        <v>2058</v>
      </c>
      <c r="O903" s="429">
        <v>8</v>
      </c>
      <c r="P903" s="429">
        <v>7.9</v>
      </c>
      <c r="Q903" s="429">
        <v>6.6</v>
      </c>
      <c r="R903" s="425"/>
      <c r="S903" s="425"/>
      <c r="T903" s="425"/>
      <c r="U903" s="425"/>
      <c r="V903" s="426" t="s">
        <v>575</v>
      </c>
      <c r="W903" s="411"/>
      <c r="X903" s="397"/>
      <c r="Y903" s="397"/>
      <c r="Z903" s="397"/>
      <c r="AA903" s="397"/>
      <c r="AB903" s="397"/>
      <c r="AC903" s="397"/>
      <c r="AD903" s="397"/>
      <c r="AE903" s="397"/>
      <c r="AF903" s="397"/>
      <c r="AG903" s="397"/>
      <c r="AH903" s="397"/>
    </row>
    <row r="904" spans="1:34" ht="18" customHeight="1" thickBot="1" x14ac:dyDescent="0.3">
      <c r="A904" s="428">
        <v>85</v>
      </c>
      <c r="B904" s="428">
        <v>2077610194</v>
      </c>
      <c r="C904" s="425" t="s">
        <v>9095</v>
      </c>
      <c r="D904" s="425" t="s">
        <v>43</v>
      </c>
      <c r="E904" s="426"/>
      <c r="F904" s="427">
        <v>37423</v>
      </c>
      <c r="G904" s="426" t="s">
        <v>1151</v>
      </c>
      <c r="H904" s="425" t="s">
        <v>9039</v>
      </c>
      <c r="I904" s="429">
        <v>866539912</v>
      </c>
      <c r="J904" s="425" t="s">
        <v>1181</v>
      </c>
      <c r="K904" s="425" t="s">
        <v>1180</v>
      </c>
      <c r="L904" s="429">
        <v>987265767</v>
      </c>
      <c r="M904" s="425"/>
      <c r="N904" s="425"/>
      <c r="O904" s="425"/>
      <c r="P904" s="425"/>
      <c r="Q904" s="425"/>
      <c r="R904" s="426"/>
      <c r="S904" s="425"/>
      <c r="T904" s="425"/>
      <c r="U904" s="425"/>
      <c r="V904" s="426" t="s">
        <v>575</v>
      </c>
      <c r="W904" s="408"/>
      <c r="X904" s="400"/>
      <c r="Y904" s="400"/>
      <c r="Z904" s="400"/>
      <c r="AA904" s="400"/>
      <c r="AB904" s="400"/>
      <c r="AC904" s="400"/>
      <c r="AD904" s="400"/>
      <c r="AE904" s="400"/>
      <c r="AF904" s="400"/>
      <c r="AG904" s="400"/>
      <c r="AH904" s="400"/>
    </row>
    <row r="905" spans="1:34" ht="18" customHeight="1" thickBot="1" x14ac:dyDescent="0.3">
      <c r="A905" s="428">
        <v>86</v>
      </c>
      <c r="B905" s="424">
        <v>2077610085</v>
      </c>
      <c r="C905" s="425" t="s">
        <v>870</v>
      </c>
      <c r="D905" s="425" t="s">
        <v>20</v>
      </c>
      <c r="E905" s="426"/>
      <c r="F905" s="427">
        <v>37581</v>
      </c>
      <c r="G905" s="426" t="s">
        <v>1151</v>
      </c>
      <c r="H905" s="425" t="s">
        <v>9039</v>
      </c>
      <c r="I905" s="424">
        <v>22302003702</v>
      </c>
      <c r="J905" s="425" t="s">
        <v>1180</v>
      </c>
      <c r="K905" s="425" t="s">
        <v>1180</v>
      </c>
      <c r="L905" s="424">
        <v>912745922</v>
      </c>
      <c r="M905" s="425"/>
      <c r="N905" s="424" t="s">
        <v>1944</v>
      </c>
      <c r="O905" s="424">
        <v>6.9</v>
      </c>
      <c r="P905" s="424">
        <v>7.8</v>
      </c>
      <c r="Q905" s="424">
        <v>7.2</v>
      </c>
      <c r="R905" s="425"/>
      <c r="S905" s="425"/>
      <c r="T905" s="426" t="s">
        <v>1897</v>
      </c>
      <c r="U905" s="424"/>
      <c r="V905" s="426" t="s">
        <v>575</v>
      </c>
      <c r="W905" s="409"/>
      <c r="X905" s="401"/>
      <c r="Y905" s="401"/>
      <c r="Z905" s="401"/>
      <c r="AA905" s="401"/>
      <c r="AB905" s="401"/>
      <c r="AC905" s="401"/>
      <c r="AD905" s="401"/>
      <c r="AE905" s="401"/>
      <c r="AF905" s="401"/>
      <c r="AG905" s="401"/>
      <c r="AH905" s="401"/>
    </row>
    <row r="906" spans="1:34" ht="18" customHeight="1" thickBot="1" x14ac:dyDescent="0.3">
      <c r="A906" s="428">
        <v>87</v>
      </c>
      <c r="B906" s="428">
        <v>2073410686</v>
      </c>
      <c r="C906" s="425" t="s">
        <v>9096</v>
      </c>
      <c r="D906" s="425" t="s">
        <v>39</v>
      </c>
      <c r="E906" s="426"/>
      <c r="F906" s="424" t="s">
        <v>585</v>
      </c>
      <c r="G906" s="426" t="s">
        <v>2586</v>
      </c>
      <c r="H906" s="425" t="s">
        <v>9092</v>
      </c>
      <c r="I906" s="426">
        <v>1302006023</v>
      </c>
      <c r="J906" s="426" t="s">
        <v>1180</v>
      </c>
      <c r="K906" s="426" t="s">
        <v>1180</v>
      </c>
      <c r="L906" s="426">
        <v>393687668</v>
      </c>
      <c r="M906" s="426">
        <v>254213314674</v>
      </c>
      <c r="N906" s="426" t="s">
        <v>1888</v>
      </c>
      <c r="O906" s="426">
        <v>7.5</v>
      </c>
      <c r="P906" s="426">
        <v>8.5</v>
      </c>
      <c r="Q906" s="426">
        <v>8.3000000000000007</v>
      </c>
      <c r="R906" s="426"/>
      <c r="S906" s="426"/>
      <c r="T906" s="426"/>
      <c r="U906" s="426"/>
      <c r="V906" s="426" t="s">
        <v>575</v>
      </c>
      <c r="W906" s="412"/>
      <c r="X906" s="393"/>
      <c r="Y906" s="393"/>
      <c r="Z906" s="393"/>
      <c r="AA906" s="393"/>
      <c r="AB906" s="393"/>
      <c r="AC906" s="393"/>
      <c r="AD906" s="393"/>
      <c r="AE906" s="393"/>
      <c r="AF906" s="393"/>
      <c r="AG906" s="393"/>
      <c r="AH906" s="393"/>
    </row>
    <row r="907" spans="1:34" ht="18" customHeight="1" thickBot="1" x14ac:dyDescent="0.3">
      <c r="A907" s="424">
        <v>1</v>
      </c>
      <c r="B907" s="428">
        <v>2073410687</v>
      </c>
      <c r="C907" s="425" t="s">
        <v>413</v>
      </c>
      <c r="D907" s="425" t="s">
        <v>43</v>
      </c>
      <c r="E907" s="426"/>
      <c r="F907" s="427">
        <v>37484</v>
      </c>
      <c r="G907" s="426" t="s">
        <v>2586</v>
      </c>
      <c r="H907" s="425" t="s">
        <v>9092</v>
      </c>
      <c r="I907" s="426">
        <v>1302011353</v>
      </c>
      <c r="J907" s="426" t="s">
        <v>1180</v>
      </c>
      <c r="K907" s="426" t="s">
        <v>1180</v>
      </c>
      <c r="L907" s="426">
        <v>888235399</v>
      </c>
      <c r="M907" s="426">
        <v>257672379998</v>
      </c>
      <c r="N907" s="426" t="s">
        <v>1888</v>
      </c>
      <c r="O907" s="426">
        <v>8.1999999999999993</v>
      </c>
      <c r="P907" s="426">
        <v>9.3000000000000007</v>
      </c>
      <c r="Q907" s="426">
        <v>8.9</v>
      </c>
      <c r="R907" s="426">
        <v>26.4</v>
      </c>
      <c r="S907" s="426"/>
      <c r="T907" s="426"/>
      <c r="U907" s="426"/>
      <c r="V907" s="426" t="s">
        <v>575</v>
      </c>
      <c r="W907" s="412"/>
      <c r="X907" s="393"/>
      <c r="Y907" s="393"/>
      <c r="Z907" s="393"/>
      <c r="AA907" s="393"/>
      <c r="AB907" s="393"/>
      <c r="AC907" s="393"/>
      <c r="AD907" s="393"/>
      <c r="AE907" s="393"/>
      <c r="AF907" s="393"/>
      <c r="AG907" s="393"/>
      <c r="AH907" s="393"/>
    </row>
    <row r="908" spans="1:34" ht="18" customHeight="1" thickBot="1" x14ac:dyDescent="0.3">
      <c r="A908" s="429">
        <v>88</v>
      </c>
      <c r="B908" s="428">
        <v>2073810410</v>
      </c>
      <c r="C908" s="425" t="s">
        <v>9097</v>
      </c>
      <c r="D908" s="425" t="s">
        <v>43</v>
      </c>
      <c r="E908" s="426"/>
      <c r="F908" s="429" t="s">
        <v>878</v>
      </c>
      <c r="G908" s="426" t="s">
        <v>2006</v>
      </c>
      <c r="H908" s="425" t="s">
        <v>9056</v>
      </c>
      <c r="I908" s="429">
        <v>61130834</v>
      </c>
      <c r="J908" s="425" t="s">
        <v>1180</v>
      </c>
      <c r="K908" s="425" t="s">
        <v>1180</v>
      </c>
      <c r="L908" s="429">
        <v>334457814</v>
      </c>
      <c r="M908" s="429">
        <v>28949330336</v>
      </c>
      <c r="N908" s="425" t="s">
        <v>1888</v>
      </c>
      <c r="O908" s="429">
        <v>6.9</v>
      </c>
      <c r="P908" s="429">
        <v>6.3</v>
      </c>
      <c r="Q908" s="429">
        <v>7</v>
      </c>
      <c r="R908" s="425"/>
      <c r="S908" s="425"/>
      <c r="T908" s="425"/>
      <c r="U908" s="425"/>
      <c r="V908" s="426" t="s">
        <v>575</v>
      </c>
      <c r="W908" s="407"/>
      <c r="X908" s="395"/>
      <c r="Y908" s="395"/>
      <c r="Z908" s="395"/>
      <c r="AA908" s="395"/>
      <c r="AB908" s="395"/>
      <c r="AC908" s="395"/>
      <c r="AD908" s="391"/>
      <c r="AE908" s="391"/>
      <c r="AF908" s="391"/>
      <c r="AG908" s="391"/>
      <c r="AH908" s="391"/>
    </row>
    <row r="909" spans="1:34" ht="18" customHeight="1" thickBot="1" x14ac:dyDescent="0.3">
      <c r="A909" s="429">
        <v>89</v>
      </c>
      <c r="B909" s="428">
        <v>2077610208</v>
      </c>
      <c r="C909" s="425" t="s">
        <v>9098</v>
      </c>
      <c r="D909" s="425" t="s">
        <v>125</v>
      </c>
      <c r="E909" s="426"/>
      <c r="F909" s="428" t="s">
        <v>9099</v>
      </c>
      <c r="G909" s="426" t="s">
        <v>1151</v>
      </c>
      <c r="H909" s="425" t="s">
        <v>9039</v>
      </c>
      <c r="I909" s="429">
        <v>1202013251</v>
      </c>
      <c r="J909" s="425" t="s">
        <v>1180</v>
      </c>
      <c r="K909" s="425" t="s">
        <v>1180</v>
      </c>
      <c r="L909" s="429">
        <v>963620283</v>
      </c>
      <c r="M909" s="429">
        <v>247542015674</v>
      </c>
      <c r="N909" s="425" t="s">
        <v>1888</v>
      </c>
      <c r="O909" s="429">
        <v>6.7</v>
      </c>
      <c r="P909" s="429">
        <v>7.7</v>
      </c>
      <c r="Q909" s="429">
        <v>8.1</v>
      </c>
      <c r="R909" s="425"/>
      <c r="S909" s="425"/>
      <c r="T909" s="425"/>
      <c r="U909" s="425"/>
      <c r="V909" s="426" t="s">
        <v>575</v>
      </c>
      <c r="W909" s="408"/>
      <c r="X909" s="400"/>
      <c r="Y909" s="400"/>
      <c r="Z909" s="400"/>
      <c r="AA909" s="400"/>
      <c r="AB909" s="400"/>
      <c r="AC909" s="400"/>
      <c r="AD909" s="400"/>
      <c r="AE909" s="400"/>
      <c r="AF909" s="400"/>
      <c r="AG909" s="400"/>
      <c r="AH909" s="400"/>
    </row>
    <row r="910" spans="1:34" ht="18" customHeight="1" thickBot="1" x14ac:dyDescent="0.3">
      <c r="A910" s="424">
        <v>16</v>
      </c>
      <c r="B910" s="428">
        <v>2073190104</v>
      </c>
      <c r="C910" s="425" t="s">
        <v>906</v>
      </c>
      <c r="D910" s="425" t="s">
        <v>43</v>
      </c>
      <c r="E910" s="426"/>
      <c r="F910" s="427">
        <v>37495</v>
      </c>
      <c r="G910" s="426" t="s">
        <v>1150</v>
      </c>
      <c r="H910" s="426" t="s">
        <v>1150</v>
      </c>
      <c r="I910" s="426">
        <v>36302011994</v>
      </c>
      <c r="J910" s="426" t="s">
        <v>1180</v>
      </c>
      <c r="K910" s="426" t="s">
        <v>1180</v>
      </c>
      <c r="L910" s="426">
        <v>879748006</v>
      </c>
      <c r="M910" s="426">
        <v>259394135184</v>
      </c>
      <c r="N910" s="426" t="s">
        <v>2058</v>
      </c>
      <c r="O910" s="426">
        <v>7.3</v>
      </c>
      <c r="P910" s="426">
        <v>6.4</v>
      </c>
      <c r="Q910" s="426">
        <v>8</v>
      </c>
      <c r="R910" s="426">
        <v>21.7</v>
      </c>
      <c r="S910" s="426"/>
      <c r="T910" s="426"/>
      <c r="U910" s="426"/>
      <c r="V910" s="426" t="s">
        <v>575</v>
      </c>
      <c r="W910" s="410"/>
      <c r="X910" s="402"/>
      <c r="Y910" s="402"/>
      <c r="Z910" s="402"/>
      <c r="AA910" s="402"/>
      <c r="AB910" s="402"/>
      <c r="AC910" s="402"/>
      <c r="AD910" s="402"/>
      <c r="AE910" s="402"/>
      <c r="AF910" s="402"/>
      <c r="AG910" s="402"/>
      <c r="AH910" s="402"/>
    </row>
    <row r="911" spans="1:34" ht="18" customHeight="1" thickBot="1" x14ac:dyDescent="0.3">
      <c r="A911" s="428">
        <v>26</v>
      </c>
      <c r="B911" s="428">
        <v>2073100127</v>
      </c>
      <c r="C911" s="425" t="s">
        <v>9055</v>
      </c>
      <c r="D911" s="425" t="s">
        <v>1544</v>
      </c>
      <c r="E911" s="426"/>
      <c r="F911" s="427">
        <v>37283</v>
      </c>
      <c r="G911" s="425" t="s">
        <v>1149</v>
      </c>
      <c r="H911" s="425" t="s">
        <v>9044</v>
      </c>
      <c r="I911" s="425"/>
      <c r="J911" s="425"/>
      <c r="K911" s="425"/>
      <c r="L911" s="429">
        <v>962595388</v>
      </c>
      <c r="M911" s="425"/>
      <c r="N911" s="425"/>
      <c r="O911" s="425"/>
      <c r="P911" s="425"/>
      <c r="Q911" s="425"/>
      <c r="R911" s="426">
        <v>0</v>
      </c>
      <c r="S911" s="425"/>
      <c r="T911" s="425"/>
      <c r="U911" s="425"/>
      <c r="V911" s="426" t="s">
        <v>575</v>
      </c>
      <c r="W911" s="407"/>
      <c r="X911" s="395"/>
      <c r="Y911" s="395"/>
      <c r="Z911" s="395"/>
      <c r="AA911" s="395"/>
      <c r="AB911" s="395"/>
      <c r="AC911" s="395"/>
      <c r="AD911" s="395"/>
      <c r="AE911" s="395"/>
      <c r="AF911" s="395"/>
      <c r="AG911" s="395"/>
      <c r="AH911" s="395"/>
    </row>
    <row r="912" spans="1:34" ht="18" customHeight="1" thickBot="1" x14ac:dyDescent="0.3">
      <c r="A912" s="429">
        <v>90</v>
      </c>
      <c r="B912" s="428">
        <v>2073140111</v>
      </c>
      <c r="C912" s="425" t="s">
        <v>9100</v>
      </c>
      <c r="D912" s="425" t="s">
        <v>1240</v>
      </c>
      <c r="E912" s="426"/>
      <c r="F912" s="428" t="s">
        <v>9101</v>
      </c>
      <c r="G912" s="426" t="s">
        <v>1147</v>
      </c>
      <c r="H912" s="426" t="s">
        <v>1147</v>
      </c>
      <c r="I912" s="425">
        <v>1302002052</v>
      </c>
      <c r="J912" s="425" t="s">
        <v>1180</v>
      </c>
      <c r="K912" s="425" t="s">
        <v>9102</v>
      </c>
      <c r="L912" s="429">
        <v>911578997</v>
      </c>
      <c r="M912" s="425"/>
      <c r="N912" s="425" t="s">
        <v>1888</v>
      </c>
      <c r="O912" s="429">
        <v>6.6</v>
      </c>
      <c r="P912" s="429">
        <v>7</v>
      </c>
      <c r="Q912" s="429">
        <v>6.9</v>
      </c>
      <c r="R912" s="425"/>
      <c r="S912" s="425"/>
      <c r="T912" s="425"/>
      <c r="U912" s="425"/>
      <c r="V912" s="426" t="s">
        <v>575</v>
      </c>
      <c r="W912" s="411"/>
      <c r="X912" s="397"/>
      <c r="Y912" s="397"/>
      <c r="Z912" s="397"/>
      <c r="AA912" s="397"/>
      <c r="AB912" s="397"/>
      <c r="AC912" s="397"/>
      <c r="AD912" s="397"/>
      <c r="AE912" s="397"/>
      <c r="AF912" s="397"/>
      <c r="AG912" s="397"/>
      <c r="AH912" s="397"/>
    </row>
    <row r="913" spans="1:34" ht="18" customHeight="1" thickBot="1" x14ac:dyDescent="0.3">
      <c r="A913" s="429">
        <v>91</v>
      </c>
      <c r="B913" s="428">
        <v>2073140064</v>
      </c>
      <c r="C913" s="425" t="s">
        <v>9103</v>
      </c>
      <c r="D913" s="425" t="s">
        <v>1182</v>
      </c>
      <c r="E913" s="425" t="s">
        <v>4</v>
      </c>
      <c r="F913" s="428" t="s">
        <v>9053</v>
      </c>
      <c r="G913" s="426" t="s">
        <v>1147</v>
      </c>
      <c r="H913" s="426" t="s">
        <v>1147</v>
      </c>
      <c r="I913" s="425">
        <v>1302019314</v>
      </c>
      <c r="J913" s="425" t="s">
        <v>1181</v>
      </c>
      <c r="K913" s="425" t="s">
        <v>1181</v>
      </c>
      <c r="L913" s="429">
        <v>961336328</v>
      </c>
      <c r="M913" s="425"/>
      <c r="N913" s="425" t="s">
        <v>1888</v>
      </c>
      <c r="O913" s="429">
        <v>7.4</v>
      </c>
      <c r="P913" s="429">
        <v>8.6999999999999993</v>
      </c>
      <c r="Q913" s="429">
        <v>8</v>
      </c>
      <c r="R913" s="425"/>
      <c r="S913" s="425"/>
      <c r="T913" s="425"/>
      <c r="U913" s="425"/>
      <c r="V913" s="426" t="s">
        <v>575</v>
      </c>
      <c r="W913" s="411"/>
      <c r="X913" s="397"/>
      <c r="Y913" s="397"/>
      <c r="Z913" s="397"/>
      <c r="AA913" s="397"/>
      <c r="AB913" s="397"/>
      <c r="AC913" s="397"/>
      <c r="AD913" s="397"/>
      <c r="AE913" s="397"/>
      <c r="AF913" s="397"/>
      <c r="AG913" s="397"/>
      <c r="AH913" s="397"/>
    </row>
    <row r="914" spans="1:34" ht="18" customHeight="1" thickBot="1" x14ac:dyDescent="0.3">
      <c r="A914" s="429">
        <v>92</v>
      </c>
      <c r="B914" s="428">
        <v>2077610209</v>
      </c>
      <c r="C914" s="425" t="s">
        <v>9104</v>
      </c>
      <c r="D914" s="425" t="s">
        <v>1353</v>
      </c>
      <c r="E914" s="425" t="s">
        <v>1382</v>
      </c>
      <c r="F914" s="428" t="s">
        <v>9105</v>
      </c>
      <c r="G914" s="426" t="s">
        <v>1151</v>
      </c>
      <c r="H914" s="425" t="s">
        <v>9039</v>
      </c>
      <c r="I914" s="429">
        <v>31200011115</v>
      </c>
      <c r="J914" s="425" t="s">
        <v>1180</v>
      </c>
      <c r="K914" s="425" t="s">
        <v>1180</v>
      </c>
      <c r="L914" s="429">
        <v>981548962</v>
      </c>
      <c r="M914" s="425" t="s">
        <v>9106</v>
      </c>
      <c r="N914" s="425" t="s">
        <v>1888</v>
      </c>
      <c r="O914" s="429">
        <v>6.7</v>
      </c>
      <c r="P914" s="429">
        <v>8.4</v>
      </c>
      <c r="Q914" s="429">
        <v>8.4</v>
      </c>
      <c r="R914" s="425"/>
      <c r="S914" s="425"/>
      <c r="T914" s="425"/>
      <c r="U914" s="425"/>
      <c r="V914" s="426" t="s">
        <v>575</v>
      </c>
      <c r="W914" s="408"/>
      <c r="X914" s="400"/>
      <c r="Y914" s="400"/>
      <c r="Z914" s="400"/>
      <c r="AA914" s="400"/>
      <c r="AB914" s="400"/>
      <c r="AC914" s="400"/>
      <c r="AD914" s="400"/>
      <c r="AE914" s="400"/>
      <c r="AF914" s="400"/>
      <c r="AG914" s="400"/>
      <c r="AH914" s="400"/>
    </row>
    <row r="915" spans="1:34" ht="18" customHeight="1" thickBot="1" x14ac:dyDescent="0.3">
      <c r="A915" s="429">
        <v>93</v>
      </c>
      <c r="B915" s="428">
        <v>2073810379</v>
      </c>
      <c r="C915" s="425" t="s">
        <v>504</v>
      </c>
      <c r="D915" s="425" t="s">
        <v>43</v>
      </c>
      <c r="E915" s="425" t="s">
        <v>4</v>
      </c>
      <c r="F915" s="430">
        <v>36558</v>
      </c>
      <c r="G915" s="426" t="s">
        <v>2006</v>
      </c>
      <c r="H915" s="425" t="s">
        <v>9056</v>
      </c>
      <c r="I915" s="429">
        <v>1300035609</v>
      </c>
      <c r="J915" s="425" t="s">
        <v>1180</v>
      </c>
      <c r="K915" s="425" t="s">
        <v>1180</v>
      </c>
      <c r="L915" s="429">
        <v>922552000</v>
      </c>
      <c r="M915" s="429">
        <v>258721249310</v>
      </c>
      <c r="N915" s="425" t="s">
        <v>1888</v>
      </c>
      <c r="O915" s="429">
        <v>6.3</v>
      </c>
      <c r="P915" s="429">
        <v>9.1999999999999993</v>
      </c>
      <c r="Q915" s="429">
        <v>8</v>
      </c>
      <c r="R915" s="425"/>
      <c r="S915" s="425"/>
      <c r="T915" s="425"/>
      <c r="U915" s="425"/>
      <c r="V915" s="426" t="s">
        <v>575</v>
      </c>
      <c r="W915" s="407"/>
      <c r="X915" s="391"/>
      <c r="Y915" s="391"/>
      <c r="Z915" s="391"/>
      <c r="AA915" s="391"/>
      <c r="AB915" s="391"/>
      <c r="AC915" s="391"/>
      <c r="AD915" s="391"/>
      <c r="AE915" s="391"/>
      <c r="AF915" s="391"/>
      <c r="AG915" s="391"/>
      <c r="AH915" s="391"/>
    </row>
    <row r="916" spans="1:34" ht="18" customHeight="1" thickBot="1" x14ac:dyDescent="0.3">
      <c r="A916" s="419"/>
      <c r="B916" s="420"/>
      <c r="C916" s="419"/>
      <c r="D916" s="419"/>
      <c r="E916" s="419"/>
      <c r="F916" s="420"/>
      <c r="G916" s="419"/>
      <c r="H916" s="419"/>
      <c r="I916" s="419"/>
      <c r="J916" s="419"/>
      <c r="K916" s="419"/>
      <c r="L916" s="419"/>
      <c r="M916" s="419"/>
      <c r="N916" s="419"/>
      <c r="O916" s="419"/>
      <c r="P916" s="419"/>
      <c r="Q916" s="419"/>
      <c r="R916" s="419"/>
      <c r="S916" s="419"/>
      <c r="T916" s="419"/>
      <c r="U916" s="421"/>
      <c r="V916" s="422" t="s">
        <v>575</v>
      </c>
      <c r="W916" s="391"/>
      <c r="X916" s="391"/>
      <c r="Y916" s="391"/>
      <c r="Z916" s="391"/>
      <c r="AA916" s="391"/>
      <c r="AB916" s="391"/>
      <c r="AC916" s="391"/>
      <c r="AD916" s="391"/>
      <c r="AE916" s="391"/>
      <c r="AF916" s="391"/>
      <c r="AG916" s="391"/>
      <c r="AH916" s="391"/>
    </row>
    <row r="917" spans="1:34" ht="18" customHeight="1" thickBot="1" x14ac:dyDescent="0.3">
      <c r="A917" s="391"/>
      <c r="B917" s="398"/>
      <c r="C917" s="391"/>
      <c r="D917" s="391"/>
      <c r="E917" s="391"/>
      <c r="F917" s="398"/>
      <c r="G917" s="391"/>
      <c r="H917" s="391"/>
      <c r="I917" s="391"/>
      <c r="J917" s="391"/>
      <c r="K917" s="391"/>
      <c r="L917" s="391"/>
      <c r="M917" s="391"/>
      <c r="N917" s="391"/>
      <c r="O917" s="391"/>
      <c r="P917" s="391"/>
      <c r="Q917" s="391"/>
      <c r="R917" s="391"/>
      <c r="S917" s="391"/>
      <c r="T917" s="391"/>
      <c r="U917" s="391"/>
      <c r="V917" s="391"/>
      <c r="W917" s="391"/>
      <c r="X917" s="391"/>
      <c r="Y917" s="391"/>
      <c r="Z917" s="391"/>
      <c r="AA917" s="391"/>
      <c r="AB917" s="391"/>
      <c r="AC917" s="391"/>
      <c r="AD917" s="391"/>
      <c r="AE917" s="391"/>
      <c r="AF917" s="391"/>
      <c r="AG917" s="391"/>
      <c r="AH917" s="391"/>
    </row>
    <row r="918" spans="1:34" ht="18" customHeight="1" thickBot="1" x14ac:dyDescent="0.3">
      <c r="A918" s="391"/>
      <c r="B918" s="406"/>
      <c r="C918" s="391"/>
      <c r="D918" s="391"/>
      <c r="E918" s="391"/>
      <c r="F918" s="398"/>
      <c r="G918" s="391"/>
      <c r="H918" s="391"/>
      <c r="I918" s="391"/>
      <c r="J918" s="391"/>
      <c r="K918" s="391"/>
      <c r="L918" s="391"/>
      <c r="M918" s="391"/>
      <c r="N918" s="391"/>
      <c r="O918" s="391"/>
      <c r="P918" s="391"/>
      <c r="Q918" s="391"/>
      <c r="R918" s="391"/>
      <c r="S918" s="391"/>
      <c r="T918" s="391"/>
      <c r="U918" s="391"/>
      <c r="V918" s="391"/>
      <c r="W918" s="391"/>
      <c r="X918" s="391"/>
      <c r="Y918" s="391"/>
      <c r="Z918" s="391"/>
      <c r="AA918" s="391"/>
      <c r="AB918" s="391"/>
      <c r="AC918" s="391"/>
      <c r="AD918" s="391"/>
      <c r="AE918" s="391"/>
      <c r="AF918" s="391"/>
      <c r="AG918" s="391"/>
      <c r="AH918" s="391"/>
    </row>
    <row r="919" spans="1:34" ht="18" customHeight="1" thickBot="1" x14ac:dyDescent="0.3">
      <c r="A919" s="391"/>
      <c r="B919" s="398"/>
      <c r="C919" s="391"/>
      <c r="D919" s="391"/>
      <c r="E919" s="391"/>
      <c r="F919" s="398"/>
      <c r="G919" s="391"/>
      <c r="H919" s="391"/>
      <c r="I919" s="391"/>
      <c r="J919" s="391"/>
      <c r="K919" s="391"/>
      <c r="L919" s="391"/>
      <c r="M919" s="391"/>
      <c r="N919" s="391"/>
      <c r="O919" s="391"/>
      <c r="P919" s="391"/>
      <c r="Q919" s="391"/>
      <c r="R919" s="391"/>
      <c r="S919" s="391"/>
      <c r="T919" s="391"/>
      <c r="U919" s="391"/>
      <c r="V919" s="391"/>
      <c r="W919" s="391"/>
      <c r="X919" s="391"/>
      <c r="Y919" s="391"/>
      <c r="Z919" s="391"/>
      <c r="AA919" s="391"/>
      <c r="AB919" s="391"/>
      <c r="AC919" s="391"/>
      <c r="AD919" s="391"/>
      <c r="AE919" s="391"/>
      <c r="AF919" s="391"/>
      <c r="AG919" s="391"/>
      <c r="AH919" s="391"/>
    </row>
    <row r="920" spans="1:34" ht="18" customHeight="1" thickBot="1" x14ac:dyDescent="0.3">
      <c r="A920" s="391"/>
      <c r="B920" s="398"/>
      <c r="C920" s="391"/>
      <c r="D920" s="391"/>
      <c r="E920" s="391"/>
      <c r="F920" s="398"/>
      <c r="G920" s="391"/>
      <c r="H920" s="391"/>
      <c r="I920" s="391"/>
      <c r="J920" s="391"/>
      <c r="K920" s="391"/>
      <c r="L920" s="391"/>
      <c r="M920" s="391"/>
      <c r="N920" s="391"/>
      <c r="O920" s="391"/>
      <c r="P920" s="391"/>
      <c r="Q920" s="391"/>
      <c r="R920" s="391"/>
      <c r="S920" s="391"/>
      <c r="T920" s="391"/>
      <c r="U920" s="391"/>
      <c r="V920" s="391"/>
      <c r="W920" s="391"/>
      <c r="X920" s="391"/>
      <c r="Y920" s="391"/>
      <c r="Z920" s="391"/>
      <c r="AA920" s="391"/>
      <c r="AB920" s="391"/>
      <c r="AC920" s="391"/>
      <c r="AD920" s="391"/>
      <c r="AE920" s="391"/>
      <c r="AF920" s="391"/>
      <c r="AG920" s="391"/>
      <c r="AH920" s="391"/>
    </row>
    <row r="921" spans="1:34" ht="18" customHeight="1" thickBot="1" x14ac:dyDescent="0.3">
      <c r="A921" s="391"/>
      <c r="B921" s="398"/>
      <c r="C921" s="391"/>
      <c r="D921" s="391"/>
      <c r="E921" s="391"/>
      <c r="F921" s="398"/>
      <c r="G921" s="391"/>
      <c r="H921" s="391"/>
      <c r="I921" s="391"/>
      <c r="J921" s="391"/>
      <c r="K921" s="391"/>
      <c r="L921" s="391"/>
      <c r="M921" s="391"/>
      <c r="N921" s="391"/>
      <c r="O921" s="391"/>
      <c r="P921" s="391"/>
      <c r="Q921" s="391"/>
      <c r="R921" s="391"/>
      <c r="S921" s="391"/>
      <c r="T921" s="391"/>
      <c r="U921" s="391"/>
      <c r="V921" s="391"/>
      <c r="W921" s="391"/>
      <c r="X921" s="391"/>
      <c r="Y921" s="391"/>
      <c r="Z921" s="391"/>
      <c r="AA921" s="391"/>
      <c r="AB921" s="391"/>
      <c r="AC921" s="391"/>
      <c r="AD921" s="391"/>
      <c r="AE921" s="391"/>
      <c r="AF921" s="391"/>
      <c r="AG921" s="391"/>
      <c r="AH921" s="391"/>
    </row>
    <row r="922" spans="1:34" ht="18" customHeight="1" thickBot="1" x14ac:dyDescent="0.3">
      <c r="A922" s="391"/>
      <c r="B922" s="398"/>
      <c r="C922" s="391"/>
      <c r="D922" s="391"/>
      <c r="E922" s="391"/>
      <c r="F922" s="398"/>
      <c r="G922" s="391"/>
      <c r="H922" s="391"/>
      <c r="I922" s="391"/>
      <c r="J922" s="391"/>
      <c r="K922" s="391"/>
      <c r="L922" s="391"/>
      <c r="M922" s="391"/>
      <c r="N922" s="391"/>
      <c r="O922" s="391"/>
      <c r="P922" s="391"/>
      <c r="Q922" s="391"/>
      <c r="R922" s="391"/>
      <c r="S922" s="391"/>
      <c r="T922" s="391"/>
      <c r="U922" s="391"/>
      <c r="V922" s="391"/>
      <c r="W922" s="391"/>
      <c r="X922" s="391"/>
      <c r="Y922" s="391"/>
      <c r="Z922" s="391"/>
      <c r="AA922" s="391"/>
      <c r="AB922" s="391"/>
      <c r="AC922" s="391"/>
      <c r="AD922" s="391"/>
      <c r="AE922" s="391"/>
      <c r="AF922" s="391"/>
      <c r="AG922" s="391"/>
      <c r="AH922" s="391"/>
    </row>
    <row r="923" spans="1:34" ht="18" customHeight="1" thickBot="1" x14ac:dyDescent="0.3">
      <c r="A923" s="391"/>
      <c r="B923" s="398"/>
      <c r="C923" s="391"/>
      <c r="D923" s="391"/>
      <c r="E923" s="391"/>
      <c r="F923" s="398"/>
      <c r="G923" s="391"/>
      <c r="H923" s="391"/>
      <c r="I923" s="391"/>
      <c r="J923" s="391"/>
      <c r="K923" s="391"/>
      <c r="L923" s="391"/>
      <c r="M923" s="391"/>
      <c r="N923" s="391"/>
      <c r="O923" s="391"/>
      <c r="P923" s="391"/>
      <c r="Q923" s="391"/>
      <c r="R923" s="391"/>
      <c r="S923" s="391"/>
      <c r="T923" s="391"/>
      <c r="U923" s="391"/>
      <c r="V923" s="391"/>
      <c r="W923" s="391"/>
      <c r="X923" s="391"/>
      <c r="Y923" s="391"/>
      <c r="Z923" s="391"/>
      <c r="AA923" s="391"/>
      <c r="AB923" s="391"/>
      <c r="AC923" s="391"/>
      <c r="AD923" s="391"/>
      <c r="AE923" s="391"/>
      <c r="AF923" s="391"/>
      <c r="AG923" s="391"/>
      <c r="AH923" s="391"/>
    </row>
    <row r="924" spans="1:34" ht="18" customHeight="1" thickBot="1" x14ac:dyDescent="0.3">
      <c r="A924" s="391"/>
      <c r="B924" s="398"/>
      <c r="C924" s="391"/>
      <c r="D924" s="391"/>
      <c r="E924" s="391"/>
      <c r="F924" s="398"/>
      <c r="G924" s="391"/>
      <c r="H924" s="391"/>
      <c r="I924" s="391"/>
      <c r="J924" s="391"/>
      <c r="K924" s="391"/>
      <c r="L924" s="391"/>
      <c r="M924" s="391"/>
      <c r="N924" s="391"/>
      <c r="O924" s="391"/>
      <c r="P924" s="391"/>
      <c r="Q924" s="391"/>
      <c r="R924" s="391"/>
      <c r="S924" s="391"/>
      <c r="T924" s="391"/>
      <c r="U924" s="391"/>
      <c r="V924" s="391"/>
      <c r="W924" s="391"/>
      <c r="X924" s="391"/>
      <c r="Y924" s="391"/>
      <c r="Z924" s="391"/>
      <c r="AA924" s="391"/>
      <c r="AB924" s="391"/>
      <c r="AC924" s="391"/>
      <c r="AD924" s="391"/>
      <c r="AE924" s="391"/>
      <c r="AF924" s="391"/>
      <c r="AG924" s="391"/>
      <c r="AH924" s="391"/>
    </row>
    <row r="925" spans="1:34" ht="18" customHeight="1" thickBot="1" x14ac:dyDescent="0.3">
      <c r="A925" s="391"/>
      <c r="B925" s="398"/>
      <c r="C925" s="391"/>
      <c r="D925" s="391"/>
      <c r="E925" s="391"/>
      <c r="F925" s="398"/>
      <c r="G925" s="391"/>
      <c r="H925" s="391"/>
      <c r="I925" s="391"/>
      <c r="J925" s="391"/>
      <c r="K925" s="391"/>
      <c r="L925" s="391"/>
      <c r="M925" s="391"/>
      <c r="N925" s="391"/>
      <c r="O925" s="391"/>
      <c r="P925" s="391"/>
      <c r="Q925" s="391"/>
      <c r="R925" s="391"/>
      <c r="S925" s="391"/>
      <c r="T925" s="391"/>
      <c r="U925" s="391"/>
      <c r="V925" s="391"/>
      <c r="W925" s="391"/>
      <c r="X925" s="391"/>
      <c r="Y925" s="391"/>
      <c r="Z925" s="391"/>
      <c r="AA925" s="391"/>
      <c r="AB925" s="391"/>
      <c r="AC925" s="391"/>
      <c r="AD925" s="391"/>
      <c r="AE925" s="391"/>
      <c r="AF925" s="391"/>
      <c r="AG925" s="391"/>
      <c r="AH925" s="391"/>
    </row>
    <row r="926" spans="1:34" ht="18" customHeight="1" thickBot="1" x14ac:dyDescent="0.3">
      <c r="A926" s="391"/>
      <c r="B926" s="398"/>
      <c r="C926" s="391"/>
      <c r="D926" s="391"/>
      <c r="E926" s="391"/>
      <c r="F926" s="398"/>
      <c r="G926" s="391"/>
      <c r="H926" s="391"/>
      <c r="I926" s="391"/>
      <c r="J926" s="391"/>
      <c r="K926" s="391"/>
      <c r="L926" s="391"/>
      <c r="M926" s="391"/>
      <c r="N926" s="391"/>
      <c r="O926" s="391"/>
      <c r="P926" s="391"/>
      <c r="Q926" s="391"/>
      <c r="R926" s="391"/>
      <c r="S926" s="391"/>
      <c r="T926" s="391"/>
      <c r="U926" s="391"/>
      <c r="V926" s="391"/>
      <c r="W926" s="391"/>
      <c r="X926" s="391"/>
      <c r="Y926" s="391"/>
      <c r="Z926" s="391"/>
      <c r="AA926" s="391"/>
      <c r="AB926" s="391"/>
      <c r="AC926" s="391"/>
      <c r="AD926" s="391"/>
      <c r="AE926" s="391"/>
      <c r="AF926" s="391"/>
      <c r="AG926" s="391"/>
      <c r="AH926" s="391"/>
    </row>
    <row r="927" spans="1:34" ht="18" customHeight="1" thickBot="1" x14ac:dyDescent="0.3">
      <c r="A927" s="391"/>
      <c r="B927" s="398"/>
      <c r="C927" s="391"/>
      <c r="D927" s="391"/>
      <c r="E927" s="391"/>
      <c r="F927" s="398"/>
      <c r="G927" s="391"/>
      <c r="H927" s="391"/>
      <c r="I927" s="391"/>
      <c r="J927" s="391"/>
      <c r="K927" s="391"/>
      <c r="L927" s="391"/>
      <c r="M927" s="391"/>
      <c r="N927" s="391"/>
      <c r="O927" s="391"/>
      <c r="P927" s="391"/>
      <c r="Q927" s="391"/>
      <c r="R927" s="391"/>
      <c r="S927" s="391"/>
      <c r="T927" s="391"/>
      <c r="U927" s="391"/>
      <c r="V927" s="391"/>
      <c r="W927" s="391"/>
      <c r="X927" s="391"/>
      <c r="Y927" s="391"/>
      <c r="Z927" s="391"/>
      <c r="AA927" s="391"/>
      <c r="AB927" s="391"/>
      <c r="AC927" s="391"/>
      <c r="AD927" s="391"/>
      <c r="AE927" s="391"/>
      <c r="AF927" s="391"/>
      <c r="AG927" s="391"/>
      <c r="AH927" s="391"/>
    </row>
    <row r="928" spans="1:34" ht="18" customHeight="1" thickBot="1" x14ac:dyDescent="0.3">
      <c r="A928" s="391"/>
      <c r="B928" s="398"/>
      <c r="C928" s="391"/>
      <c r="D928" s="391"/>
      <c r="E928" s="391"/>
      <c r="F928" s="398"/>
      <c r="G928" s="391"/>
      <c r="H928" s="391"/>
      <c r="I928" s="391"/>
      <c r="J928" s="391"/>
      <c r="K928" s="391"/>
      <c r="L928" s="391"/>
      <c r="M928" s="391"/>
      <c r="N928" s="391"/>
      <c r="O928" s="391"/>
      <c r="P928" s="391"/>
      <c r="Q928" s="391"/>
      <c r="R928" s="391"/>
      <c r="S928" s="391"/>
      <c r="T928" s="391"/>
      <c r="U928" s="391"/>
      <c r="V928" s="391"/>
      <c r="W928" s="391"/>
      <c r="X928" s="391"/>
      <c r="Y928" s="391"/>
      <c r="Z928" s="391"/>
      <c r="AA928" s="391"/>
      <c r="AB928" s="391"/>
      <c r="AC928" s="391"/>
      <c r="AD928" s="391"/>
      <c r="AE928" s="391"/>
      <c r="AF928" s="391"/>
      <c r="AG928" s="391"/>
      <c r="AH928" s="391"/>
    </row>
    <row r="929" spans="1:34" ht="18" customHeight="1" thickBot="1" x14ac:dyDescent="0.3">
      <c r="A929" s="391"/>
      <c r="B929" s="398"/>
      <c r="C929" s="391"/>
      <c r="D929" s="391"/>
      <c r="E929" s="391"/>
      <c r="F929" s="398"/>
      <c r="G929" s="391"/>
      <c r="H929" s="391"/>
      <c r="I929" s="391"/>
      <c r="J929" s="391"/>
      <c r="K929" s="391"/>
      <c r="L929" s="391"/>
      <c r="M929" s="391"/>
      <c r="N929" s="391"/>
      <c r="O929" s="391"/>
      <c r="P929" s="391"/>
      <c r="Q929" s="391"/>
      <c r="R929" s="391"/>
      <c r="S929" s="391"/>
      <c r="T929" s="391"/>
      <c r="U929" s="391"/>
      <c r="V929" s="391"/>
      <c r="W929" s="391"/>
      <c r="X929" s="391"/>
      <c r="Y929" s="391"/>
      <c r="Z929" s="391"/>
      <c r="AA929" s="391"/>
      <c r="AB929" s="391"/>
      <c r="AC929" s="391"/>
      <c r="AD929" s="391"/>
      <c r="AE929" s="391"/>
      <c r="AF929" s="391"/>
      <c r="AG929" s="391"/>
      <c r="AH929" s="391"/>
    </row>
    <row r="930" spans="1:34" ht="18" customHeight="1" thickBot="1" x14ac:dyDescent="0.3">
      <c r="A930" s="391"/>
      <c r="B930" s="398"/>
      <c r="C930" s="391"/>
      <c r="D930" s="391"/>
      <c r="E930" s="391"/>
      <c r="F930" s="398"/>
      <c r="G930" s="391"/>
      <c r="H930" s="391"/>
      <c r="I930" s="391"/>
      <c r="J930" s="391"/>
      <c r="K930" s="391"/>
      <c r="L930" s="391"/>
      <c r="M930" s="391"/>
      <c r="N930" s="391"/>
      <c r="O930" s="391"/>
      <c r="P930" s="391"/>
      <c r="Q930" s="391"/>
      <c r="R930" s="391"/>
      <c r="S930" s="391"/>
      <c r="T930" s="391"/>
      <c r="U930" s="391"/>
      <c r="V930" s="391"/>
      <c r="W930" s="391"/>
      <c r="X930" s="391"/>
      <c r="Y930" s="391"/>
      <c r="Z930" s="391"/>
      <c r="AA930" s="391"/>
      <c r="AB930" s="391"/>
      <c r="AC930" s="391"/>
      <c r="AD930" s="391"/>
      <c r="AE930" s="391"/>
      <c r="AF930" s="391"/>
      <c r="AG930" s="391"/>
      <c r="AH930" s="391"/>
    </row>
    <row r="931" spans="1:34" ht="18" customHeight="1" thickBot="1" x14ac:dyDescent="0.3">
      <c r="A931" s="391"/>
      <c r="B931" s="398"/>
      <c r="C931" s="391"/>
      <c r="D931" s="391"/>
      <c r="E931" s="391"/>
      <c r="F931" s="398"/>
      <c r="G931" s="391"/>
      <c r="H931" s="391"/>
      <c r="I931" s="391"/>
      <c r="J931" s="391"/>
      <c r="K931" s="391"/>
      <c r="L931" s="391"/>
      <c r="M931" s="391"/>
      <c r="N931" s="391"/>
      <c r="O931" s="391"/>
      <c r="P931" s="391"/>
      <c r="Q931" s="391"/>
      <c r="R931" s="391"/>
      <c r="S931" s="391"/>
      <c r="T931" s="391"/>
      <c r="U931" s="391"/>
      <c r="V931" s="391"/>
      <c r="W931" s="391"/>
      <c r="X931" s="391"/>
      <c r="Y931" s="391"/>
      <c r="Z931" s="391"/>
      <c r="AA931" s="391"/>
      <c r="AB931" s="391"/>
      <c r="AC931" s="391"/>
      <c r="AD931" s="391"/>
      <c r="AE931" s="391"/>
      <c r="AF931" s="391"/>
      <c r="AG931" s="391"/>
      <c r="AH931" s="391"/>
    </row>
    <row r="932" spans="1:34" ht="18" customHeight="1" thickBot="1" x14ac:dyDescent="0.3">
      <c r="A932" s="391"/>
      <c r="B932" s="398"/>
      <c r="C932" s="391"/>
      <c r="D932" s="391"/>
      <c r="E932" s="391"/>
      <c r="F932" s="398"/>
      <c r="G932" s="391"/>
      <c r="H932" s="391"/>
      <c r="I932" s="391"/>
      <c r="J932" s="391"/>
      <c r="K932" s="391"/>
      <c r="L932" s="391"/>
      <c r="M932" s="391"/>
      <c r="N932" s="391"/>
      <c r="O932" s="391"/>
      <c r="P932" s="391"/>
      <c r="Q932" s="391"/>
      <c r="R932" s="391"/>
      <c r="S932" s="391"/>
      <c r="T932" s="391"/>
      <c r="U932" s="391"/>
      <c r="V932" s="391"/>
      <c r="W932" s="391"/>
      <c r="X932" s="391"/>
      <c r="Y932" s="391"/>
      <c r="Z932" s="391"/>
      <c r="AA932" s="391"/>
      <c r="AB932" s="391"/>
      <c r="AC932" s="391"/>
      <c r="AD932" s="391"/>
      <c r="AE932" s="391"/>
      <c r="AF932" s="391"/>
      <c r="AG932" s="391"/>
      <c r="AH932" s="391"/>
    </row>
    <row r="933" spans="1:34" ht="18" customHeight="1" thickBot="1" x14ac:dyDescent="0.3">
      <c r="A933" s="391"/>
      <c r="B933" s="398"/>
      <c r="C933" s="391"/>
      <c r="D933" s="391"/>
      <c r="E933" s="391"/>
      <c r="F933" s="398"/>
      <c r="G933" s="391"/>
      <c r="H933" s="391"/>
      <c r="I933" s="391"/>
      <c r="J933" s="391"/>
      <c r="K933" s="391"/>
      <c r="L933" s="391"/>
      <c r="M933" s="391"/>
      <c r="N933" s="391"/>
      <c r="O933" s="391"/>
      <c r="P933" s="391"/>
      <c r="Q933" s="391"/>
      <c r="R933" s="391"/>
      <c r="S933" s="391"/>
      <c r="T933" s="391"/>
      <c r="U933" s="391"/>
      <c r="V933" s="391"/>
      <c r="W933" s="391"/>
      <c r="X933" s="391"/>
      <c r="Y933" s="391"/>
      <c r="Z933" s="391"/>
      <c r="AA933" s="391"/>
      <c r="AB933" s="391"/>
      <c r="AC933" s="391"/>
      <c r="AD933" s="391"/>
      <c r="AE933" s="391"/>
      <c r="AF933" s="391"/>
      <c r="AG933" s="391"/>
      <c r="AH933" s="391"/>
    </row>
    <row r="934" spans="1:34" ht="18" customHeight="1" thickBot="1" x14ac:dyDescent="0.3">
      <c r="A934" s="391"/>
      <c r="B934" s="398"/>
      <c r="C934" s="391"/>
      <c r="D934" s="391"/>
      <c r="E934" s="391"/>
      <c r="F934" s="398"/>
      <c r="G934" s="391"/>
      <c r="H934" s="391"/>
      <c r="I934" s="391"/>
      <c r="J934" s="391"/>
      <c r="K934" s="391"/>
      <c r="L934" s="391"/>
      <c r="M934" s="391"/>
      <c r="N934" s="391"/>
      <c r="O934" s="391"/>
      <c r="P934" s="391"/>
      <c r="Q934" s="391"/>
      <c r="R934" s="391"/>
      <c r="S934" s="391"/>
      <c r="T934" s="391"/>
      <c r="U934" s="391"/>
      <c r="V934" s="391"/>
      <c r="W934" s="391"/>
      <c r="X934" s="391"/>
      <c r="Y934" s="391"/>
      <c r="Z934" s="391"/>
      <c r="AA934" s="391"/>
      <c r="AB934" s="391"/>
      <c r="AC934" s="391"/>
      <c r="AD934" s="391"/>
      <c r="AE934" s="391"/>
      <c r="AF934" s="391"/>
      <c r="AG934" s="391"/>
      <c r="AH934" s="391"/>
    </row>
    <row r="935" spans="1:34" ht="18" customHeight="1" thickBot="1" x14ac:dyDescent="0.3">
      <c r="A935" s="391"/>
      <c r="B935" s="398"/>
      <c r="C935" s="391"/>
      <c r="D935" s="391"/>
      <c r="E935" s="391"/>
      <c r="F935" s="398"/>
      <c r="G935" s="391"/>
      <c r="H935" s="391"/>
      <c r="I935" s="391"/>
      <c r="J935" s="391"/>
      <c r="K935" s="391"/>
      <c r="L935" s="391"/>
      <c r="M935" s="391"/>
      <c r="N935" s="391"/>
      <c r="O935" s="391"/>
      <c r="P935" s="391"/>
      <c r="Q935" s="391"/>
      <c r="R935" s="391"/>
      <c r="S935" s="391"/>
      <c r="T935" s="391"/>
      <c r="U935" s="391"/>
      <c r="V935" s="391"/>
      <c r="W935" s="391"/>
      <c r="X935" s="391"/>
      <c r="Y935" s="391"/>
      <c r="Z935" s="391"/>
      <c r="AA935" s="391"/>
      <c r="AB935" s="391"/>
      <c r="AC935" s="391"/>
      <c r="AD935" s="391"/>
      <c r="AE935" s="391"/>
      <c r="AF935" s="391"/>
      <c r="AG935" s="391"/>
      <c r="AH935" s="391"/>
    </row>
    <row r="936" spans="1:34" ht="18" customHeight="1" thickBot="1" x14ac:dyDescent="0.3">
      <c r="A936" s="391"/>
      <c r="B936" s="398"/>
      <c r="C936" s="391"/>
      <c r="D936" s="391"/>
      <c r="E936" s="391"/>
      <c r="F936" s="398"/>
      <c r="G936" s="391"/>
      <c r="H936" s="391"/>
      <c r="I936" s="391"/>
      <c r="J936" s="391"/>
      <c r="K936" s="391"/>
      <c r="L936" s="391"/>
      <c r="M936" s="391"/>
      <c r="N936" s="391"/>
      <c r="O936" s="391"/>
      <c r="P936" s="391"/>
      <c r="Q936" s="391"/>
      <c r="R936" s="391"/>
      <c r="S936" s="391"/>
      <c r="T936" s="391"/>
      <c r="U936" s="391"/>
      <c r="V936" s="391"/>
      <c r="W936" s="391"/>
      <c r="X936" s="391"/>
      <c r="Y936" s="391"/>
      <c r="Z936" s="391"/>
      <c r="AA936" s="391"/>
      <c r="AB936" s="391"/>
      <c r="AC936" s="391"/>
      <c r="AD936" s="391"/>
      <c r="AE936" s="391"/>
      <c r="AF936" s="391"/>
      <c r="AG936" s="391"/>
      <c r="AH936" s="391"/>
    </row>
    <row r="937" spans="1:34" ht="18" customHeight="1" thickBot="1" x14ac:dyDescent="0.3">
      <c r="A937" s="391"/>
      <c r="B937" s="398"/>
      <c r="C937" s="391"/>
      <c r="D937" s="391"/>
      <c r="E937" s="391"/>
      <c r="F937" s="398"/>
      <c r="G937" s="391"/>
      <c r="H937" s="391"/>
      <c r="I937" s="391"/>
      <c r="J937" s="391"/>
      <c r="K937" s="391"/>
      <c r="L937" s="391"/>
      <c r="M937" s="391"/>
      <c r="N937" s="391"/>
      <c r="O937" s="391"/>
      <c r="P937" s="391"/>
      <c r="Q937" s="391"/>
      <c r="R937" s="391"/>
      <c r="S937" s="391"/>
      <c r="T937" s="391"/>
      <c r="U937" s="391"/>
      <c r="V937" s="391"/>
      <c r="W937" s="391"/>
      <c r="X937" s="391"/>
      <c r="Y937" s="391"/>
      <c r="Z937" s="391"/>
      <c r="AA937" s="391"/>
      <c r="AB937" s="391"/>
      <c r="AC937" s="391"/>
      <c r="AD937" s="391"/>
      <c r="AE937" s="391"/>
      <c r="AF937" s="391"/>
      <c r="AG937" s="391"/>
      <c r="AH937" s="391"/>
    </row>
    <row r="938" spans="1:34" ht="18" customHeight="1" thickBot="1" x14ac:dyDescent="0.3">
      <c r="A938" s="391"/>
      <c r="B938" s="398"/>
      <c r="C938" s="391"/>
      <c r="D938" s="391"/>
      <c r="E938" s="391"/>
      <c r="F938" s="398"/>
      <c r="G938" s="391"/>
      <c r="H938" s="391"/>
      <c r="I938" s="391"/>
      <c r="J938" s="391"/>
      <c r="K938" s="391"/>
      <c r="L938" s="391"/>
      <c r="M938" s="391"/>
      <c r="N938" s="391"/>
      <c r="O938" s="391"/>
      <c r="P938" s="391"/>
      <c r="Q938" s="391"/>
      <c r="R938" s="391"/>
      <c r="S938" s="391"/>
      <c r="T938" s="391"/>
      <c r="U938" s="391"/>
      <c r="V938" s="391"/>
      <c r="W938" s="391"/>
      <c r="X938" s="391"/>
      <c r="Y938" s="391"/>
      <c r="Z938" s="391"/>
      <c r="AA938" s="391"/>
      <c r="AB938" s="391"/>
      <c r="AC938" s="391"/>
      <c r="AD938" s="391"/>
      <c r="AE938" s="391"/>
      <c r="AF938" s="391"/>
      <c r="AG938" s="391"/>
      <c r="AH938" s="391"/>
    </row>
    <row r="939" spans="1:34" ht="18" customHeight="1" thickBot="1" x14ac:dyDescent="0.3">
      <c r="A939" s="391"/>
      <c r="B939" s="398"/>
      <c r="C939" s="391"/>
      <c r="D939" s="391"/>
      <c r="E939" s="391"/>
      <c r="F939" s="398"/>
      <c r="G939" s="391"/>
      <c r="H939" s="391"/>
      <c r="I939" s="391"/>
      <c r="J939" s="391"/>
      <c r="K939" s="391"/>
      <c r="L939" s="391"/>
      <c r="M939" s="391"/>
      <c r="N939" s="391"/>
      <c r="O939" s="391"/>
      <c r="P939" s="391"/>
      <c r="Q939" s="391"/>
      <c r="R939" s="391"/>
      <c r="S939" s="391"/>
      <c r="T939" s="391"/>
      <c r="U939" s="391"/>
      <c r="V939" s="391"/>
      <c r="W939" s="391"/>
      <c r="X939" s="391"/>
      <c r="Y939" s="391"/>
      <c r="Z939" s="391"/>
      <c r="AA939" s="391"/>
      <c r="AB939" s="391"/>
      <c r="AC939" s="391"/>
      <c r="AD939" s="391"/>
      <c r="AE939" s="391"/>
      <c r="AF939" s="391"/>
      <c r="AG939" s="391"/>
      <c r="AH939" s="391"/>
    </row>
    <row r="940" spans="1:34" ht="18" customHeight="1" thickBot="1" x14ac:dyDescent="0.3">
      <c r="A940" s="391"/>
      <c r="B940" s="398"/>
      <c r="C940" s="391"/>
      <c r="D940" s="391"/>
      <c r="E940" s="391"/>
      <c r="F940" s="398"/>
      <c r="G940" s="391"/>
      <c r="H940" s="391"/>
      <c r="I940" s="391"/>
      <c r="J940" s="391"/>
      <c r="K940" s="391"/>
      <c r="L940" s="391"/>
      <c r="M940" s="391"/>
      <c r="N940" s="391"/>
      <c r="O940" s="391"/>
      <c r="P940" s="391"/>
      <c r="Q940" s="391"/>
      <c r="R940" s="391"/>
      <c r="S940" s="391"/>
      <c r="T940" s="391"/>
      <c r="U940" s="391"/>
      <c r="V940" s="391"/>
      <c r="W940" s="391"/>
      <c r="X940" s="391"/>
      <c r="Y940" s="391"/>
      <c r="Z940" s="391"/>
      <c r="AA940" s="391"/>
      <c r="AB940" s="391"/>
      <c r="AC940" s="391"/>
      <c r="AD940" s="391"/>
      <c r="AE940" s="391"/>
      <c r="AF940" s="391"/>
      <c r="AG940" s="391"/>
      <c r="AH940" s="391"/>
    </row>
    <row r="941" spans="1:34" ht="18" customHeight="1" thickBot="1" x14ac:dyDescent="0.3">
      <c r="A941" s="391"/>
      <c r="B941" s="398"/>
      <c r="C941" s="391"/>
      <c r="D941" s="391"/>
      <c r="E941" s="391"/>
      <c r="F941" s="398"/>
      <c r="G941" s="391"/>
      <c r="H941" s="391"/>
      <c r="I941" s="391"/>
      <c r="J941" s="391"/>
      <c r="K941" s="391"/>
      <c r="L941" s="391"/>
      <c r="M941" s="391"/>
      <c r="N941" s="391"/>
      <c r="O941" s="391"/>
      <c r="P941" s="391"/>
      <c r="Q941" s="391"/>
      <c r="R941" s="391"/>
      <c r="S941" s="391"/>
      <c r="T941" s="391"/>
      <c r="U941" s="391"/>
      <c r="V941" s="391"/>
      <c r="W941" s="391"/>
      <c r="X941" s="391"/>
      <c r="Y941" s="391"/>
      <c r="Z941" s="391"/>
      <c r="AA941" s="391"/>
      <c r="AB941" s="391"/>
      <c r="AC941" s="391"/>
      <c r="AD941" s="391"/>
      <c r="AE941" s="391"/>
      <c r="AF941" s="391"/>
      <c r="AG941" s="391"/>
      <c r="AH941" s="391"/>
    </row>
    <row r="942" spans="1:34" ht="18" customHeight="1" thickBot="1" x14ac:dyDescent="0.3">
      <c r="A942" s="391"/>
      <c r="B942" s="398"/>
      <c r="C942" s="391"/>
      <c r="D942" s="391"/>
      <c r="E942" s="391"/>
      <c r="F942" s="398"/>
      <c r="G942" s="391"/>
      <c r="H942" s="391"/>
      <c r="I942" s="391"/>
      <c r="J942" s="391"/>
      <c r="K942" s="391"/>
      <c r="L942" s="391"/>
      <c r="M942" s="391"/>
      <c r="N942" s="391"/>
      <c r="O942" s="391"/>
      <c r="P942" s="391"/>
      <c r="Q942" s="391"/>
      <c r="R942" s="391"/>
      <c r="S942" s="391"/>
      <c r="T942" s="391"/>
      <c r="U942" s="391"/>
      <c r="V942" s="391"/>
      <c r="W942" s="391"/>
      <c r="X942" s="391"/>
      <c r="Y942" s="391"/>
      <c r="Z942" s="391"/>
      <c r="AA942" s="391"/>
      <c r="AB942" s="391"/>
      <c r="AC942" s="391"/>
      <c r="AD942" s="391"/>
      <c r="AE942" s="391"/>
      <c r="AF942" s="391"/>
      <c r="AG942" s="391"/>
      <c r="AH942" s="391"/>
    </row>
    <row r="943" spans="1:34" ht="18" customHeight="1" thickBot="1" x14ac:dyDescent="0.3">
      <c r="A943" s="391"/>
      <c r="B943" s="398"/>
      <c r="C943" s="391"/>
      <c r="D943" s="391"/>
      <c r="E943" s="391"/>
      <c r="F943" s="398"/>
      <c r="G943" s="391"/>
      <c r="H943" s="391"/>
      <c r="I943" s="391"/>
      <c r="J943" s="391"/>
      <c r="K943" s="391"/>
      <c r="L943" s="391"/>
      <c r="M943" s="391"/>
      <c r="N943" s="391"/>
      <c r="O943" s="391"/>
      <c r="P943" s="391"/>
      <c r="Q943" s="391"/>
      <c r="R943" s="391"/>
      <c r="S943" s="391"/>
      <c r="T943" s="391"/>
      <c r="U943" s="391"/>
      <c r="V943" s="391"/>
      <c r="W943" s="391"/>
      <c r="X943" s="391"/>
      <c r="Y943" s="391"/>
      <c r="Z943" s="391"/>
      <c r="AA943" s="391"/>
      <c r="AB943" s="391"/>
      <c r="AC943" s="391"/>
      <c r="AD943" s="391"/>
      <c r="AE943" s="391"/>
      <c r="AF943" s="391"/>
      <c r="AG943" s="391"/>
      <c r="AH943" s="391"/>
    </row>
    <row r="944" spans="1:34" ht="18" customHeight="1" thickBot="1" x14ac:dyDescent="0.3">
      <c r="A944" s="391"/>
      <c r="B944" s="398"/>
      <c r="C944" s="391"/>
      <c r="D944" s="391"/>
      <c r="E944" s="391"/>
      <c r="F944" s="398"/>
      <c r="G944" s="391"/>
      <c r="H944" s="391"/>
      <c r="I944" s="391"/>
      <c r="J944" s="391"/>
      <c r="K944" s="391"/>
      <c r="L944" s="391"/>
      <c r="M944" s="391"/>
      <c r="N944" s="391"/>
      <c r="O944" s="391"/>
      <c r="P944" s="391"/>
      <c r="Q944" s="391"/>
      <c r="R944" s="391"/>
      <c r="S944" s="391"/>
      <c r="T944" s="391"/>
      <c r="U944" s="391"/>
      <c r="V944" s="391"/>
      <c r="W944" s="391"/>
      <c r="X944" s="391"/>
      <c r="Y944" s="391"/>
      <c r="Z944" s="391"/>
      <c r="AA944" s="391"/>
      <c r="AB944" s="391"/>
      <c r="AC944" s="391"/>
      <c r="AD944" s="391"/>
      <c r="AE944" s="391"/>
      <c r="AF944" s="391"/>
      <c r="AG944" s="391"/>
      <c r="AH944" s="391"/>
    </row>
    <row r="945" spans="1:34" ht="18" customHeight="1" thickBot="1" x14ac:dyDescent="0.3">
      <c r="A945" s="391"/>
      <c r="B945" s="398"/>
      <c r="C945" s="391"/>
      <c r="D945" s="391"/>
      <c r="E945" s="391"/>
      <c r="F945" s="398"/>
      <c r="G945" s="391"/>
      <c r="H945" s="391"/>
      <c r="I945" s="391"/>
      <c r="J945" s="391"/>
      <c r="K945" s="391"/>
      <c r="L945" s="391"/>
      <c r="M945" s="391"/>
      <c r="N945" s="391"/>
      <c r="O945" s="391"/>
      <c r="P945" s="391"/>
      <c r="Q945" s="391"/>
      <c r="R945" s="391"/>
      <c r="S945" s="391"/>
      <c r="T945" s="391"/>
      <c r="U945" s="391"/>
      <c r="V945" s="391"/>
      <c r="W945" s="391"/>
      <c r="X945" s="391"/>
      <c r="Y945" s="391"/>
      <c r="Z945" s="391"/>
      <c r="AA945" s="391"/>
      <c r="AB945" s="391"/>
      <c r="AC945" s="391"/>
      <c r="AD945" s="391"/>
      <c r="AE945" s="391"/>
      <c r="AF945" s="391"/>
      <c r="AG945" s="391"/>
      <c r="AH945" s="391"/>
    </row>
    <row r="946" spans="1:34" ht="18" customHeight="1" thickBot="1" x14ac:dyDescent="0.3">
      <c r="A946" s="391"/>
      <c r="B946" s="398"/>
      <c r="C946" s="391"/>
      <c r="D946" s="391"/>
      <c r="E946" s="391"/>
      <c r="F946" s="398"/>
      <c r="G946" s="391"/>
      <c r="H946" s="391"/>
      <c r="I946" s="391"/>
      <c r="J946" s="391"/>
      <c r="K946" s="391"/>
      <c r="L946" s="391"/>
      <c r="M946" s="391"/>
      <c r="N946" s="391"/>
      <c r="O946" s="391"/>
      <c r="P946" s="391"/>
      <c r="Q946" s="391"/>
      <c r="R946" s="391"/>
      <c r="S946" s="391"/>
      <c r="T946" s="391"/>
      <c r="U946" s="391"/>
      <c r="V946" s="391"/>
      <c r="W946" s="391"/>
      <c r="X946" s="391"/>
      <c r="Y946" s="391"/>
      <c r="Z946" s="391"/>
      <c r="AA946" s="391"/>
      <c r="AB946" s="391"/>
      <c r="AC946" s="391"/>
      <c r="AD946" s="391"/>
      <c r="AE946" s="391"/>
      <c r="AF946" s="391"/>
      <c r="AG946" s="391"/>
      <c r="AH946" s="391"/>
    </row>
    <row r="947" spans="1:34" ht="18" customHeight="1" thickBot="1" x14ac:dyDescent="0.3">
      <c r="A947" s="391"/>
      <c r="B947" s="398"/>
      <c r="C947" s="391"/>
      <c r="D947" s="391"/>
      <c r="E947" s="391"/>
      <c r="F947" s="398"/>
      <c r="G947" s="391"/>
      <c r="H947" s="391"/>
      <c r="I947" s="391"/>
      <c r="J947" s="391"/>
      <c r="K947" s="391"/>
      <c r="L947" s="391"/>
      <c r="M947" s="391"/>
      <c r="N947" s="391"/>
      <c r="O947" s="391"/>
      <c r="P947" s="391"/>
      <c r="Q947" s="391"/>
      <c r="R947" s="391"/>
      <c r="S947" s="391"/>
      <c r="T947" s="391"/>
      <c r="U947" s="391"/>
      <c r="V947" s="391"/>
      <c r="W947" s="391"/>
      <c r="X947" s="391"/>
      <c r="Y947" s="391"/>
      <c r="Z947" s="391"/>
      <c r="AA947" s="391"/>
      <c r="AB947" s="391"/>
      <c r="AC947" s="391"/>
      <c r="AD947" s="391"/>
      <c r="AE947" s="391"/>
      <c r="AF947" s="391"/>
      <c r="AG947" s="391"/>
      <c r="AH947" s="391"/>
    </row>
    <row r="948" spans="1:34" ht="18" customHeight="1" thickBot="1" x14ac:dyDescent="0.3">
      <c r="A948" s="391"/>
      <c r="B948" s="398"/>
      <c r="C948" s="391"/>
      <c r="D948" s="391"/>
      <c r="E948" s="391"/>
      <c r="F948" s="398"/>
      <c r="G948" s="391"/>
      <c r="H948" s="391"/>
      <c r="I948" s="391"/>
      <c r="J948" s="391"/>
      <c r="K948" s="391"/>
      <c r="L948" s="391"/>
      <c r="M948" s="391"/>
      <c r="N948" s="391"/>
      <c r="O948" s="391"/>
      <c r="P948" s="391"/>
      <c r="Q948" s="391"/>
      <c r="R948" s="391"/>
      <c r="S948" s="391"/>
      <c r="T948" s="391"/>
      <c r="U948" s="391"/>
      <c r="V948" s="391"/>
      <c r="W948" s="391"/>
      <c r="X948" s="391"/>
      <c r="Y948" s="391"/>
      <c r="Z948" s="391"/>
      <c r="AA948" s="391"/>
      <c r="AB948" s="391"/>
      <c r="AC948" s="391"/>
      <c r="AD948" s="391"/>
      <c r="AE948" s="391"/>
      <c r="AF948" s="391"/>
      <c r="AG948" s="391"/>
      <c r="AH948" s="391"/>
    </row>
    <row r="949" spans="1:34" ht="18" customHeight="1" thickBot="1" x14ac:dyDescent="0.3">
      <c r="A949" s="391"/>
      <c r="B949" s="398"/>
      <c r="C949" s="391"/>
      <c r="D949" s="391"/>
      <c r="E949" s="391"/>
      <c r="F949" s="398"/>
      <c r="G949" s="391"/>
      <c r="H949" s="391"/>
      <c r="I949" s="391"/>
      <c r="J949" s="391"/>
      <c r="K949" s="391"/>
      <c r="L949" s="391"/>
      <c r="M949" s="391"/>
      <c r="N949" s="391"/>
      <c r="O949" s="391"/>
      <c r="P949" s="391"/>
      <c r="Q949" s="391"/>
      <c r="R949" s="391"/>
      <c r="S949" s="391"/>
      <c r="T949" s="391"/>
      <c r="U949" s="391"/>
      <c r="V949" s="391"/>
      <c r="W949" s="391"/>
      <c r="X949" s="391"/>
      <c r="Y949" s="391"/>
      <c r="Z949" s="391"/>
      <c r="AA949" s="391"/>
      <c r="AB949" s="391"/>
      <c r="AC949" s="391"/>
      <c r="AD949" s="391"/>
      <c r="AE949" s="391"/>
      <c r="AF949" s="391"/>
      <c r="AG949" s="391"/>
      <c r="AH949" s="391"/>
    </row>
    <row r="950" spans="1:34" ht="18" customHeight="1" thickBot="1" x14ac:dyDescent="0.3">
      <c r="A950" s="391"/>
      <c r="B950" s="398"/>
      <c r="C950" s="391"/>
      <c r="D950" s="391"/>
      <c r="E950" s="391"/>
      <c r="F950" s="398"/>
      <c r="G950" s="391"/>
      <c r="H950" s="391"/>
      <c r="I950" s="391"/>
      <c r="J950" s="391"/>
      <c r="K950" s="391"/>
      <c r="L950" s="391"/>
      <c r="M950" s="391"/>
      <c r="N950" s="391"/>
      <c r="O950" s="391"/>
      <c r="P950" s="391"/>
      <c r="Q950" s="391"/>
      <c r="R950" s="391"/>
      <c r="S950" s="391"/>
      <c r="T950" s="391"/>
      <c r="U950" s="391"/>
      <c r="V950" s="391"/>
      <c r="W950" s="391"/>
      <c r="X950" s="391"/>
      <c r="Y950" s="391"/>
      <c r="Z950" s="391"/>
      <c r="AA950" s="391"/>
      <c r="AB950" s="391"/>
      <c r="AC950" s="391"/>
      <c r="AD950" s="391"/>
      <c r="AE950" s="391"/>
      <c r="AF950" s="391"/>
      <c r="AG950" s="391"/>
      <c r="AH950" s="391"/>
    </row>
    <row r="951" spans="1:34" ht="18" customHeight="1" thickBot="1" x14ac:dyDescent="0.3">
      <c r="A951" s="391"/>
      <c r="B951" s="398"/>
      <c r="C951" s="391"/>
      <c r="D951" s="391"/>
      <c r="E951" s="391"/>
      <c r="F951" s="398"/>
      <c r="G951" s="391"/>
      <c r="H951" s="391"/>
      <c r="I951" s="391"/>
      <c r="J951" s="391"/>
      <c r="K951" s="391"/>
      <c r="L951" s="391"/>
      <c r="M951" s="391"/>
      <c r="N951" s="391"/>
      <c r="O951" s="391"/>
      <c r="P951" s="391"/>
      <c r="Q951" s="391"/>
      <c r="R951" s="391"/>
      <c r="S951" s="391"/>
      <c r="T951" s="391"/>
      <c r="U951" s="391"/>
      <c r="V951" s="391"/>
      <c r="W951" s="391"/>
      <c r="X951" s="391"/>
      <c r="Y951" s="391"/>
      <c r="Z951" s="391"/>
      <c r="AA951" s="391"/>
      <c r="AB951" s="391"/>
      <c r="AC951" s="391"/>
      <c r="AD951" s="391"/>
      <c r="AE951" s="391"/>
      <c r="AF951" s="391"/>
      <c r="AG951" s="391"/>
      <c r="AH951" s="391"/>
    </row>
    <row r="952" spans="1:34" ht="18" customHeight="1" thickBot="1" x14ac:dyDescent="0.3">
      <c r="A952" s="391"/>
      <c r="B952" s="398"/>
      <c r="C952" s="391"/>
      <c r="D952" s="391"/>
      <c r="E952" s="391"/>
      <c r="F952" s="398"/>
      <c r="G952" s="391"/>
      <c r="H952" s="391"/>
      <c r="I952" s="391"/>
      <c r="J952" s="391"/>
      <c r="K952" s="391"/>
      <c r="L952" s="391"/>
      <c r="M952" s="391"/>
      <c r="N952" s="391"/>
      <c r="O952" s="391"/>
      <c r="P952" s="391"/>
      <c r="Q952" s="391"/>
      <c r="R952" s="391"/>
      <c r="S952" s="391"/>
      <c r="T952" s="391"/>
      <c r="U952" s="391"/>
      <c r="V952" s="391"/>
      <c r="W952" s="391"/>
      <c r="X952" s="391"/>
      <c r="Y952" s="391"/>
      <c r="Z952" s="391"/>
      <c r="AA952" s="391"/>
      <c r="AB952" s="391"/>
      <c r="AC952" s="391"/>
      <c r="AD952" s="391"/>
      <c r="AE952" s="391"/>
      <c r="AF952" s="391"/>
      <c r="AG952" s="391"/>
      <c r="AH952" s="391"/>
    </row>
    <row r="953" spans="1:34" ht="18" customHeight="1" thickBot="1" x14ac:dyDescent="0.3">
      <c r="A953" s="391"/>
      <c r="B953" s="398"/>
      <c r="C953" s="391"/>
      <c r="D953" s="391"/>
      <c r="E953" s="391"/>
      <c r="F953" s="398"/>
      <c r="G953" s="391"/>
      <c r="H953" s="391"/>
      <c r="I953" s="391"/>
      <c r="J953" s="391"/>
      <c r="K953" s="391"/>
      <c r="L953" s="391"/>
      <c r="M953" s="391"/>
      <c r="N953" s="391"/>
      <c r="O953" s="391"/>
      <c r="P953" s="391"/>
      <c r="Q953" s="391"/>
      <c r="R953" s="391"/>
      <c r="S953" s="391"/>
      <c r="T953" s="391"/>
      <c r="U953" s="391"/>
      <c r="V953" s="391"/>
      <c r="W953" s="391"/>
      <c r="X953" s="391"/>
      <c r="Y953" s="391"/>
      <c r="Z953" s="391"/>
      <c r="AA953" s="391"/>
      <c r="AB953" s="391"/>
      <c r="AC953" s="391"/>
      <c r="AD953" s="391"/>
      <c r="AE953" s="391"/>
      <c r="AF953" s="391"/>
      <c r="AG953" s="391"/>
      <c r="AH953" s="391"/>
    </row>
    <row r="954" spans="1:34" ht="18" customHeight="1" thickBot="1" x14ac:dyDescent="0.3">
      <c r="A954" s="391"/>
      <c r="B954" s="398"/>
      <c r="C954" s="391"/>
      <c r="D954" s="391"/>
      <c r="E954" s="391"/>
      <c r="F954" s="398"/>
      <c r="G954" s="391"/>
      <c r="H954" s="391"/>
      <c r="I954" s="391"/>
      <c r="J954" s="391"/>
      <c r="K954" s="391"/>
      <c r="L954" s="391"/>
      <c r="M954" s="391"/>
      <c r="N954" s="391"/>
      <c r="O954" s="391"/>
      <c r="P954" s="391"/>
      <c r="Q954" s="391"/>
      <c r="R954" s="391"/>
      <c r="S954" s="391"/>
      <c r="T954" s="391"/>
      <c r="U954" s="391"/>
      <c r="V954" s="391"/>
      <c r="W954" s="391"/>
      <c r="X954" s="391"/>
      <c r="Y954" s="391"/>
      <c r="Z954" s="391"/>
      <c r="AA954" s="391"/>
      <c r="AB954" s="391"/>
      <c r="AC954" s="391"/>
      <c r="AD954" s="391"/>
      <c r="AE954" s="391"/>
      <c r="AF954" s="391"/>
      <c r="AG954" s="391"/>
      <c r="AH954" s="391"/>
    </row>
    <row r="955" spans="1:34" ht="18" customHeight="1" thickBot="1" x14ac:dyDescent="0.3">
      <c r="A955" s="391"/>
      <c r="B955" s="398"/>
      <c r="C955" s="391"/>
      <c r="D955" s="391"/>
      <c r="E955" s="391"/>
      <c r="F955" s="398"/>
      <c r="G955" s="391"/>
      <c r="H955" s="391"/>
      <c r="I955" s="391"/>
      <c r="J955" s="391"/>
      <c r="K955" s="391"/>
      <c r="L955" s="391"/>
      <c r="M955" s="391"/>
      <c r="N955" s="391"/>
      <c r="O955" s="391"/>
      <c r="P955" s="391"/>
      <c r="Q955" s="391"/>
      <c r="R955" s="391"/>
      <c r="S955" s="391"/>
      <c r="T955" s="391"/>
      <c r="U955" s="391"/>
      <c r="V955" s="391"/>
      <c r="W955" s="391"/>
      <c r="X955" s="391"/>
      <c r="Y955" s="391"/>
      <c r="Z955" s="391"/>
      <c r="AA955" s="391"/>
      <c r="AB955" s="391"/>
      <c r="AC955" s="391"/>
      <c r="AD955" s="391"/>
      <c r="AE955" s="391"/>
      <c r="AF955" s="391"/>
      <c r="AG955" s="391"/>
      <c r="AH955" s="391"/>
    </row>
    <row r="956" spans="1:34" ht="18" customHeight="1" thickBot="1" x14ac:dyDescent="0.3">
      <c r="A956" s="391"/>
      <c r="B956" s="398"/>
      <c r="C956" s="391"/>
      <c r="D956" s="391"/>
      <c r="E956" s="391"/>
      <c r="F956" s="398"/>
      <c r="G956" s="391"/>
      <c r="H956" s="391"/>
      <c r="I956" s="391"/>
      <c r="J956" s="391"/>
      <c r="K956" s="391"/>
      <c r="L956" s="391"/>
      <c r="M956" s="391"/>
      <c r="N956" s="391"/>
      <c r="O956" s="391"/>
      <c r="P956" s="391"/>
      <c r="Q956" s="391"/>
      <c r="R956" s="391"/>
      <c r="S956" s="391"/>
      <c r="T956" s="391"/>
      <c r="U956" s="391"/>
      <c r="V956" s="391"/>
      <c r="W956" s="391"/>
      <c r="X956" s="391"/>
      <c r="Y956" s="391"/>
      <c r="Z956" s="391"/>
      <c r="AA956" s="391"/>
      <c r="AB956" s="391"/>
      <c r="AC956" s="391"/>
      <c r="AD956" s="391"/>
      <c r="AE956" s="391"/>
      <c r="AF956" s="391"/>
      <c r="AG956" s="391"/>
      <c r="AH956" s="391"/>
    </row>
    <row r="957" spans="1:34" ht="18" customHeight="1" thickBot="1" x14ac:dyDescent="0.3">
      <c r="A957" s="391"/>
      <c r="B957" s="398"/>
      <c r="C957" s="391"/>
      <c r="D957" s="391"/>
      <c r="E957" s="391"/>
      <c r="F957" s="398"/>
      <c r="G957" s="391"/>
      <c r="H957" s="391"/>
      <c r="I957" s="391"/>
      <c r="J957" s="391"/>
      <c r="K957" s="391"/>
      <c r="L957" s="391"/>
      <c r="M957" s="391"/>
      <c r="N957" s="391"/>
      <c r="O957" s="391"/>
      <c r="P957" s="391"/>
      <c r="Q957" s="391"/>
      <c r="R957" s="391"/>
      <c r="S957" s="391"/>
      <c r="T957" s="391"/>
      <c r="U957" s="391"/>
      <c r="V957" s="391"/>
      <c r="W957" s="391"/>
      <c r="X957" s="391"/>
      <c r="Y957" s="391"/>
      <c r="Z957" s="391"/>
      <c r="AA957" s="391"/>
      <c r="AB957" s="391"/>
      <c r="AC957" s="391"/>
      <c r="AD957" s="391"/>
      <c r="AE957" s="391"/>
      <c r="AF957" s="391"/>
      <c r="AG957" s="391"/>
      <c r="AH957" s="391"/>
    </row>
    <row r="958" spans="1:34" ht="18" customHeight="1" thickBot="1" x14ac:dyDescent="0.3">
      <c r="A958" s="391"/>
      <c r="B958" s="398"/>
      <c r="C958" s="391"/>
      <c r="D958" s="391"/>
      <c r="E958" s="391"/>
      <c r="F958" s="398"/>
      <c r="G958" s="391"/>
      <c r="H958" s="391"/>
      <c r="I958" s="391"/>
      <c r="J958" s="391"/>
      <c r="K958" s="391"/>
      <c r="L958" s="391"/>
      <c r="M958" s="391"/>
      <c r="N958" s="391"/>
      <c r="O958" s="391"/>
      <c r="P958" s="391"/>
      <c r="Q958" s="391"/>
      <c r="R958" s="391"/>
      <c r="S958" s="391"/>
      <c r="T958" s="391"/>
      <c r="U958" s="391"/>
      <c r="V958" s="391"/>
      <c r="W958" s="391"/>
      <c r="X958" s="391"/>
      <c r="Y958" s="391"/>
      <c r="Z958" s="391"/>
      <c r="AA958" s="391"/>
      <c r="AB958" s="391"/>
      <c r="AC958" s="391"/>
      <c r="AD958" s="391"/>
      <c r="AE958" s="391"/>
      <c r="AF958" s="391"/>
      <c r="AG958" s="391"/>
      <c r="AH958" s="391"/>
    </row>
    <row r="959" spans="1:34" ht="18" customHeight="1" thickBot="1" x14ac:dyDescent="0.3">
      <c r="A959" s="391"/>
      <c r="B959" s="398"/>
      <c r="C959" s="391"/>
      <c r="D959" s="391"/>
      <c r="E959" s="391"/>
      <c r="F959" s="398"/>
      <c r="G959" s="391"/>
      <c r="H959" s="391"/>
      <c r="I959" s="391"/>
      <c r="J959" s="391"/>
      <c r="K959" s="391"/>
      <c r="L959" s="391"/>
      <c r="M959" s="391"/>
      <c r="N959" s="391"/>
      <c r="O959" s="391"/>
      <c r="P959" s="391"/>
      <c r="Q959" s="391"/>
      <c r="R959" s="391"/>
      <c r="S959" s="391"/>
      <c r="T959" s="391"/>
      <c r="U959" s="391"/>
      <c r="V959" s="391"/>
      <c r="W959" s="391"/>
      <c r="X959" s="391"/>
      <c r="Y959" s="391"/>
      <c r="Z959" s="391"/>
      <c r="AA959" s="391"/>
      <c r="AB959" s="391"/>
      <c r="AC959" s="391"/>
      <c r="AD959" s="391"/>
      <c r="AE959" s="391"/>
      <c r="AF959" s="391"/>
      <c r="AG959" s="391"/>
      <c r="AH959" s="391"/>
    </row>
    <row r="960" spans="1:34" ht="18" customHeight="1" thickBot="1" x14ac:dyDescent="0.3">
      <c r="A960" s="391"/>
      <c r="B960" s="398"/>
      <c r="C960" s="391"/>
      <c r="D960" s="391"/>
      <c r="E960" s="391"/>
      <c r="F960" s="398"/>
      <c r="G960" s="391"/>
      <c r="H960" s="391"/>
      <c r="I960" s="391"/>
      <c r="J960" s="391"/>
      <c r="K960" s="391"/>
      <c r="L960" s="391"/>
      <c r="M960" s="391"/>
      <c r="N960" s="391"/>
      <c r="O960" s="391"/>
      <c r="P960" s="391"/>
      <c r="Q960" s="391"/>
      <c r="R960" s="391"/>
      <c r="S960" s="391"/>
      <c r="T960" s="391"/>
      <c r="U960" s="391"/>
      <c r="V960" s="391"/>
      <c r="W960" s="391"/>
      <c r="X960" s="391"/>
      <c r="Y960" s="391"/>
      <c r="Z960" s="391"/>
      <c r="AA960" s="391"/>
      <c r="AB960" s="391"/>
      <c r="AC960" s="391"/>
      <c r="AD960" s="391"/>
      <c r="AE960" s="391"/>
      <c r="AF960" s="391"/>
      <c r="AG960" s="391"/>
      <c r="AH960" s="391"/>
    </row>
    <row r="961" spans="1:34" ht="18" customHeight="1" thickBot="1" x14ac:dyDescent="0.3">
      <c r="A961" s="391"/>
      <c r="B961" s="398"/>
      <c r="C961" s="391"/>
      <c r="D961" s="391"/>
      <c r="E961" s="391"/>
      <c r="F961" s="398"/>
      <c r="G961" s="391"/>
      <c r="H961" s="391"/>
      <c r="I961" s="391"/>
      <c r="J961" s="391"/>
      <c r="K961" s="391"/>
      <c r="L961" s="391"/>
      <c r="M961" s="391"/>
      <c r="N961" s="391"/>
      <c r="O961" s="391"/>
      <c r="P961" s="391"/>
      <c r="Q961" s="391"/>
      <c r="R961" s="391"/>
      <c r="S961" s="391"/>
      <c r="T961" s="391"/>
      <c r="U961" s="391"/>
      <c r="V961" s="391"/>
      <c r="W961" s="391"/>
      <c r="X961" s="391"/>
      <c r="Y961" s="391"/>
      <c r="Z961" s="391"/>
      <c r="AA961" s="391"/>
      <c r="AB961" s="391"/>
      <c r="AC961" s="391"/>
      <c r="AD961" s="391"/>
      <c r="AE961" s="391"/>
      <c r="AF961" s="391"/>
      <c r="AG961" s="391"/>
      <c r="AH961" s="391"/>
    </row>
    <row r="962" spans="1:34" ht="18" customHeight="1" thickBot="1" x14ac:dyDescent="0.3">
      <c r="A962" s="391"/>
      <c r="B962" s="398"/>
      <c r="C962" s="391"/>
      <c r="D962" s="391"/>
      <c r="E962" s="391"/>
      <c r="F962" s="398"/>
      <c r="G962" s="391"/>
      <c r="H962" s="391"/>
      <c r="I962" s="391"/>
      <c r="J962" s="391"/>
      <c r="K962" s="391"/>
      <c r="L962" s="391"/>
      <c r="M962" s="391"/>
      <c r="N962" s="391"/>
      <c r="O962" s="391"/>
      <c r="P962" s="391"/>
      <c r="Q962" s="391"/>
      <c r="R962" s="391"/>
      <c r="S962" s="391"/>
      <c r="T962" s="391"/>
      <c r="U962" s="391"/>
      <c r="V962" s="391"/>
      <c r="W962" s="391"/>
      <c r="X962" s="391"/>
      <c r="Y962" s="391"/>
      <c r="Z962" s="391"/>
      <c r="AA962" s="391"/>
      <c r="AB962" s="391"/>
      <c r="AC962" s="391"/>
      <c r="AD962" s="391"/>
      <c r="AE962" s="391"/>
      <c r="AF962" s="391"/>
      <c r="AG962" s="391"/>
      <c r="AH962" s="391"/>
    </row>
    <row r="963" spans="1:34" ht="18" customHeight="1" thickBot="1" x14ac:dyDescent="0.3">
      <c r="A963" s="391"/>
      <c r="B963" s="398"/>
      <c r="C963" s="391"/>
      <c r="D963" s="391"/>
      <c r="E963" s="391"/>
      <c r="F963" s="398"/>
      <c r="G963" s="391"/>
      <c r="H963" s="391"/>
      <c r="I963" s="391"/>
      <c r="J963" s="391"/>
      <c r="K963" s="391"/>
      <c r="L963" s="391"/>
      <c r="M963" s="391"/>
      <c r="N963" s="391"/>
      <c r="O963" s="391"/>
      <c r="P963" s="391"/>
      <c r="Q963" s="391"/>
      <c r="R963" s="391"/>
      <c r="S963" s="391"/>
      <c r="T963" s="391"/>
      <c r="U963" s="391"/>
      <c r="V963" s="391"/>
      <c r="W963" s="391"/>
      <c r="X963" s="391"/>
      <c r="Y963" s="391"/>
      <c r="Z963" s="391"/>
      <c r="AA963" s="391"/>
      <c r="AB963" s="391"/>
      <c r="AC963" s="391"/>
      <c r="AD963" s="391"/>
      <c r="AE963" s="391"/>
      <c r="AF963" s="391"/>
      <c r="AG963" s="391"/>
      <c r="AH963" s="391"/>
    </row>
    <row r="964" spans="1:34" ht="18" customHeight="1" thickBot="1" x14ac:dyDescent="0.3">
      <c r="A964" s="391"/>
      <c r="B964" s="398"/>
      <c r="C964" s="391"/>
      <c r="D964" s="391"/>
      <c r="E964" s="391"/>
      <c r="F964" s="398"/>
      <c r="G964" s="391"/>
      <c r="H964" s="391"/>
      <c r="I964" s="391"/>
      <c r="J964" s="391"/>
      <c r="K964" s="391"/>
      <c r="L964" s="391"/>
      <c r="M964" s="391"/>
      <c r="N964" s="391"/>
      <c r="O964" s="391"/>
      <c r="P964" s="391"/>
      <c r="Q964" s="391"/>
      <c r="R964" s="391"/>
      <c r="S964" s="391"/>
      <c r="T964" s="391"/>
      <c r="U964" s="391"/>
      <c r="V964" s="391"/>
      <c r="W964" s="391"/>
      <c r="X964" s="391"/>
      <c r="Y964" s="391"/>
      <c r="Z964" s="391"/>
      <c r="AA964" s="391"/>
      <c r="AB964" s="391"/>
      <c r="AC964" s="391"/>
      <c r="AD964" s="391"/>
      <c r="AE964" s="391"/>
      <c r="AF964" s="391"/>
      <c r="AG964" s="391"/>
      <c r="AH964" s="391"/>
    </row>
    <row r="965" spans="1:34" ht="18" customHeight="1" thickBot="1" x14ac:dyDescent="0.3">
      <c r="A965" s="391"/>
      <c r="B965" s="398"/>
      <c r="C965" s="391"/>
      <c r="D965" s="391"/>
      <c r="E965" s="391"/>
      <c r="F965" s="398"/>
      <c r="G965" s="391"/>
      <c r="H965" s="391"/>
      <c r="I965" s="391"/>
      <c r="J965" s="391"/>
      <c r="K965" s="391"/>
      <c r="L965" s="391"/>
      <c r="M965" s="391"/>
      <c r="N965" s="391"/>
      <c r="O965" s="391"/>
      <c r="P965" s="391"/>
      <c r="Q965" s="391"/>
      <c r="R965" s="391"/>
      <c r="S965" s="391"/>
      <c r="T965" s="391"/>
      <c r="U965" s="391"/>
      <c r="V965" s="391"/>
      <c r="W965" s="391"/>
      <c r="X965" s="391"/>
      <c r="Y965" s="391"/>
      <c r="Z965" s="391"/>
      <c r="AA965" s="391"/>
      <c r="AB965" s="391"/>
      <c r="AC965" s="391"/>
      <c r="AD965" s="391"/>
      <c r="AE965" s="391"/>
      <c r="AF965" s="391"/>
      <c r="AG965" s="391"/>
      <c r="AH965" s="391"/>
    </row>
    <row r="966" spans="1:34" ht="18" customHeight="1" thickBot="1" x14ac:dyDescent="0.3">
      <c r="A966" s="391"/>
      <c r="B966" s="398"/>
      <c r="C966" s="391"/>
      <c r="D966" s="391"/>
      <c r="E966" s="391"/>
      <c r="F966" s="398"/>
      <c r="G966" s="391"/>
      <c r="H966" s="391"/>
      <c r="I966" s="391"/>
      <c r="J966" s="391"/>
      <c r="K966" s="391"/>
      <c r="L966" s="391"/>
      <c r="M966" s="391"/>
      <c r="N966" s="391"/>
      <c r="O966" s="391"/>
      <c r="P966" s="391"/>
      <c r="Q966" s="391"/>
      <c r="R966" s="391"/>
      <c r="S966" s="391"/>
      <c r="T966" s="391"/>
      <c r="U966" s="391"/>
      <c r="V966" s="391"/>
      <c r="W966" s="391"/>
      <c r="X966" s="391"/>
      <c r="Y966" s="391"/>
      <c r="Z966" s="391"/>
      <c r="AA966" s="391"/>
      <c r="AB966" s="391"/>
      <c r="AC966" s="391"/>
      <c r="AD966" s="391"/>
      <c r="AE966" s="391"/>
      <c r="AF966" s="391"/>
      <c r="AG966" s="391"/>
      <c r="AH966" s="391"/>
    </row>
    <row r="967" spans="1:34" ht="18" customHeight="1" thickBot="1" x14ac:dyDescent="0.3">
      <c r="A967" s="391"/>
      <c r="B967" s="398"/>
      <c r="C967" s="391"/>
      <c r="D967" s="391"/>
      <c r="E967" s="391"/>
      <c r="F967" s="398"/>
      <c r="G967" s="391"/>
      <c r="H967" s="391"/>
      <c r="I967" s="391"/>
      <c r="J967" s="391"/>
      <c r="K967" s="391"/>
      <c r="L967" s="391"/>
      <c r="M967" s="391"/>
      <c r="N967" s="391"/>
      <c r="O967" s="391"/>
      <c r="P967" s="391"/>
      <c r="Q967" s="391"/>
      <c r="R967" s="391"/>
      <c r="S967" s="391"/>
      <c r="T967" s="391"/>
      <c r="U967" s="391"/>
      <c r="V967" s="391"/>
      <c r="W967" s="391"/>
      <c r="X967" s="391"/>
      <c r="Y967" s="391"/>
      <c r="Z967" s="391"/>
      <c r="AA967" s="391"/>
      <c r="AB967" s="391"/>
      <c r="AC967" s="391"/>
      <c r="AD967" s="391"/>
      <c r="AE967" s="391"/>
      <c r="AF967" s="391"/>
      <c r="AG967" s="391"/>
      <c r="AH967" s="391"/>
    </row>
    <row r="968" spans="1:34" ht="18" customHeight="1" thickBot="1" x14ac:dyDescent="0.3">
      <c r="A968" s="391"/>
      <c r="B968" s="398"/>
      <c r="C968" s="391"/>
      <c r="D968" s="391"/>
      <c r="E968" s="391"/>
      <c r="F968" s="398"/>
      <c r="G968" s="391"/>
      <c r="H968" s="391"/>
      <c r="I968" s="391"/>
      <c r="J968" s="391"/>
      <c r="K968" s="391"/>
      <c r="L968" s="391"/>
      <c r="M968" s="391"/>
      <c r="N968" s="391"/>
      <c r="O968" s="391"/>
      <c r="P968" s="391"/>
      <c r="Q968" s="391"/>
      <c r="R968" s="391"/>
      <c r="S968" s="391"/>
      <c r="T968" s="391"/>
      <c r="U968" s="391"/>
      <c r="V968" s="391"/>
      <c r="W968" s="391"/>
      <c r="X968" s="391"/>
      <c r="Y968" s="391"/>
      <c r="Z968" s="391"/>
      <c r="AA968" s="391"/>
      <c r="AB968" s="391"/>
      <c r="AC968" s="391"/>
      <c r="AD968" s="391"/>
      <c r="AE968" s="391"/>
      <c r="AF968" s="391"/>
      <c r="AG968" s="391"/>
      <c r="AH968" s="391"/>
    </row>
    <row r="969" spans="1:34" ht="18" customHeight="1" thickBot="1" x14ac:dyDescent="0.3">
      <c r="A969" s="391"/>
      <c r="B969" s="398"/>
      <c r="C969" s="391"/>
      <c r="D969" s="391"/>
      <c r="E969" s="391"/>
      <c r="F969" s="398"/>
      <c r="G969" s="391"/>
      <c r="H969" s="391"/>
      <c r="I969" s="391"/>
      <c r="J969" s="391"/>
      <c r="K969" s="391"/>
      <c r="L969" s="391"/>
      <c r="M969" s="391"/>
      <c r="N969" s="391"/>
      <c r="O969" s="391"/>
      <c r="P969" s="391"/>
      <c r="Q969" s="391"/>
      <c r="R969" s="391"/>
      <c r="S969" s="391"/>
      <c r="T969" s="391"/>
      <c r="U969" s="391"/>
      <c r="V969" s="391"/>
      <c r="W969" s="391"/>
      <c r="X969" s="391"/>
      <c r="Y969" s="391"/>
      <c r="Z969" s="391"/>
      <c r="AA969" s="391"/>
      <c r="AB969" s="391"/>
      <c r="AC969" s="391"/>
      <c r="AD969" s="391"/>
      <c r="AE969" s="391"/>
      <c r="AF969" s="391"/>
      <c r="AG969" s="391"/>
      <c r="AH969" s="391"/>
    </row>
    <row r="970" spans="1:34" ht="18" customHeight="1" thickBot="1" x14ac:dyDescent="0.3">
      <c r="A970" s="391"/>
      <c r="B970" s="398"/>
      <c r="C970" s="391"/>
      <c r="D970" s="391"/>
      <c r="E970" s="391"/>
      <c r="F970" s="398"/>
      <c r="G970" s="391"/>
      <c r="H970" s="391"/>
      <c r="I970" s="391"/>
      <c r="J970" s="391"/>
      <c r="K970" s="391"/>
      <c r="L970" s="391"/>
      <c r="M970" s="391"/>
      <c r="N970" s="391"/>
      <c r="O970" s="391"/>
      <c r="P970" s="391"/>
      <c r="Q970" s="391"/>
      <c r="R970" s="391"/>
      <c r="S970" s="391"/>
      <c r="T970" s="391"/>
      <c r="U970" s="391"/>
      <c r="V970" s="391"/>
      <c r="W970" s="391"/>
      <c r="X970" s="391"/>
      <c r="Y970" s="391"/>
      <c r="Z970" s="391"/>
      <c r="AA970" s="391"/>
      <c r="AB970" s="391"/>
      <c r="AC970" s="391"/>
      <c r="AD970" s="391"/>
      <c r="AE970" s="391"/>
      <c r="AF970" s="391"/>
      <c r="AG970" s="391"/>
      <c r="AH970" s="391"/>
    </row>
    <row r="971" spans="1:34" ht="18" customHeight="1" thickBot="1" x14ac:dyDescent="0.3">
      <c r="A971" s="391"/>
      <c r="B971" s="398"/>
      <c r="C971" s="391"/>
      <c r="D971" s="391"/>
      <c r="E971" s="391"/>
      <c r="F971" s="398"/>
      <c r="G971" s="391"/>
      <c r="H971" s="391"/>
      <c r="I971" s="391"/>
      <c r="J971" s="391"/>
      <c r="K971" s="391"/>
      <c r="L971" s="391"/>
      <c r="M971" s="391"/>
      <c r="N971" s="391"/>
      <c r="O971" s="391"/>
      <c r="P971" s="391"/>
      <c r="Q971" s="391"/>
      <c r="R971" s="391"/>
      <c r="S971" s="391"/>
      <c r="T971" s="391"/>
      <c r="U971" s="391"/>
      <c r="V971" s="391"/>
      <c r="W971" s="391"/>
      <c r="X971" s="391"/>
      <c r="Y971" s="391"/>
      <c r="Z971" s="391"/>
      <c r="AA971" s="391"/>
      <c r="AB971" s="391"/>
      <c r="AC971" s="391"/>
      <c r="AD971" s="391"/>
      <c r="AE971" s="391"/>
      <c r="AF971" s="391"/>
      <c r="AG971" s="391"/>
      <c r="AH971" s="391"/>
    </row>
    <row r="972" spans="1:34" ht="18" customHeight="1" thickBot="1" x14ac:dyDescent="0.3">
      <c r="A972" s="391"/>
      <c r="B972" s="398"/>
      <c r="C972" s="391"/>
      <c r="D972" s="391"/>
      <c r="E972" s="391"/>
      <c r="F972" s="398"/>
      <c r="G972" s="391"/>
      <c r="H972" s="391"/>
      <c r="I972" s="391"/>
      <c r="J972" s="391"/>
      <c r="K972" s="391"/>
      <c r="L972" s="391"/>
      <c r="M972" s="391"/>
      <c r="N972" s="391"/>
      <c r="O972" s="391"/>
      <c r="P972" s="391"/>
      <c r="Q972" s="391"/>
      <c r="R972" s="391"/>
      <c r="S972" s="391"/>
      <c r="T972" s="391"/>
      <c r="U972" s="391"/>
      <c r="V972" s="391"/>
      <c r="W972" s="391"/>
      <c r="X972" s="391"/>
      <c r="Y972" s="391"/>
      <c r="Z972" s="391"/>
      <c r="AA972" s="391"/>
      <c r="AB972" s="391"/>
      <c r="AC972" s="391"/>
      <c r="AD972" s="391"/>
      <c r="AE972" s="391"/>
      <c r="AF972" s="391"/>
      <c r="AG972" s="391"/>
      <c r="AH972" s="391"/>
    </row>
    <row r="973" spans="1:34" ht="18" customHeight="1" thickBot="1" x14ac:dyDescent="0.3">
      <c r="A973" s="391"/>
      <c r="B973" s="398"/>
      <c r="C973" s="391"/>
      <c r="D973" s="391"/>
      <c r="E973" s="391"/>
      <c r="F973" s="398"/>
      <c r="G973" s="391"/>
      <c r="H973" s="391"/>
      <c r="I973" s="391"/>
      <c r="J973" s="391"/>
      <c r="K973" s="391"/>
      <c r="L973" s="391"/>
      <c r="M973" s="391"/>
      <c r="N973" s="391"/>
      <c r="O973" s="391"/>
      <c r="P973" s="391"/>
      <c r="Q973" s="391"/>
      <c r="R973" s="391"/>
      <c r="S973" s="391"/>
      <c r="T973" s="391"/>
      <c r="U973" s="391"/>
      <c r="V973" s="391"/>
      <c r="W973" s="391"/>
      <c r="X973" s="391"/>
      <c r="Y973" s="391"/>
      <c r="Z973" s="391"/>
      <c r="AA973" s="391"/>
      <c r="AB973" s="391"/>
      <c r="AC973" s="391"/>
      <c r="AD973" s="391"/>
      <c r="AE973" s="391"/>
      <c r="AF973" s="391"/>
      <c r="AG973" s="391"/>
      <c r="AH973" s="391"/>
    </row>
    <row r="974" spans="1:34" ht="18" customHeight="1" thickBot="1" x14ac:dyDescent="0.3">
      <c r="A974" s="391"/>
      <c r="B974" s="398"/>
      <c r="C974" s="391"/>
      <c r="D974" s="391"/>
      <c r="E974" s="391"/>
      <c r="F974" s="398"/>
      <c r="G974" s="391"/>
      <c r="H974" s="391"/>
      <c r="I974" s="391"/>
      <c r="J974" s="391"/>
      <c r="K974" s="391"/>
      <c r="L974" s="391"/>
      <c r="M974" s="391"/>
      <c r="N974" s="391"/>
      <c r="O974" s="391"/>
      <c r="P974" s="391"/>
      <c r="Q974" s="391"/>
      <c r="R974" s="391"/>
      <c r="S974" s="391"/>
      <c r="T974" s="391"/>
      <c r="U974" s="391"/>
      <c r="V974" s="391"/>
      <c r="W974" s="391"/>
      <c r="X974" s="391"/>
      <c r="Y974" s="391"/>
      <c r="Z974" s="391"/>
      <c r="AA974" s="391"/>
      <c r="AB974" s="391"/>
      <c r="AC974" s="391"/>
      <c r="AD974" s="391"/>
      <c r="AE974" s="391"/>
      <c r="AF974" s="391"/>
      <c r="AG974" s="391"/>
      <c r="AH974" s="391"/>
    </row>
    <row r="975" spans="1:34" ht="18" customHeight="1" thickBot="1" x14ac:dyDescent="0.3">
      <c r="A975" s="391"/>
      <c r="B975" s="398"/>
      <c r="C975" s="391"/>
      <c r="D975" s="391"/>
      <c r="E975" s="391"/>
      <c r="F975" s="398"/>
      <c r="G975" s="391"/>
      <c r="H975" s="391"/>
      <c r="I975" s="391"/>
      <c r="J975" s="391"/>
      <c r="K975" s="391"/>
      <c r="L975" s="391"/>
      <c r="M975" s="391"/>
      <c r="N975" s="391"/>
      <c r="O975" s="391"/>
      <c r="P975" s="391"/>
      <c r="Q975" s="391"/>
      <c r="R975" s="391"/>
      <c r="S975" s="391"/>
      <c r="T975" s="391"/>
      <c r="U975" s="391"/>
      <c r="V975" s="391"/>
      <c r="W975" s="391"/>
      <c r="X975" s="391"/>
      <c r="Y975" s="391"/>
      <c r="Z975" s="391"/>
      <c r="AA975" s="391"/>
      <c r="AB975" s="391"/>
      <c r="AC975" s="391"/>
      <c r="AD975" s="391"/>
      <c r="AE975" s="391"/>
      <c r="AF975" s="391"/>
      <c r="AG975" s="391"/>
      <c r="AH975" s="391"/>
    </row>
    <row r="976" spans="1:34" ht="18" customHeight="1" thickBot="1" x14ac:dyDescent="0.3">
      <c r="A976" s="391"/>
      <c r="B976" s="398"/>
      <c r="C976" s="391"/>
      <c r="D976" s="391"/>
      <c r="E976" s="391"/>
      <c r="F976" s="398"/>
      <c r="G976" s="391"/>
      <c r="H976" s="391"/>
      <c r="I976" s="391"/>
      <c r="J976" s="391"/>
      <c r="K976" s="391"/>
      <c r="L976" s="391"/>
      <c r="M976" s="391"/>
      <c r="N976" s="391"/>
      <c r="O976" s="391"/>
      <c r="P976" s="391"/>
      <c r="Q976" s="391"/>
      <c r="R976" s="391"/>
      <c r="S976" s="391"/>
      <c r="T976" s="391"/>
      <c r="U976" s="391"/>
      <c r="V976" s="391"/>
      <c r="W976" s="391"/>
      <c r="X976" s="391"/>
      <c r="Y976" s="391"/>
      <c r="Z976" s="391"/>
      <c r="AA976" s="391"/>
      <c r="AB976" s="391"/>
      <c r="AC976" s="391"/>
      <c r="AD976" s="391"/>
      <c r="AE976" s="391"/>
      <c r="AF976" s="391"/>
      <c r="AG976" s="391"/>
      <c r="AH976" s="391"/>
    </row>
    <row r="977" spans="1:34" ht="18" customHeight="1" thickBot="1" x14ac:dyDescent="0.3">
      <c r="A977" s="391"/>
      <c r="B977" s="398"/>
      <c r="C977" s="391"/>
      <c r="D977" s="391"/>
      <c r="E977" s="391"/>
      <c r="F977" s="398"/>
      <c r="G977" s="391"/>
      <c r="H977" s="391"/>
      <c r="I977" s="391"/>
      <c r="J977" s="391"/>
      <c r="K977" s="391"/>
      <c r="L977" s="391"/>
      <c r="M977" s="391"/>
      <c r="N977" s="391"/>
      <c r="O977" s="391"/>
      <c r="P977" s="391"/>
      <c r="Q977" s="391"/>
      <c r="R977" s="391"/>
      <c r="S977" s="391"/>
      <c r="T977" s="391"/>
      <c r="U977" s="391"/>
      <c r="V977" s="391"/>
      <c r="W977" s="391"/>
      <c r="X977" s="391"/>
      <c r="Y977" s="391"/>
      <c r="Z977" s="391"/>
      <c r="AA977" s="391"/>
      <c r="AB977" s="391"/>
      <c r="AC977" s="391"/>
      <c r="AD977" s="391"/>
      <c r="AE977" s="391"/>
      <c r="AF977" s="391"/>
      <c r="AG977" s="391"/>
      <c r="AH977" s="391"/>
    </row>
    <row r="978" spans="1:34" ht="18" customHeight="1" thickBot="1" x14ac:dyDescent="0.3">
      <c r="A978" s="391"/>
      <c r="B978" s="398"/>
      <c r="C978" s="391"/>
      <c r="D978" s="391"/>
      <c r="E978" s="391"/>
      <c r="F978" s="398"/>
      <c r="G978" s="391"/>
      <c r="H978" s="391"/>
      <c r="I978" s="391"/>
      <c r="J978" s="391"/>
      <c r="K978" s="391"/>
      <c r="L978" s="391"/>
      <c r="M978" s="391"/>
      <c r="N978" s="391"/>
      <c r="O978" s="391"/>
      <c r="P978" s="391"/>
      <c r="Q978" s="391"/>
      <c r="R978" s="391"/>
      <c r="S978" s="391"/>
      <c r="T978" s="391"/>
      <c r="U978" s="391"/>
      <c r="V978" s="391"/>
      <c r="W978" s="391"/>
      <c r="X978" s="391"/>
      <c r="Y978" s="391"/>
      <c r="Z978" s="391"/>
      <c r="AA978" s="391"/>
      <c r="AB978" s="391"/>
      <c r="AC978" s="391"/>
      <c r="AD978" s="391"/>
      <c r="AE978" s="391"/>
      <c r="AF978" s="391"/>
      <c r="AG978" s="391"/>
      <c r="AH978" s="391"/>
    </row>
    <row r="979" spans="1:34" ht="18" customHeight="1" thickBot="1" x14ac:dyDescent="0.3">
      <c r="A979" s="391"/>
      <c r="B979" s="398"/>
      <c r="C979" s="391"/>
      <c r="D979" s="391"/>
      <c r="E979" s="391"/>
      <c r="F979" s="398"/>
      <c r="G979" s="391"/>
      <c r="H979" s="391"/>
      <c r="I979" s="391"/>
      <c r="J979" s="391"/>
      <c r="K979" s="391"/>
      <c r="L979" s="391"/>
      <c r="M979" s="391"/>
      <c r="N979" s="391"/>
      <c r="O979" s="391"/>
      <c r="P979" s="391"/>
      <c r="Q979" s="391"/>
      <c r="R979" s="391"/>
      <c r="S979" s="391"/>
      <c r="T979" s="391"/>
      <c r="U979" s="391"/>
      <c r="V979" s="391"/>
      <c r="W979" s="391"/>
      <c r="X979" s="391"/>
      <c r="Y979" s="391"/>
      <c r="Z979" s="391"/>
      <c r="AA979" s="391"/>
      <c r="AB979" s="391"/>
      <c r="AC979" s="391"/>
      <c r="AD979" s="391"/>
      <c r="AE979" s="391"/>
      <c r="AF979" s="391"/>
      <c r="AG979" s="391"/>
      <c r="AH979" s="391"/>
    </row>
    <row r="980" spans="1:34" ht="18" customHeight="1" thickBot="1" x14ac:dyDescent="0.3">
      <c r="A980" s="391"/>
      <c r="B980" s="398"/>
      <c r="C980" s="391"/>
      <c r="D980" s="391"/>
      <c r="E980" s="391"/>
      <c r="F980" s="398"/>
      <c r="G980" s="391"/>
      <c r="H980" s="391"/>
      <c r="I980" s="391"/>
      <c r="J980" s="391"/>
      <c r="K980" s="391"/>
      <c r="L980" s="391"/>
      <c r="M980" s="391"/>
      <c r="N980" s="391"/>
      <c r="O980" s="391"/>
      <c r="P980" s="391"/>
      <c r="Q980" s="391"/>
      <c r="R980" s="391"/>
      <c r="S980" s="391"/>
      <c r="T980" s="391"/>
      <c r="U980" s="391"/>
      <c r="V980" s="391"/>
      <c r="W980" s="391"/>
      <c r="X980" s="391"/>
      <c r="Y980" s="391"/>
      <c r="Z980" s="391"/>
      <c r="AA980" s="391"/>
      <c r="AB980" s="391"/>
      <c r="AC980" s="391"/>
      <c r="AD980" s="391"/>
      <c r="AE980" s="391"/>
      <c r="AF980" s="391"/>
      <c r="AG980" s="391"/>
      <c r="AH980" s="391"/>
    </row>
    <row r="981" spans="1:34" ht="18" customHeight="1" thickBot="1" x14ac:dyDescent="0.3">
      <c r="A981" s="391"/>
      <c r="B981" s="398"/>
      <c r="C981" s="391"/>
      <c r="D981" s="391"/>
      <c r="E981" s="391"/>
      <c r="F981" s="398"/>
      <c r="G981" s="391"/>
      <c r="H981" s="391"/>
      <c r="I981" s="391"/>
      <c r="J981" s="391"/>
      <c r="K981" s="391"/>
      <c r="L981" s="391"/>
      <c r="M981" s="391"/>
      <c r="N981" s="391"/>
      <c r="O981" s="391"/>
      <c r="P981" s="391"/>
      <c r="Q981" s="391"/>
      <c r="R981" s="391"/>
      <c r="S981" s="391"/>
      <c r="T981" s="391"/>
      <c r="U981" s="391"/>
      <c r="V981" s="391"/>
      <c r="W981" s="391"/>
      <c r="X981" s="391"/>
      <c r="Y981" s="391"/>
      <c r="Z981" s="391"/>
      <c r="AA981" s="391"/>
      <c r="AB981" s="391"/>
      <c r="AC981" s="391"/>
      <c r="AD981" s="391"/>
      <c r="AE981" s="391"/>
      <c r="AF981" s="391"/>
      <c r="AG981" s="391"/>
      <c r="AH981" s="391"/>
    </row>
    <row r="982" spans="1:34" ht="18" customHeight="1" thickBot="1" x14ac:dyDescent="0.3">
      <c r="A982" s="391"/>
      <c r="B982" s="398"/>
      <c r="C982" s="391"/>
      <c r="D982" s="391"/>
      <c r="E982" s="391"/>
      <c r="F982" s="398"/>
      <c r="G982" s="391"/>
      <c r="H982" s="391"/>
      <c r="I982" s="391"/>
      <c r="J982" s="391"/>
      <c r="K982" s="391"/>
      <c r="L982" s="391"/>
      <c r="M982" s="391"/>
      <c r="N982" s="391"/>
      <c r="O982" s="391"/>
      <c r="P982" s="391"/>
      <c r="Q982" s="391"/>
      <c r="R982" s="391"/>
      <c r="S982" s="391"/>
      <c r="T982" s="391"/>
      <c r="U982" s="391"/>
      <c r="V982" s="391"/>
      <c r="W982" s="391"/>
      <c r="X982" s="391"/>
      <c r="Y982" s="391"/>
      <c r="Z982" s="391"/>
      <c r="AA982" s="391"/>
      <c r="AB982" s="391"/>
      <c r="AC982" s="391"/>
      <c r="AD982" s="391"/>
      <c r="AE982" s="391"/>
      <c r="AF982" s="391"/>
      <c r="AG982" s="391"/>
      <c r="AH982" s="391"/>
    </row>
    <row r="983" spans="1:34" ht="18" customHeight="1" thickBot="1" x14ac:dyDescent="0.3">
      <c r="A983" s="391"/>
      <c r="B983" s="398"/>
      <c r="C983" s="391"/>
      <c r="D983" s="391"/>
      <c r="E983" s="391"/>
      <c r="F983" s="398"/>
      <c r="G983" s="391"/>
      <c r="H983" s="391"/>
      <c r="I983" s="391"/>
      <c r="J983" s="391"/>
      <c r="K983" s="391"/>
      <c r="L983" s="391"/>
      <c r="M983" s="391"/>
      <c r="N983" s="391"/>
      <c r="O983" s="391"/>
      <c r="P983" s="391"/>
      <c r="Q983" s="391"/>
      <c r="R983" s="391"/>
      <c r="S983" s="391"/>
      <c r="T983" s="391"/>
      <c r="U983" s="391"/>
      <c r="V983" s="391"/>
      <c r="W983" s="391"/>
      <c r="X983" s="391"/>
      <c r="Y983" s="391"/>
      <c r="Z983" s="391"/>
      <c r="AA983" s="391"/>
      <c r="AB983" s="391"/>
      <c r="AC983" s="391"/>
      <c r="AD983" s="391"/>
      <c r="AE983" s="391"/>
      <c r="AF983" s="391"/>
      <c r="AG983" s="391"/>
      <c r="AH983" s="391"/>
    </row>
    <row r="984" spans="1:34" ht="18" customHeight="1" thickBot="1" x14ac:dyDescent="0.3">
      <c r="A984" s="391"/>
      <c r="B984" s="398"/>
      <c r="C984" s="391"/>
      <c r="D984" s="391"/>
      <c r="E984" s="391"/>
      <c r="F984" s="398"/>
      <c r="G984" s="391"/>
      <c r="H984" s="391"/>
      <c r="I984" s="391"/>
      <c r="J984" s="391"/>
      <c r="K984" s="391"/>
      <c r="L984" s="391"/>
      <c r="M984" s="391"/>
      <c r="N984" s="391"/>
      <c r="O984" s="391"/>
      <c r="P984" s="391"/>
      <c r="Q984" s="391"/>
      <c r="R984" s="391"/>
      <c r="S984" s="391"/>
      <c r="T984" s="391"/>
      <c r="U984" s="391"/>
      <c r="V984" s="391"/>
      <c r="W984" s="391"/>
      <c r="X984" s="391"/>
      <c r="Y984" s="391"/>
      <c r="Z984" s="391"/>
      <c r="AA984" s="391"/>
      <c r="AB984" s="391"/>
      <c r="AC984" s="391"/>
      <c r="AD984" s="391"/>
      <c r="AE984" s="391"/>
      <c r="AF984" s="391"/>
      <c r="AG984" s="391"/>
      <c r="AH984" s="391"/>
    </row>
    <row r="985" spans="1:34" ht="18" customHeight="1" thickBot="1" x14ac:dyDescent="0.3">
      <c r="A985" s="391"/>
      <c r="B985" s="398"/>
      <c r="C985" s="391"/>
      <c r="D985" s="391"/>
      <c r="E985" s="391"/>
      <c r="F985" s="398"/>
      <c r="G985" s="391"/>
      <c r="H985" s="391"/>
      <c r="I985" s="391"/>
      <c r="J985" s="391"/>
      <c r="K985" s="391"/>
      <c r="L985" s="391"/>
      <c r="M985" s="391"/>
      <c r="N985" s="391"/>
      <c r="O985" s="391"/>
      <c r="P985" s="391"/>
      <c r="Q985" s="391"/>
      <c r="R985" s="391"/>
      <c r="S985" s="391"/>
      <c r="T985" s="391"/>
      <c r="U985" s="391"/>
      <c r="V985" s="391"/>
      <c r="W985" s="391"/>
      <c r="X985" s="391"/>
      <c r="Y985" s="391"/>
      <c r="Z985" s="391"/>
      <c r="AA985" s="391"/>
      <c r="AB985" s="391"/>
      <c r="AC985" s="391"/>
      <c r="AD985" s="391"/>
      <c r="AE985" s="391"/>
      <c r="AF985" s="391"/>
      <c r="AG985" s="391"/>
      <c r="AH985" s="391"/>
    </row>
    <row r="986" spans="1:34" ht="18" customHeight="1" thickBot="1" x14ac:dyDescent="0.3">
      <c r="A986" s="391"/>
      <c r="B986" s="398"/>
      <c r="C986" s="391"/>
      <c r="D986" s="391"/>
      <c r="E986" s="391"/>
      <c r="F986" s="398"/>
      <c r="G986" s="391"/>
      <c r="H986" s="391"/>
      <c r="I986" s="391"/>
      <c r="J986" s="391"/>
      <c r="K986" s="391"/>
      <c r="L986" s="391"/>
      <c r="M986" s="391"/>
      <c r="N986" s="391"/>
      <c r="O986" s="391"/>
      <c r="P986" s="391"/>
      <c r="Q986" s="391"/>
      <c r="R986" s="391"/>
      <c r="S986" s="391"/>
      <c r="T986" s="391"/>
      <c r="U986" s="391"/>
      <c r="V986" s="391"/>
      <c r="W986" s="391"/>
      <c r="X986" s="391"/>
      <c r="Y986" s="391"/>
      <c r="Z986" s="391"/>
      <c r="AA986" s="391"/>
      <c r="AB986" s="391"/>
      <c r="AC986" s="391"/>
      <c r="AD986" s="391"/>
      <c r="AE986" s="391"/>
      <c r="AF986" s="391"/>
      <c r="AG986" s="391"/>
      <c r="AH986" s="391"/>
    </row>
    <row r="987" spans="1:34" ht="18" customHeight="1" thickBot="1" x14ac:dyDescent="0.3">
      <c r="A987" s="391"/>
      <c r="B987" s="398"/>
      <c r="C987" s="391"/>
      <c r="D987" s="391"/>
      <c r="E987" s="391"/>
      <c r="F987" s="398"/>
      <c r="G987" s="391"/>
      <c r="H987" s="391"/>
      <c r="I987" s="391"/>
      <c r="J987" s="391"/>
      <c r="K987" s="391"/>
      <c r="L987" s="391"/>
      <c r="M987" s="391"/>
      <c r="N987" s="391"/>
      <c r="O987" s="391"/>
      <c r="P987" s="391"/>
      <c r="Q987" s="391"/>
      <c r="R987" s="391"/>
      <c r="S987" s="391"/>
      <c r="T987" s="391"/>
      <c r="U987" s="391"/>
      <c r="V987" s="391"/>
      <c r="W987" s="391"/>
      <c r="X987" s="391"/>
      <c r="Y987" s="391"/>
      <c r="Z987" s="391"/>
      <c r="AA987" s="391"/>
      <c r="AB987" s="391"/>
      <c r="AC987" s="391"/>
      <c r="AD987" s="391"/>
      <c r="AE987" s="391"/>
      <c r="AF987" s="391"/>
      <c r="AG987" s="391"/>
      <c r="AH987" s="391"/>
    </row>
    <row r="988" spans="1:34" ht="18" customHeight="1" thickBot="1" x14ac:dyDescent="0.3">
      <c r="A988" s="391"/>
      <c r="B988" s="398"/>
      <c r="C988" s="391"/>
      <c r="D988" s="391"/>
      <c r="E988" s="391"/>
      <c r="F988" s="398"/>
      <c r="G988" s="391"/>
      <c r="H988" s="391"/>
      <c r="I988" s="391"/>
      <c r="J988" s="391"/>
      <c r="K988" s="391"/>
      <c r="L988" s="391"/>
      <c r="M988" s="391"/>
      <c r="N988" s="391"/>
      <c r="O988" s="391"/>
      <c r="P988" s="391"/>
      <c r="Q988" s="391"/>
      <c r="R988" s="391"/>
      <c r="S988" s="391"/>
      <c r="T988" s="391"/>
      <c r="U988" s="391"/>
      <c r="V988" s="391"/>
      <c r="W988" s="391"/>
      <c r="X988" s="391"/>
      <c r="Y988" s="391"/>
      <c r="Z988" s="391"/>
      <c r="AA988" s="391"/>
      <c r="AB988" s="391"/>
      <c r="AC988" s="391"/>
      <c r="AD988" s="391"/>
      <c r="AE988" s="391"/>
      <c r="AF988" s="391"/>
      <c r="AG988" s="391"/>
      <c r="AH988" s="391"/>
    </row>
    <row r="989" spans="1:34" ht="18" customHeight="1" thickBot="1" x14ac:dyDescent="0.3">
      <c r="A989" s="391"/>
      <c r="B989" s="398"/>
      <c r="C989" s="391"/>
      <c r="D989" s="391"/>
      <c r="E989" s="391"/>
      <c r="F989" s="398"/>
      <c r="G989" s="391"/>
      <c r="H989" s="391"/>
      <c r="I989" s="391"/>
      <c r="J989" s="391"/>
      <c r="K989" s="391"/>
      <c r="L989" s="391"/>
      <c r="M989" s="391"/>
      <c r="N989" s="391"/>
      <c r="O989" s="391"/>
      <c r="P989" s="391"/>
      <c r="Q989" s="391"/>
      <c r="R989" s="391"/>
      <c r="S989" s="391"/>
      <c r="T989" s="391"/>
      <c r="U989" s="391"/>
      <c r="V989" s="391"/>
      <c r="W989" s="391"/>
      <c r="X989" s="391"/>
      <c r="Y989" s="391"/>
      <c r="Z989" s="391"/>
      <c r="AA989" s="391"/>
      <c r="AB989" s="391"/>
      <c r="AC989" s="391"/>
      <c r="AD989" s="391"/>
      <c r="AE989" s="391"/>
      <c r="AF989" s="391"/>
      <c r="AG989" s="391"/>
      <c r="AH989" s="391"/>
    </row>
    <row r="990" spans="1:34" ht="18" customHeight="1" thickBot="1" x14ac:dyDescent="0.3">
      <c r="A990" s="391"/>
      <c r="B990" s="398"/>
      <c r="C990" s="391"/>
      <c r="D990" s="391"/>
      <c r="E990" s="391"/>
      <c r="F990" s="398"/>
      <c r="G990" s="391"/>
      <c r="H990" s="391"/>
      <c r="I990" s="391"/>
      <c r="J990" s="391"/>
      <c r="K990" s="391"/>
      <c r="L990" s="391"/>
      <c r="M990" s="391"/>
      <c r="N990" s="391"/>
      <c r="O990" s="391"/>
      <c r="P990" s="391"/>
      <c r="Q990" s="391"/>
      <c r="R990" s="391"/>
      <c r="S990" s="391"/>
      <c r="T990" s="391"/>
      <c r="U990" s="391"/>
      <c r="V990" s="391"/>
      <c r="W990" s="391"/>
      <c r="X990" s="391"/>
      <c r="Y990" s="391"/>
      <c r="Z990" s="391"/>
      <c r="AA990" s="391"/>
      <c r="AB990" s="391"/>
      <c r="AC990" s="391"/>
      <c r="AD990" s="391"/>
      <c r="AE990" s="391"/>
      <c r="AF990" s="391"/>
      <c r="AG990" s="391"/>
      <c r="AH990" s="391"/>
    </row>
    <row r="991" spans="1:34" ht="18" customHeight="1" thickBot="1" x14ac:dyDescent="0.3">
      <c r="A991" s="391"/>
      <c r="B991" s="398"/>
      <c r="C991" s="391"/>
      <c r="D991" s="391"/>
      <c r="E991" s="391"/>
      <c r="F991" s="398"/>
      <c r="G991" s="391"/>
      <c r="H991" s="391"/>
      <c r="I991" s="391"/>
      <c r="J991" s="391"/>
      <c r="K991" s="391"/>
      <c r="L991" s="391"/>
      <c r="M991" s="391"/>
      <c r="N991" s="391"/>
      <c r="O991" s="391"/>
      <c r="P991" s="391"/>
      <c r="Q991" s="391"/>
      <c r="R991" s="391"/>
      <c r="S991" s="391"/>
      <c r="T991" s="391"/>
      <c r="U991" s="391"/>
      <c r="V991" s="391"/>
      <c r="W991" s="391"/>
      <c r="X991" s="391"/>
      <c r="Y991" s="391"/>
      <c r="Z991" s="391"/>
      <c r="AA991" s="391"/>
      <c r="AB991" s="391"/>
      <c r="AC991" s="391"/>
      <c r="AD991" s="391"/>
      <c r="AE991" s="391"/>
      <c r="AF991" s="391"/>
      <c r="AG991" s="391"/>
      <c r="AH991" s="391"/>
    </row>
    <row r="992" spans="1:34" ht="18" customHeight="1" thickBot="1" x14ac:dyDescent="0.3">
      <c r="A992" s="391"/>
      <c r="B992" s="398"/>
      <c r="C992" s="391"/>
      <c r="D992" s="391"/>
      <c r="E992" s="391"/>
      <c r="F992" s="398"/>
      <c r="G992" s="391"/>
      <c r="H992" s="391"/>
      <c r="I992" s="391"/>
      <c r="J992" s="391"/>
      <c r="K992" s="391"/>
      <c r="L992" s="391"/>
      <c r="M992" s="391"/>
      <c r="N992" s="391"/>
      <c r="O992" s="391"/>
      <c r="P992" s="391"/>
      <c r="Q992" s="391"/>
      <c r="R992" s="391"/>
      <c r="S992" s="391"/>
      <c r="T992" s="391"/>
      <c r="U992" s="391"/>
      <c r="V992" s="391"/>
      <c r="W992" s="391"/>
      <c r="X992" s="391"/>
      <c r="Y992" s="391"/>
      <c r="Z992" s="391"/>
      <c r="AA992" s="391"/>
      <c r="AB992" s="391"/>
      <c r="AC992" s="391"/>
      <c r="AD992" s="391"/>
      <c r="AE992" s="391"/>
      <c r="AF992" s="391"/>
      <c r="AG992" s="391"/>
      <c r="AH992" s="391"/>
    </row>
  </sheetData>
  <sortState ref="A831:V887">
    <sortCondition ref="G831:G887"/>
    <sortCondition ref="B831:B887"/>
  </sortState>
  <mergeCells count="3">
    <mergeCell ref="A1:C1"/>
    <mergeCell ref="A2:C2"/>
    <mergeCell ref="A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indowProtection="1" workbookViewId="0">
      <selection activeCell="C3" sqref="C3"/>
    </sheetView>
  </sheetViews>
  <sheetFormatPr defaultRowHeight="15.75" x14ac:dyDescent="0.25"/>
  <cols>
    <col min="2" max="2" width="29.875" customWidth="1"/>
    <col min="3" max="3" width="13.875" customWidth="1"/>
  </cols>
  <sheetData>
    <row r="1" spans="1:3" x14ac:dyDescent="0.25">
      <c r="B1" s="368" t="s">
        <v>622</v>
      </c>
      <c r="C1" s="368" t="s">
        <v>7573</v>
      </c>
    </row>
    <row r="2" spans="1:3" x14ac:dyDescent="0.25">
      <c r="A2" s="365" t="s">
        <v>6334</v>
      </c>
      <c r="B2" s="365" t="s">
        <v>1151</v>
      </c>
      <c r="C2" s="369">
        <f>COUNTIF(DuLieuHV!$G$6:$G$920,ThongKe!B2)</f>
        <v>37</v>
      </c>
    </row>
    <row r="3" spans="1:3" x14ac:dyDescent="0.25">
      <c r="A3" s="365" t="s">
        <v>4126</v>
      </c>
      <c r="B3" s="365" t="s">
        <v>1150</v>
      </c>
      <c r="C3" s="369">
        <f>COUNTIF(DuLieuHV!$G$6:$G$920,ThongKe!B3)</f>
        <v>32</v>
      </c>
    </row>
    <row r="4" spans="1:3" x14ac:dyDescent="0.25">
      <c r="A4" s="365" t="s">
        <v>4091</v>
      </c>
      <c r="B4" s="365" t="s">
        <v>1149</v>
      </c>
      <c r="C4" s="369">
        <f>COUNTIF(DuLieuHV!$G$6:$G$920,ThongKe!B4)</f>
        <v>40</v>
      </c>
    </row>
    <row r="5" spans="1:3" x14ac:dyDescent="0.25">
      <c r="A5" s="367" t="s">
        <v>5970</v>
      </c>
      <c r="B5" s="367" t="s">
        <v>2006</v>
      </c>
      <c r="C5" s="369">
        <f>COUNTIF(DuLieuHV!$G$6:$G$920,ThongKe!B5)</f>
        <v>93</v>
      </c>
    </row>
    <row r="6" spans="1:3" x14ac:dyDescent="0.25">
      <c r="A6" s="365" t="s">
        <v>6303</v>
      </c>
      <c r="B6" s="365" t="s">
        <v>1148</v>
      </c>
      <c r="C6" s="369">
        <f>COUNTIF(DuLieuHV!$G$6:$G$920,ThongKe!B6)</f>
        <v>47</v>
      </c>
    </row>
    <row r="7" spans="1:3" x14ac:dyDescent="0.25">
      <c r="A7" s="365" t="s">
        <v>6649</v>
      </c>
      <c r="B7" s="365" t="s">
        <v>7572</v>
      </c>
      <c r="C7" s="369">
        <f>COUNTIF(DuLieuHV!$G$6:$G$920,ThongKe!B7)</f>
        <v>197</v>
      </c>
    </row>
    <row r="8" spans="1:3" x14ac:dyDescent="0.25">
      <c r="A8" s="365" t="s">
        <v>5184</v>
      </c>
      <c r="B8" s="365" t="s">
        <v>2586</v>
      </c>
      <c r="C8" s="369">
        <f>COUNTIF(DuLieuHV!$G$6:$G$920,ThongKe!B8)</f>
        <v>186</v>
      </c>
    </row>
    <row r="9" spans="1:3" x14ac:dyDescent="0.25">
      <c r="A9" s="365" t="s">
        <v>8853</v>
      </c>
      <c r="B9" s="365" t="s">
        <v>1147</v>
      </c>
      <c r="C9" s="369">
        <f>COUNTIF(DuLieuHV!$G$6:$G$920,ThongKe!B9)</f>
        <v>13</v>
      </c>
    </row>
    <row r="10" spans="1:3" x14ac:dyDescent="0.25">
      <c r="A10" s="366" t="s">
        <v>4213</v>
      </c>
      <c r="B10" s="366" t="s">
        <v>2670</v>
      </c>
      <c r="C10" s="369">
        <f>COUNTIF(DuLieuHV!$G$6:$G$920,ThongKe!B10)</f>
        <v>263</v>
      </c>
    </row>
    <row r="11" spans="1:3" x14ac:dyDescent="0.25">
      <c r="C11" s="4">
        <f>SUM(C2:C10)</f>
        <v>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99"/>
  <sheetViews>
    <sheetView windowProtection="1" workbookViewId="0">
      <pane xSplit="5" ySplit="1" topLeftCell="F171" activePane="bottomRight" state="frozen"/>
      <selection pane="topRight" activeCell="F1" sqref="F1"/>
      <selection pane="bottomLeft" activeCell="A2" sqref="A2"/>
      <selection pane="bottomRight" activeCell="S227" sqref="S227:S328"/>
    </sheetView>
  </sheetViews>
  <sheetFormatPr defaultRowHeight="19.5" customHeight="1" x14ac:dyDescent="0.25"/>
  <cols>
    <col min="1" max="2" width="5.625" style="376" customWidth="1"/>
    <col min="3" max="3" width="9.375" style="376" customWidth="1"/>
    <col min="4" max="4" width="13" style="376" customWidth="1"/>
    <col min="5" max="5" width="14" style="376" customWidth="1"/>
    <col min="6" max="6" width="24.5" style="376" customWidth="1"/>
    <col min="7" max="7" width="11.125" style="376" customWidth="1"/>
    <col min="8" max="9" width="8.5" style="376" customWidth="1"/>
    <col min="10" max="10" width="13" style="376" customWidth="1"/>
    <col min="11" max="11" width="25" style="376" customWidth="1"/>
    <col min="12" max="12" width="9" style="376"/>
    <col min="13" max="13" width="11.75" style="376" customWidth="1"/>
    <col min="14" max="15" width="9" style="376"/>
    <col min="16" max="16" width="11.5" style="376" customWidth="1"/>
    <col min="17" max="17" width="16.125" style="376" customWidth="1"/>
    <col min="18" max="18" width="29.375" style="376" customWidth="1"/>
    <col min="19" max="19" width="16.125" style="376" customWidth="1"/>
    <col min="20" max="20" width="9.5" style="376" customWidth="1"/>
    <col min="21" max="23" width="9" style="376"/>
    <col min="24" max="24" width="16.125" style="376" customWidth="1"/>
    <col min="25" max="32" width="9" style="376"/>
    <col min="33" max="33" width="9.625" style="376" bestFit="1" customWidth="1"/>
    <col min="34" max="34" width="28.375" style="376" bestFit="1" customWidth="1"/>
    <col min="35" max="35" width="9" style="376"/>
    <col min="36" max="36" width="6.875" style="376" customWidth="1"/>
    <col min="37" max="37" width="34.5" style="376" customWidth="1"/>
    <col min="38" max="38" width="46" style="376" customWidth="1"/>
    <col min="39" max="256" width="9" style="376"/>
    <col min="257" max="258" width="5.625" style="376" customWidth="1"/>
    <col min="259" max="259" width="9.375" style="376" customWidth="1"/>
    <col min="260" max="260" width="13" style="376" customWidth="1"/>
    <col min="261" max="261" width="14" style="376" customWidth="1"/>
    <col min="262" max="262" width="24.5" style="376" customWidth="1"/>
    <col min="263" max="263" width="11.125" style="376" customWidth="1"/>
    <col min="264" max="265" width="8.5" style="376" customWidth="1"/>
    <col min="266" max="266" width="13" style="376" customWidth="1"/>
    <col min="267" max="267" width="25" style="376" customWidth="1"/>
    <col min="268" max="268" width="9" style="376"/>
    <col min="269" max="269" width="11.75" style="376" customWidth="1"/>
    <col min="270" max="271" width="9" style="376"/>
    <col min="272" max="272" width="11.5" style="376" customWidth="1"/>
    <col min="273" max="273" width="16.125" style="376" customWidth="1"/>
    <col min="274" max="274" width="29.375" style="376" customWidth="1"/>
    <col min="275" max="275" width="16.125" style="376" customWidth="1"/>
    <col min="276" max="276" width="9.5" style="376" customWidth="1"/>
    <col min="277" max="279" width="9" style="376"/>
    <col min="280" max="280" width="16.125" style="376" customWidth="1"/>
    <col min="281" max="288" width="9" style="376"/>
    <col min="289" max="289" width="10.75" style="376" customWidth="1"/>
    <col min="290" max="291" width="9" style="376"/>
    <col min="292" max="292" width="6.875" style="376" customWidth="1"/>
    <col min="293" max="293" width="34.5" style="376" customWidth="1"/>
    <col min="294" max="294" width="46" style="376" customWidth="1"/>
    <col min="295" max="512" width="9" style="376"/>
    <col min="513" max="514" width="5.625" style="376" customWidth="1"/>
    <col min="515" max="515" width="9.375" style="376" customWidth="1"/>
    <col min="516" max="516" width="13" style="376" customWidth="1"/>
    <col min="517" max="517" width="14" style="376" customWidth="1"/>
    <col min="518" max="518" width="24.5" style="376" customWidth="1"/>
    <col min="519" max="519" width="11.125" style="376" customWidth="1"/>
    <col min="520" max="521" width="8.5" style="376" customWidth="1"/>
    <col min="522" max="522" width="13" style="376" customWidth="1"/>
    <col min="523" max="523" width="25" style="376" customWidth="1"/>
    <col min="524" max="524" width="9" style="376"/>
    <col min="525" max="525" width="11.75" style="376" customWidth="1"/>
    <col min="526" max="527" width="9" style="376"/>
    <col min="528" max="528" width="11.5" style="376" customWidth="1"/>
    <col min="529" max="529" width="16.125" style="376" customWidth="1"/>
    <col min="530" max="530" width="29.375" style="376" customWidth="1"/>
    <col min="531" max="531" width="16.125" style="376" customWidth="1"/>
    <col min="532" max="532" width="9.5" style="376" customWidth="1"/>
    <col min="533" max="535" width="9" style="376"/>
    <col min="536" max="536" width="16.125" style="376" customWidth="1"/>
    <col min="537" max="544" width="9" style="376"/>
    <col min="545" max="545" width="10.75" style="376" customWidth="1"/>
    <col min="546" max="547" width="9" style="376"/>
    <col min="548" max="548" width="6.875" style="376" customWidth="1"/>
    <col min="549" max="549" width="34.5" style="376" customWidth="1"/>
    <col min="550" max="550" width="46" style="376" customWidth="1"/>
    <col min="551" max="768" width="9" style="376"/>
    <col min="769" max="770" width="5.625" style="376" customWidth="1"/>
    <col min="771" max="771" width="9.375" style="376" customWidth="1"/>
    <col min="772" max="772" width="13" style="376" customWidth="1"/>
    <col min="773" max="773" width="14" style="376" customWidth="1"/>
    <col min="774" max="774" width="24.5" style="376" customWidth="1"/>
    <col min="775" max="775" width="11.125" style="376" customWidth="1"/>
    <col min="776" max="777" width="8.5" style="376" customWidth="1"/>
    <col min="778" max="778" width="13" style="376" customWidth="1"/>
    <col min="779" max="779" width="25" style="376" customWidth="1"/>
    <col min="780" max="780" width="9" style="376"/>
    <col min="781" max="781" width="11.75" style="376" customWidth="1"/>
    <col min="782" max="783" width="9" style="376"/>
    <col min="784" max="784" width="11.5" style="376" customWidth="1"/>
    <col min="785" max="785" width="16.125" style="376" customWidth="1"/>
    <col min="786" max="786" width="29.375" style="376" customWidth="1"/>
    <col min="787" max="787" width="16.125" style="376" customWidth="1"/>
    <col min="788" max="788" width="9.5" style="376" customWidth="1"/>
    <col min="789" max="791" width="9" style="376"/>
    <col min="792" max="792" width="16.125" style="376" customWidth="1"/>
    <col min="793" max="800" width="9" style="376"/>
    <col min="801" max="801" width="10.75" style="376" customWidth="1"/>
    <col min="802" max="803" width="9" style="376"/>
    <col min="804" max="804" width="6.875" style="376" customWidth="1"/>
    <col min="805" max="805" width="34.5" style="376" customWidth="1"/>
    <col min="806" max="806" width="46" style="376" customWidth="1"/>
    <col min="807" max="1024" width="9" style="376"/>
    <col min="1025" max="1026" width="5.625" style="376" customWidth="1"/>
    <col min="1027" max="1027" width="9.375" style="376" customWidth="1"/>
    <col min="1028" max="1028" width="13" style="376" customWidth="1"/>
    <col min="1029" max="1029" width="14" style="376" customWidth="1"/>
    <col min="1030" max="1030" width="24.5" style="376" customWidth="1"/>
    <col min="1031" max="1031" width="11.125" style="376" customWidth="1"/>
    <col min="1032" max="1033" width="8.5" style="376" customWidth="1"/>
    <col min="1034" max="1034" width="13" style="376" customWidth="1"/>
    <col min="1035" max="1035" width="25" style="376" customWidth="1"/>
    <col min="1036" max="1036" width="9" style="376"/>
    <col min="1037" max="1037" width="11.75" style="376" customWidth="1"/>
    <col min="1038" max="1039" width="9" style="376"/>
    <col min="1040" max="1040" width="11.5" style="376" customWidth="1"/>
    <col min="1041" max="1041" width="16.125" style="376" customWidth="1"/>
    <col min="1042" max="1042" width="29.375" style="376" customWidth="1"/>
    <col min="1043" max="1043" width="16.125" style="376" customWidth="1"/>
    <col min="1044" max="1044" width="9.5" style="376" customWidth="1"/>
    <col min="1045" max="1047" width="9" style="376"/>
    <col min="1048" max="1048" width="16.125" style="376" customWidth="1"/>
    <col min="1049" max="1056" width="9" style="376"/>
    <col min="1057" max="1057" width="10.75" style="376" customWidth="1"/>
    <col min="1058" max="1059" width="9" style="376"/>
    <col min="1060" max="1060" width="6.875" style="376" customWidth="1"/>
    <col min="1061" max="1061" width="34.5" style="376" customWidth="1"/>
    <col min="1062" max="1062" width="46" style="376" customWidth="1"/>
    <col min="1063" max="1280" width="9" style="376"/>
    <col min="1281" max="1282" width="5.625" style="376" customWidth="1"/>
    <col min="1283" max="1283" width="9.375" style="376" customWidth="1"/>
    <col min="1284" max="1284" width="13" style="376" customWidth="1"/>
    <col min="1285" max="1285" width="14" style="376" customWidth="1"/>
    <col min="1286" max="1286" width="24.5" style="376" customWidth="1"/>
    <col min="1287" max="1287" width="11.125" style="376" customWidth="1"/>
    <col min="1288" max="1289" width="8.5" style="376" customWidth="1"/>
    <col min="1290" max="1290" width="13" style="376" customWidth="1"/>
    <col min="1291" max="1291" width="25" style="376" customWidth="1"/>
    <col min="1292" max="1292" width="9" style="376"/>
    <col min="1293" max="1293" width="11.75" style="376" customWidth="1"/>
    <col min="1294" max="1295" width="9" style="376"/>
    <col min="1296" max="1296" width="11.5" style="376" customWidth="1"/>
    <col min="1297" max="1297" width="16.125" style="376" customWidth="1"/>
    <col min="1298" max="1298" width="29.375" style="376" customWidth="1"/>
    <col min="1299" max="1299" width="16.125" style="376" customWidth="1"/>
    <col min="1300" max="1300" width="9.5" style="376" customWidth="1"/>
    <col min="1301" max="1303" width="9" style="376"/>
    <col min="1304" max="1304" width="16.125" style="376" customWidth="1"/>
    <col min="1305" max="1312" width="9" style="376"/>
    <col min="1313" max="1313" width="10.75" style="376" customWidth="1"/>
    <col min="1314" max="1315" width="9" style="376"/>
    <col min="1316" max="1316" width="6.875" style="376" customWidth="1"/>
    <col min="1317" max="1317" width="34.5" style="376" customWidth="1"/>
    <col min="1318" max="1318" width="46" style="376" customWidth="1"/>
    <col min="1319" max="1536" width="9" style="376"/>
    <col min="1537" max="1538" width="5.625" style="376" customWidth="1"/>
    <col min="1539" max="1539" width="9.375" style="376" customWidth="1"/>
    <col min="1540" max="1540" width="13" style="376" customWidth="1"/>
    <col min="1541" max="1541" width="14" style="376" customWidth="1"/>
    <col min="1542" max="1542" width="24.5" style="376" customWidth="1"/>
    <col min="1543" max="1543" width="11.125" style="376" customWidth="1"/>
    <col min="1544" max="1545" width="8.5" style="376" customWidth="1"/>
    <col min="1546" max="1546" width="13" style="376" customWidth="1"/>
    <col min="1547" max="1547" width="25" style="376" customWidth="1"/>
    <col min="1548" max="1548" width="9" style="376"/>
    <col min="1549" max="1549" width="11.75" style="376" customWidth="1"/>
    <col min="1550" max="1551" width="9" style="376"/>
    <col min="1552" max="1552" width="11.5" style="376" customWidth="1"/>
    <col min="1553" max="1553" width="16.125" style="376" customWidth="1"/>
    <col min="1554" max="1554" width="29.375" style="376" customWidth="1"/>
    <col min="1555" max="1555" width="16.125" style="376" customWidth="1"/>
    <col min="1556" max="1556" width="9.5" style="376" customWidth="1"/>
    <col min="1557" max="1559" width="9" style="376"/>
    <col min="1560" max="1560" width="16.125" style="376" customWidth="1"/>
    <col min="1561" max="1568" width="9" style="376"/>
    <col min="1569" max="1569" width="10.75" style="376" customWidth="1"/>
    <col min="1570" max="1571" width="9" style="376"/>
    <col min="1572" max="1572" width="6.875" style="376" customWidth="1"/>
    <col min="1573" max="1573" width="34.5" style="376" customWidth="1"/>
    <col min="1574" max="1574" width="46" style="376" customWidth="1"/>
    <col min="1575" max="1792" width="9" style="376"/>
    <col min="1793" max="1794" width="5.625" style="376" customWidth="1"/>
    <col min="1795" max="1795" width="9.375" style="376" customWidth="1"/>
    <col min="1796" max="1796" width="13" style="376" customWidth="1"/>
    <col min="1797" max="1797" width="14" style="376" customWidth="1"/>
    <col min="1798" max="1798" width="24.5" style="376" customWidth="1"/>
    <col min="1799" max="1799" width="11.125" style="376" customWidth="1"/>
    <col min="1800" max="1801" width="8.5" style="376" customWidth="1"/>
    <col min="1802" max="1802" width="13" style="376" customWidth="1"/>
    <col min="1803" max="1803" width="25" style="376" customWidth="1"/>
    <col min="1804" max="1804" width="9" style="376"/>
    <col min="1805" max="1805" width="11.75" style="376" customWidth="1"/>
    <col min="1806" max="1807" width="9" style="376"/>
    <col min="1808" max="1808" width="11.5" style="376" customWidth="1"/>
    <col min="1809" max="1809" width="16.125" style="376" customWidth="1"/>
    <col min="1810" max="1810" width="29.375" style="376" customWidth="1"/>
    <col min="1811" max="1811" width="16.125" style="376" customWidth="1"/>
    <col min="1812" max="1812" width="9.5" style="376" customWidth="1"/>
    <col min="1813" max="1815" width="9" style="376"/>
    <col min="1816" max="1816" width="16.125" style="376" customWidth="1"/>
    <col min="1817" max="1824" width="9" style="376"/>
    <col min="1825" max="1825" width="10.75" style="376" customWidth="1"/>
    <col min="1826" max="1827" width="9" style="376"/>
    <col min="1828" max="1828" width="6.875" style="376" customWidth="1"/>
    <col min="1829" max="1829" width="34.5" style="376" customWidth="1"/>
    <col min="1830" max="1830" width="46" style="376" customWidth="1"/>
    <col min="1831" max="2048" width="9" style="376"/>
    <col min="2049" max="2050" width="5.625" style="376" customWidth="1"/>
    <col min="2051" max="2051" width="9.375" style="376" customWidth="1"/>
    <col min="2052" max="2052" width="13" style="376" customWidth="1"/>
    <col min="2053" max="2053" width="14" style="376" customWidth="1"/>
    <col min="2054" max="2054" width="24.5" style="376" customWidth="1"/>
    <col min="2055" max="2055" width="11.125" style="376" customWidth="1"/>
    <col min="2056" max="2057" width="8.5" style="376" customWidth="1"/>
    <col min="2058" max="2058" width="13" style="376" customWidth="1"/>
    <col min="2059" max="2059" width="25" style="376" customWidth="1"/>
    <col min="2060" max="2060" width="9" style="376"/>
    <col min="2061" max="2061" width="11.75" style="376" customWidth="1"/>
    <col min="2062" max="2063" width="9" style="376"/>
    <col min="2064" max="2064" width="11.5" style="376" customWidth="1"/>
    <col min="2065" max="2065" width="16.125" style="376" customWidth="1"/>
    <col min="2066" max="2066" width="29.375" style="376" customWidth="1"/>
    <col min="2067" max="2067" width="16.125" style="376" customWidth="1"/>
    <col min="2068" max="2068" width="9.5" style="376" customWidth="1"/>
    <col min="2069" max="2071" width="9" style="376"/>
    <col min="2072" max="2072" width="16.125" style="376" customWidth="1"/>
    <col min="2073" max="2080" width="9" style="376"/>
    <col min="2081" max="2081" width="10.75" style="376" customWidth="1"/>
    <col min="2082" max="2083" width="9" style="376"/>
    <col min="2084" max="2084" width="6.875" style="376" customWidth="1"/>
    <col min="2085" max="2085" width="34.5" style="376" customWidth="1"/>
    <col min="2086" max="2086" width="46" style="376" customWidth="1"/>
    <col min="2087" max="2304" width="9" style="376"/>
    <col min="2305" max="2306" width="5.625" style="376" customWidth="1"/>
    <col min="2307" max="2307" width="9.375" style="376" customWidth="1"/>
    <col min="2308" max="2308" width="13" style="376" customWidth="1"/>
    <col min="2309" max="2309" width="14" style="376" customWidth="1"/>
    <col min="2310" max="2310" width="24.5" style="376" customWidth="1"/>
    <col min="2311" max="2311" width="11.125" style="376" customWidth="1"/>
    <col min="2312" max="2313" width="8.5" style="376" customWidth="1"/>
    <col min="2314" max="2314" width="13" style="376" customWidth="1"/>
    <col min="2315" max="2315" width="25" style="376" customWidth="1"/>
    <col min="2316" max="2316" width="9" style="376"/>
    <col min="2317" max="2317" width="11.75" style="376" customWidth="1"/>
    <col min="2318" max="2319" width="9" style="376"/>
    <col min="2320" max="2320" width="11.5" style="376" customWidth="1"/>
    <col min="2321" max="2321" width="16.125" style="376" customWidth="1"/>
    <col min="2322" max="2322" width="29.375" style="376" customWidth="1"/>
    <col min="2323" max="2323" width="16.125" style="376" customWidth="1"/>
    <col min="2324" max="2324" width="9.5" style="376" customWidth="1"/>
    <col min="2325" max="2327" width="9" style="376"/>
    <col min="2328" max="2328" width="16.125" style="376" customWidth="1"/>
    <col min="2329" max="2336" width="9" style="376"/>
    <col min="2337" max="2337" width="10.75" style="376" customWidth="1"/>
    <col min="2338" max="2339" width="9" style="376"/>
    <col min="2340" max="2340" width="6.875" style="376" customWidth="1"/>
    <col min="2341" max="2341" width="34.5" style="376" customWidth="1"/>
    <col min="2342" max="2342" width="46" style="376" customWidth="1"/>
    <col min="2343" max="2560" width="9" style="376"/>
    <col min="2561" max="2562" width="5.625" style="376" customWidth="1"/>
    <col min="2563" max="2563" width="9.375" style="376" customWidth="1"/>
    <col min="2564" max="2564" width="13" style="376" customWidth="1"/>
    <col min="2565" max="2565" width="14" style="376" customWidth="1"/>
    <col min="2566" max="2566" width="24.5" style="376" customWidth="1"/>
    <col min="2567" max="2567" width="11.125" style="376" customWidth="1"/>
    <col min="2568" max="2569" width="8.5" style="376" customWidth="1"/>
    <col min="2570" max="2570" width="13" style="376" customWidth="1"/>
    <col min="2571" max="2571" width="25" style="376" customWidth="1"/>
    <col min="2572" max="2572" width="9" style="376"/>
    <col min="2573" max="2573" width="11.75" style="376" customWidth="1"/>
    <col min="2574" max="2575" width="9" style="376"/>
    <col min="2576" max="2576" width="11.5" style="376" customWidth="1"/>
    <col min="2577" max="2577" width="16.125" style="376" customWidth="1"/>
    <col min="2578" max="2578" width="29.375" style="376" customWidth="1"/>
    <col min="2579" max="2579" width="16.125" style="376" customWidth="1"/>
    <col min="2580" max="2580" width="9.5" style="376" customWidth="1"/>
    <col min="2581" max="2583" width="9" style="376"/>
    <col min="2584" max="2584" width="16.125" style="376" customWidth="1"/>
    <col min="2585" max="2592" width="9" style="376"/>
    <col min="2593" max="2593" width="10.75" style="376" customWidth="1"/>
    <col min="2594" max="2595" width="9" style="376"/>
    <col min="2596" max="2596" width="6.875" style="376" customWidth="1"/>
    <col min="2597" max="2597" width="34.5" style="376" customWidth="1"/>
    <col min="2598" max="2598" width="46" style="376" customWidth="1"/>
    <col min="2599" max="2816" width="9" style="376"/>
    <col min="2817" max="2818" width="5.625" style="376" customWidth="1"/>
    <col min="2819" max="2819" width="9.375" style="376" customWidth="1"/>
    <col min="2820" max="2820" width="13" style="376" customWidth="1"/>
    <col min="2821" max="2821" width="14" style="376" customWidth="1"/>
    <col min="2822" max="2822" width="24.5" style="376" customWidth="1"/>
    <col min="2823" max="2823" width="11.125" style="376" customWidth="1"/>
    <col min="2824" max="2825" width="8.5" style="376" customWidth="1"/>
    <col min="2826" max="2826" width="13" style="376" customWidth="1"/>
    <col min="2827" max="2827" width="25" style="376" customWidth="1"/>
    <col min="2828" max="2828" width="9" style="376"/>
    <col min="2829" max="2829" width="11.75" style="376" customWidth="1"/>
    <col min="2830" max="2831" width="9" style="376"/>
    <col min="2832" max="2832" width="11.5" style="376" customWidth="1"/>
    <col min="2833" max="2833" width="16.125" style="376" customWidth="1"/>
    <col min="2834" max="2834" width="29.375" style="376" customWidth="1"/>
    <col min="2835" max="2835" width="16.125" style="376" customWidth="1"/>
    <col min="2836" max="2836" width="9.5" style="376" customWidth="1"/>
    <col min="2837" max="2839" width="9" style="376"/>
    <col min="2840" max="2840" width="16.125" style="376" customWidth="1"/>
    <col min="2841" max="2848" width="9" style="376"/>
    <col min="2849" max="2849" width="10.75" style="376" customWidth="1"/>
    <col min="2850" max="2851" width="9" style="376"/>
    <col min="2852" max="2852" width="6.875" style="376" customWidth="1"/>
    <col min="2853" max="2853" width="34.5" style="376" customWidth="1"/>
    <col min="2854" max="2854" width="46" style="376" customWidth="1"/>
    <col min="2855" max="3072" width="9" style="376"/>
    <col min="3073" max="3074" width="5.625" style="376" customWidth="1"/>
    <col min="3075" max="3075" width="9.375" style="376" customWidth="1"/>
    <col min="3076" max="3076" width="13" style="376" customWidth="1"/>
    <col min="3077" max="3077" width="14" style="376" customWidth="1"/>
    <col min="3078" max="3078" width="24.5" style="376" customWidth="1"/>
    <col min="3079" max="3079" width="11.125" style="376" customWidth="1"/>
    <col min="3080" max="3081" width="8.5" style="376" customWidth="1"/>
    <col min="3082" max="3082" width="13" style="376" customWidth="1"/>
    <col min="3083" max="3083" width="25" style="376" customWidth="1"/>
    <col min="3084" max="3084" width="9" style="376"/>
    <col min="3085" max="3085" width="11.75" style="376" customWidth="1"/>
    <col min="3086" max="3087" width="9" style="376"/>
    <col min="3088" max="3088" width="11.5" style="376" customWidth="1"/>
    <col min="3089" max="3089" width="16.125" style="376" customWidth="1"/>
    <col min="3090" max="3090" width="29.375" style="376" customWidth="1"/>
    <col min="3091" max="3091" width="16.125" style="376" customWidth="1"/>
    <col min="3092" max="3092" width="9.5" style="376" customWidth="1"/>
    <col min="3093" max="3095" width="9" style="376"/>
    <col min="3096" max="3096" width="16.125" style="376" customWidth="1"/>
    <col min="3097" max="3104" width="9" style="376"/>
    <col min="3105" max="3105" width="10.75" style="376" customWidth="1"/>
    <col min="3106" max="3107" width="9" style="376"/>
    <col min="3108" max="3108" width="6.875" style="376" customWidth="1"/>
    <col min="3109" max="3109" width="34.5" style="376" customWidth="1"/>
    <col min="3110" max="3110" width="46" style="376" customWidth="1"/>
    <col min="3111" max="3328" width="9" style="376"/>
    <col min="3329" max="3330" width="5.625" style="376" customWidth="1"/>
    <col min="3331" max="3331" width="9.375" style="376" customWidth="1"/>
    <col min="3332" max="3332" width="13" style="376" customWidth="1"/>
    <col min="3333" max="3333" width="14" style="376" customWidth="1"/>
    <col min="3334" max="3334" width="24.5" style="376" customWidth="1"/>
    <col min="3335" max="3335" width="11.125" style="376" customWidth="1"/>
    <col min="3336" max="3337" width="8.5" style="376" customWidth="1"/>
    <col min="3338" max="3338" width="13" style="376" customWidth="1"/>
    <col min="3339" max="3339" width="25" style="376" customWidth="1"/>
    <col min="3340" max="3340" width="9" style="376"/>
    <col min="3341" max="3341" width="11.75" style="376" customWidth="1"/>
    <col min="3342" max="3343" width="9" style="376"/>
    <col min="3344" max="3344" width="11.5" style="376" customWidth="1"/>
    <col min="3345" max="3345" width="16.125" style="376" customWidth="1"/>
    <col min="3346" max="3346" width="29.375" style="376" customWidth="1"/>
    <col min="3347" max="3347" width="16.125" style="376" customWidth="1"/>
    <col min="3348" max="3348" width="9.5" style="376" customWidth="1"/>
    <col min="3349" max="3351" width="9" style="376"/>
    <col min="3352" max="3352" width="16.125" style="376" customWidth="1"/>
    <col min="3353" max="3360" width="9" style="376"/>
    <col min="3361" max="3361" width="10.75" style="376" customWidth="1"/>
    <col min="3362" max="3363" width="9" style="376"/>
    <col min="3364" max="3364" width="6.875" style="376" customWidth="1"/>
    <col min="3365" max="3365" width="34.5" style="376" customWidth="1"/>
    <col min="3366" max="3366" width="46" style="376" customWidth="1"/>
    <col min="3367" max="3584" width="9" style="376"/>
    <col min="3585" max="3586" width="5.625" style="376" customWidth="1"/>
    <col min="3587" max="3587" width="9.375" style="376" customWidth="1"/>
    <col min="3588" max="3588" width="13" style="376" customWidth="1"/>
    <col min="3589" max="3589" width="14" style="376" customWidth="1"/>
    <col min="3590" max="3590" width="24.5" style="376" customWidth="1"/>
    <col min="3591" max="3591" width="11.125" style="376" customWidth="1"/>
    <col min="3592" max="3593" width="8.5" style="376" customWidth="1"/>
    <col min="3594" max="3594" width="13" style="376" customWidth="1"/>
    <col min="3595" max="3595" width="25" style="376" customWidth="1"/>
    <col min="3596" max="3596" width="9" style="376"/>
    <col min="3597" max="3597" width="11.75" style="376" customWidth="1"/>
    <col min="3598" max="3599" width="9" style="376"/>
    <col min="3600" max="3600" width="11.5" style="376" customWidth="1"/>
    <col min="3601" max="3601" width="16.125" style="376" customWidth="1"/>
    <col min="3602" max="3602" width="29.375" style="376" customWidth="1"/>
    <col min="3603" max="3603" width="16.125" style="376" customWidth="1"/>
    <col min="3604" max="3604" width="9.5" style="376" customWidth="1"/>
    <col min="3605" max="3607" width="9" style="376"/>
    <col min="3608" max="3608" width="16.125" style="376" customWidth="1"/>
    <col min="3609" max="3616" width="9" style="376"/>
    <col min="3617" max="3617" width="10.75" style="376" customWidth="1"/>
    <col min="3618" max="3619" width="9" style="376"/>
    <col min="3620" max="3620" width="6.875" style="376" customWidth="1"/>
    <col min="3621" max="3621" width="34.5" style="376" customWidth="1"/>
    <col min="3622" max="3622" width="46" style="376" customWidth="1"/>
    <col min="3623" max="3840" width="9" style="376"/>
    <col min="3841" max="3842" width="5.625" style="376" customWidth="1"/>
    <col min="3843" max="3843" width="9.375" style="376" customWidth="1"/>
    <col min="3844" max="3844" width="13" style="376" customWidth="1"/>
    <col min="3845" max="3845" width="14" style="376" customWidth="1"/>
    <col min="3846" max="3846" width="24.5" style="376" customWidth="1"/>
    <col min="3847" max="3847" width="11.125" style="376" customWidth="1"/>
    <col min="3848" max="3849" width="8.5" style="376" customWidth="1"/>
    <col min="3850" max="3850" width="13" style="376" customWidth="1"/>
    <col min="3851" max="3851" width="25" style="376" customWidth="1"/>
    <col min="3852" max="3852" width="9" style="376"/>
    <col min="3853" max="3853" width="11.75" style="376" customWidth="1"/>
    <col min="3854" max="3855" width="9" style="376"/>
    <col min="3856" max="3856" width="11.5" style="376" customWidth="1"/>
    <col min="3857" max="3857" width="16.125" style="376" customWidth="1"/>
    <col min="3858" max="3858" width="29.375" style="376" customWidth="1"/>
    <col min="3859" max="3859" width="16.125" style="376" customWidth="1"/>
    <col min="3860" max="3860" width="9.5" style="376" customWidth="1"/>
    <col min="3861" max="3863" width="9" style="376"/>
    <col min="3864" max="3864" width="16.125" style="376" customWidth="1"/>
    <col min="3865" max="3872" width="9" style="376"/>
    <col min="3873" max="3873" width="10.75" style="376" customWidth="1"/>
    <col min="3874" max="3875" width="9" style="376"/>
    <col min="3876" max="3876" width="6.875" style="376" customWidth="1"/>
    <col min="3877" max="3877" width="34.5" style="376" customWidth="1"/>
    <col min="3878" max="3878" width="46" style="376" customWidth="1"/>
    <col min="3879" max="4096" width="9" style="376"/>
    <col min="4097" max="4098" width="5.625" style="376" customWidth="1"/>
    <col min="4099" max="4099" width="9.375" style="376" customWidth="1"/>
    <col min="4100" max="4100" width="13" style="376" customWidth="1"/>
    <col min="4101" max="4101" width="14" style="376" customWidth="1"/>
    <col min="4102" max="4102" width="24.5" style="376" customWidth="1"/>
    <col min="4103" max="4103" width="11.125" style="376" customWidth="1"/>
    <col min="4104" max="4105" width="8.5" style="376" customWidth="1"/>
    <col min="4106" max="4106" width="13" style="376" customWidth="1"/>
    <col min="4107" max="4107" width="25" style="376" customWidth="1"/>
    <col min="4108" max="4108" width="9" style="376"/>
    <col min="4109" max="4109" width="11.75" style="376" customWidth="1"/>
    <col min="4110" max="4111" width="9" style="376"/>
    <col min="4112" max="4112" width="11.5" style="376" customWidth="1"/>
    <col min="4113" max="4113" width="16.125" style="376" customWidth="1"/>
    <col min="4114" max="4114" width="29.375" style="376" customWidth="1"/>
    <col min="4115" max="4115" width="16.125" style="376" customWidth="1"/>
    <col min="4116" max="4116" width="9.5" style="376" customWidth="1"/>
    <col min="4117" max="4119" width="9" style="376"/>
    <col min="4120" max="4120" width="16.125" style="376" customWidth="1"/>
    <col min="4121" max="4128" width="9" style="376"/>
    <col min="4129" max="4129" width="10.75" style="376" customWidth="1"/>
    <col min="4130" max="4131" width="9" style="376"/>
    <col min="4132" max="4132" width="6.875" style="376" customWidth="1"/>
    <col min="4133" max="4133" width="34.5" style="376" customWidth="1"/>
    <col min="4134" max="4134" width="46" style="376" customWidth="1"/>
    <col min="4135" max="4352" width="9" style="376"/>
    <col min="4353" max="4354" width="5.625" style="376" customWidth="1"/>
    <col min="4355" max="4355" width="9.375" style="376" customWidth="1"/>
    <col min="4356" max="4356" width="13" style="376" customWidth="1"/>
    <col min="4357" max="4357" width="14" style="376" customWidth="1"/>
    <col min="4358" max="4358" width="24.5" style="376" customWidth="1"/>
    <col min="4359" max="4359" width="11.125" style="376" customWidth="1"/>
    <col min="4360" max="4361" width="8.5" style="376" customWidth="1"/>
    <col min="4362" max="4362" width="13" style="376" customWidth="1"/>
    <col min="4363" max="4363" width="25" style="376" customWidth="1"/>
    <col min="4364" max="4364" width="9" style="376"/>
    <col min="4365" max="4365" width="11.75" style="376" customWidth="1"/>
    <col min="4366" max="4367" width="9" style="376"/>
    <col min="4368" max="4368" width="11.5" style="376" customWidth="1"/>
    <col min="4369" max="4369" width="16.125" style="376" customWidth="1"/>
    <col min="4370" max="4370" width="29.375" style="376" customWidth="1"/>
    <col min="4371" max="4371" width="16.125" style="376" customWidth="1"/>
    <col min="4372" max="4372" width="9.5" style="376" customWidth="1"/>
    <col min="4373" max="4375" width="9" style="376"/>
    <col min="4376" max="4376" width="16.125" style="376" customWidth="1"/>
    <col min="4377" max="4384" width="9" style="376"/>
    <col min="4385" max="4385" width="10.75" style="376" customWidth="1"/>
    <col min="4386" max="4387" width="9" style="376"/>
    <col min="4388" max="4388" width="6.875" style="376" customWidth="1"/>
    <col min="4389" max="4389" width="34.5" style="376" customWidth="1"/>
    <col min="4390" max="4390" width="46" style="376" customWidth="1"/>
    <col min="4391" max="4608" width="9" style="376"/>
    <col min="4609" max="4610" width="5.625" style="376" customWidth="1"/>
    <col min="4611" max="4611" width="9.375" style="376" customWidth="1"/>
    <col min="4612" max="4612" width="13" style="376" customWidth="1"/>
    <col min="4613" max="4613" width="14" style="376" customWidth="1"/>
    <col min="4614" max="4614" width="24.5" style="376" customWidth="1"/>
    <col min="4615" max="4615" width="11.125" style="376" customWidth="1"/>
    <col min="4616" max="4617" width="8.5" style="376" customWidth="1"/>
    <col min="4618" max="4618" width="13" style="376" customWidth="1"/>
    <col min="4619" max="4619" width="25" style="376" customWidth="1"/>
    <col min="4620" max="4620" width="9" style="376"/>
    <col min="4621" max="4621" width="11.75" style="376" customWidth="1"/>
    <col min="4622" max="4623" width="9" style="376"/>
    <col min="4624" max="4624" width="11.5" style="376" customWidth="1"/>
    <col min="4625" max="4625" width="16.125" style="376" customWidth="1"/>
    <col min="4626" max="4626" width="29.375" style="376" customWidth="1"/>
    <col min="4627" max="4627" width="16.125" style="376" customWidth="1"/>
    <col min="4628" max="4628" width="9.5" style="376" customWidth="1"/>
    <col min="4629" max="4631" width="9" style="376"/>
    <col min="4632" max="4632" width="16.125" style="376" customWidth="1"/>
    <col min="4633" max="4640" width="9" style="376"/>
    <col min="4641" max="4641" width="10.75" style="376" customWidth="1"/>
    <col min="4642" max="4643" width="9" style="376"/>
    <col min="4644" max="4644" width="6.875" style="376" customWidth="1"/>
    <col min="4645" max="4645" width="34.5" style="376" customWidth="1"/>
    <col min="4646" max="4646" width="46" style="376" customWidth="1"/>
    <col min="4647" max="4864" width="9" style="376"/>
    <col min="4865" max="4866" width="5.625" style="376" customWidth="1"/>
    <col min="4867" max="4867" width="9.375" style="376" customWidth="1"/>
    <col min="4868" max="4868" width="13" style="376" customWidth="1"/>
    <col min="4869" max="4869" width="14" style="376" customWidth="1"/>
    <col min="4870" max="4870" width="24.5" style="376" customWidth="1"/>
    <col min="4871" max="4871" width="11.125" style="376" customWidth="1"/>
    <col min="4872" max="4873" width="8.5" style="376" customWidth="1"/>
    <col min="4874" max="4874" width="13" style="376" customWidth="1"/>
    <col min="4875" max="4875" width="25" style="376" customWidth="1"/>
    <col min="4876" max="4876" width="9" style="376"/>
    <col min="4877" max="4877" width="11.75" style="376" customWidth="1"/>
    <col min="4878" max="4879" width="9" style="376"/>
    <col min="4880" max="4880" width="11.5" style="376" customWidth="1"/>
    <col min="4881" max="4881" width="16.125" style="376" customWidth="1"/>
    <col min="4882" max="4882" width="29.375" style="376" customWidth="1"/>
    <col min="4883" max="4883" width="16.125" style="376" customWidth="1"/>
    <col min="4884" max="4884" width="9.5" style="376" customWidth="1"/>
    <col min="4885" max="4887" width="9" style="376"/>
    <col min="4888" max="4888" width="16.125" style="376" customWidth="1"/>
    <col min="4889" max="4896" width="9" style="376"/>
    <col min="4897" max="4897" width="10.75" style="376" customWidth="1"/>
    <col min="4898" max="4899" width="9" style="376"/>
    <col min="4900" max="4900" width="6.875" style="376" customWidth="1"/>
    <col min="4901" max="4901" width="34.5" style="376" customWidth="1"/>
    <col min="4902" max="4902" width="46" style="376" customWidth="1"/>
    <col min="4903" max="5120" width="9" style="376"/>
    <col min="5121" max="5122" width="5.625" style="376" customWidth="1"/>
    <col min="5123" max="5123" width="9.375" style="376" customWidth="1"/>
    <col min="5124" max="5124" width="13" style="376" customWidth="1"/>
    <col min="5125" max="5125" width="14" style="376" customWidth="1"/>
    <col min="5126" max="5126" width="24.5" style="376" customWidth="1"/>
    <col min="5127" max="5127" width="11.125" style="376" customWidth="1"/>
    <col min="5128" max="5129" width="8.5" style="376" customWidth="1"/>
    <col min="5130" max="5130" width="13" style="376" customWidth="1"/>
    <col min="5131" max="5131" width="25" style="376" customWidth="1"/>
    <col min="5132" max="5132" width="9" style="376"/>
    <col min="5133" max="5133" width="11.75" style="376" customWidth="1"/>
    <col min="5134" max="5135" width="9" style="376"/>
    <col min="5136" max="5136" width="11.5" style="376" customWidth="1"/>
    <col min="5137" max="5137" width="16.125" style="376" customWidth="1"/>
    <col min="5138" max="5138" width="29.375" style="376" customWidth="1"/>
    <col min="5139" max="5139" width="16.125" style="376" customWidth="1"/>
    <col min="5140" max="5140" width="9.5" style="376" customWidth="1"/>
    <col min="5141" max="5143" width="9" style="376"/>
    <col min="5144" max="5144" width="16.125" style="376" customWidth="1"/>
    <col min="5145" max="5152" width="9" style="376"/>
    <col min="5153" max="5153" width="10.75" style="376" customWidth="1"/>
    <col min="5154" max="5155" width="9" style="376"/>
    <col min="5156" max="5156" width="6.875" style="376" customWidth="1"/>
    <col min="5157" max="5157" width="34.5" style="376" customWidth="1"/>
    <col min="5158" max="5158" width="46" style="376" customWidth="1"/>
    <col min="5159" max="5376" width="9" style="376"/>
    <col min="5377" max="5378" width="5.625" style="376" customWidth="1"/>
    <col min="5379" max="5379" width="9.375" style="376" customWidth="1"/>
    <col min="5380" max="5380" width="13" style="376" customWidth="1"/>
    <col min="5381" max="5381" width="14" style="376" customWidth="1"/>
    <col min="5382" max="5382" width="24.5" style="376" customWidth="1"/>
    <col min="5383" max="5383" width="11.125" style="376" customWidth="1"/>
    <col min="5384" max="5385" width="8.5" style="376" customWidth="1"/>
    <col min="5386" max="5386" width="13" style="376" customWidth="1"/>
    <col min="5387" max="5387" width="25" style="376" customWidth="1"/>
    <col min="5388" max="5388" width="9" style="376"/>
    <col min="5389" max="5389" width="11.75" style="376" customWidth="1"/>
    <col min="5390" max="5391" width="9" style="376"/>
    <col min="5392" max="5392" width="11.5" style="376" customWidth="1"/>
    <col min="5393" max="5393" width="16.125" style="376" customWidth="1"/>
    <col min="5394" max="5394" width="29.375" style="376" customWidth="1"/>
    <col min="5395" max="5395" width="16.125" style="376" customWidth="1"/>
    <col min="5396" max="5396" width="9.5" style="376" customWidth="1"/>
    <col min="5397" max="5399" width="9" style="376"/>
    <col min="5400" max="5400" width="16.125" style="376" customWidth="1"/>
    <col min="5401" max="5408" width="9" style="376"/>
    <col min="5409" max="5409" width="10.75" style="376" customWidth="1"/>
    <col min="5410" max="5411" width="9" style="376"/>
    <col min="5412" max="5412" width="6.875" style="376" customWidth="1"/>
    <col min="5413" max="5413" width="34.5" style="376" customWidth="1"/>
    <col min="5414" max="5414" width="46" style="376" customWidth="1"/>
    <col min="5415" max="5632" width="9" style="376"/>
    <col min="5633" max="5634" width="5.625" style="376" customWidth="1"/>
    <col min="5635" max="5635" width="9.375" style="376" customWidth="1"/>
    <col min="5636" max="5636" width="13" style="376" customWidth="1"/>
    <col min="5637" max="5637" width="14" style="376" customWidth="1"/>
    <col min="5638" max="5638" width="24.5" style="376" customWidth="1"/>
    <col min="5639" max="5639" width="11.125" style="376" customWidth="1"/>
    <col min="5640" max="5641" width="8.5" style="376" customWidth="1"/>
    <col min="5642" max="5642" width="13" style="376" customWidth="1"/>
    <col min="5643" max="5643" width="25" style="376" customWidth="1"/>
    <col min="5644" max="5644" width="9" style="376"/>
    <col min="5645" max="5645" width="11.75" style="376" customWidth="1"/>
    <col min="5646" max="5647" width="9" style="376"/>
    <col min="5648" max="5648" width="11.5" style="376" customWidth="1"/>
    <col min="5649" max="5649" width="16.125" style="376" customWidth="1"/>
    <col min="5650" max="5650" width="29.375" style="376" customWidth="1"/>
    <col min="5651" max="5651" width="16.125" style="376" customWidth="1"/>
    <col min="5652" max="5652" width="9.5" style="376" customWidth="1"/>
    <col min="5653" max="5655" width="9" style="376"/>
    <col min="5656" max="5656" width="16.125" style="376" customWidth="1"/>
    <col min="5657" max="5664" width="9" style="376"/>
    <col min="5665" max="5665" width="10.75" style="376" customWidth="1"/>
    <col min="5666" max="5667" width="9" style="376"/>
    <col min="5668" max="5668" width="6.875" style="376" customWidth="1"/>
    <col min="5669" max="5669" width="34.5" style="376" customWidth="1"/>
    <col min="5670" max="5670" width="46" style="376" customWidth="1"/>
    <col min="5671" max="5888" width="9" style="376"/>
    <col min="5889" max="5890" width="5.625" style="376" customWidth="1"/>
    <col min="5891" max="5891" width="9.375" style="376" customWidth="1"/>
    <col min="5892" max="5892" width="13" style="376" customWidth="1"/>
    <col min="5893" max="5893" width="14" style="376" customWidth="1"/>
    <col min="5894" max="5894" width="24.5" style="376" customWidth="1"/>
    <col min="5895" max="5895" width="11.125" style="376" customWidth="1"/>
    <col min="5896" max="5897" width="8.5" style="376" customWidth="1"/>
    <col min="5898" max="5898" width="13" style="376" customWidth="1"/>
    <col min="5899" max="5899" width="25" style="376" customWidth="1"/>
    <col min="5900" max="5900" width="9" style="376"/>
    <col min="5901" max="5901" width="11.75" style="376" customWidth="1"/>
    <col min="5902" max="5903" width="9" style="376"/>
    <col min="5904" max="5904" width="11.5" style="376" customWidth="1"/>
    <col min="5905" max="5905" width="16.125" style="376" customWidth="1"/>
    <col min="5906" max="5906" width="29.375" style="376" customWidth="1"/>
    <col min="5907" max="5907" width="16.125" style="376" customWidth="1"/>
    <col min="5908" max="5908" width="9.5" style="376" customWidth="1"/>
    <col min="5909" max="5911" width="9" style="376"/>
    <col min="5912" max="5912" width="16.125" style="376" customWidth="1"/>
    <col min="5913" max="5920" width="9" style="376"/>
    <col min="5921" max="5921" width="10.75" style="376" customWidth="1"/>
    <col min="5922" max="5923" width="9" style="376"/>
    <col min="5924" max="5924" width="6.875" style="376" customWidth="1"/>
    <col min="5925" max="5925" width="34.5" style="376" customWidth="1"/>
    <col min="5926" max="5926" width="46" style="376" customWidth="1"/>
    <col min="5927" max="6144" width="9" style="376"/>
    <col min="6145" max="6146" width="5.625" style="376" customWidth="1"/>
    <col min="6147" max="6147" width="9.375" style="376" customWidth="1"/>
    <col min="6148" max="6148" width="13" style="376" customWidth="1"/>
    <col min="6149" max="6149" width="14" style="376" customWidth="1"/>
    <col min="6150" max="6150" width="24.5" style="376" customWidth="1"/>
    <col min="6151" max="6151" width="11.125" style="376" customWidth="1"/>
    <col min="6152" max="6153" width="8.5" style="376" customWidth="1"/>
    <col min="6154" max="6154" width="13" style="376" customWidth="1"/>
    <col min="6155" max="6155" width="25" style="376" customWidth="1"/>
    <col min="6156" max="6156" width="9" style="376"/>
    <col min="6157" max="6157" width="11.75" style="376" customWidth="1"/>
    <col min="6158" max="6159" width="9" style="376"/>
    <col min="6160" max="6160" width="11.5" style="376" customWidth="1"/>
    <col min="6161" max="6161" width="16.125" style="376" customWidth="1"/>
    <col min="6162" max="6162" width="29.375" style="376" customWidth="1"/>
    <col min="6163" max="6163" width="16.125" style="376" customWidth="1"/>
    <col min="6164" max="6164" width="9.5" style="376" customWidth="1"/>
    <col min="6165" max="6167" width="9" style="376"/>
    <col min="6168" max="6168" width="16.125" style="376" customWidth="1"/>
    <col min="6169" max="6176" width="9" style="376"/>
    <col min="6177" max="6177" width="10.75" style="376" customWidth="1"/>
    <col min="6178" max="6179" width="9" style="376"/>
    <col min="6180" max="6180" width="6.875" style="376" customWidth="1"/>
    <col min="6181" max="6181" width="34.5" style="376" customWidth="1"/>
    <col min="6182" max="6182" width="46" style="376" customWidth="1"/>
    <col min="6183" max="6400" width="9" style="376"/>
    <col min="6401" max="6402" width="5.625" style="376" customWidth="1"/>
    <col min="6403" max="6403" width="9.375" style="376" customWidth="1"/>
    <col min="6404" max="6404" width="13" style="376" customWidth="1"/>
    <col min="6405" max="6405" width="14" style="376" customWidth="1"/>
    <col min="6406" max="6406" width="24.5" style="376" customWidth="1"/>
    <col min="6407" max="6407" width="11.125" style="376" customWidth="1"/>
    <col min="6408" max="6409" width="8.5" style="376" customWidth="1"/>
    <col min="6410" max="6410" width="13" style="376" customWidth="1"/>
    <col min="6411" max="6411" width="25" style="376" customWidth="1"/>
    <col min="6412" max="6412" width="9" style="376"/>
    <col min="6413" max="6413" width="11.75" style="376" customWidth="1"/>
    <col min="6414" max="6415" width="9" style="376"/>
    <col min="6416" max="6416" width="11.5" style="376" customWidth="1"/>
    <col min="6417" max="6417" width="16.125" style="376" customWidth="1"/>
    <col min="6418" max="6418" width="29.375" style="376" customWidth="1"/>
    <col min="6419" max="6419" width="16.125" style="376" customWidth="1"/>
    <col min="6420" max="6420" width="9.5" style="376" customWidth="1"/>
    <col min="6421" max="6423" width="9" style="376"/>
    <col min="6424" max="6424" width="16.125" style="376" customWidth="1"/>
    <col min="6425" max="6432" width="9" style="376"/>
    <col min="6433" max="6433" width="10.75" style="376" customWidth="1"/>
    <col min="6434" max="6435" width="9" style="376"/>
    <col min="6436" max="6436" width="6.875" style="376" customWidth="1"/>
    <col min="6437" max="6437" width="34.5" style="376" customWidth="1"/>
    <col min="6438" max="6438" width="46" style="376" customWidth="1"/>
    <col min="6439" max="6656" width="9" style="376"/>
    <col min="6657" max="6658" width="5.625" style="376" customWidth="1"/>
    <col min="6659" max="6659" width="9.375" style="376" customWidth="1"/>
    <col min="6660" max="6660" width="13" style="376" customWidth="1"/>
    <col min="6661" max="6661" width="14" style="376" customWidth="1"/>
    <col min="6662" max="6662" width="24.5" style="376" customWidth="1"/>
    <col min="6663" max="6663" width="11.125" style="376" customWidth="1"/>
    <col min="6664" max="6665" width="8.5" style="376" customWidth="1"/>
    <col min="6666" max="6666" width="13" style="376" customWidth="1"/>
    <col min="6667" max="6667" width="25" style="376" customWidth="1"/>
    <col min="6668" max="6668" width="9" style="376"/>
    <col min="6669" max="6669" width="11.75" style="376" customWidth="1"/>
    <col min="6670" max="6671" width="9" style="376"/>
    <col min="6672" max="6672" width="11.5" style="376" customWidth="1"/>
    <col min="6673" max="6673" width="16.125" style="376" customWidth="1"/>
    <col min="6674" max="6674" width="29.375" style="376" customWidth="1"/>
    <col min="6675" max="6675" width="16.125" style="376" customWidth="1"/>
    <col min="6676" max="6676" width="9.5" style="376" customWidth="1"/>
    <col min="6677" max="6679" width="9" style="376"/>
    <col min="6680" max="6680" width="16.125" style="376" customWidth="1"/>
    <col min="6681" max="6688" width="9" style="376"/>
    <col min="6689" max="6689" width="10.75" style="376" customWidth="1"/>
    <col min="6690" max="6691" width="9" style="376"/>
    <col min="6692" max="6692" width="6.875" style="376" customWidth="1"/>
    <col min="6693" max="6693" width="34.5" style="376" customWidth="1"/>
    <col min="6694" max="6694" width="46" style="376" customWidth="1"/>
    <col min="6695" max="6912" width="9" style="376"/>
    <col min="6913" max="6914" width="5.625" style="376" customWidth="1"/>
    <col min="6915" max="6915" width="9.375" style="376" customWidth="1"/>
    <col min="6916" max="6916" width="13" style="376" customWidth="1"/>
    <col min="6917" max="6917" width="14" style="376" customWidth="1"/>
    <col min="6918" max="6918" width="24.5" style="376" customWidth="1"/>
    <col min="6919" max="6919" width="11.125" style="376" customWidth="1"/>
    <col min="6920" max="6921" width="8.5" style="376" customWidth="1"/>
    <col min="6922" max="6922" width="13" style="376" customWidth="1"/>
    <col min="6923" max="6923" width="25" style="376" customWidth="1"/>
    <col min="6924" max="6924" width="9" style="376"/>
    <col min="6925" max="6925" width="11.75" style="376" customWidth="1"/>
    <col min="6926" max="6927" width="9" style="376"/>
    <col min="6928" max="6928" width="11.5" style="376" customWidth="1"/>
    <col min="6929" max="6929" width="16.125" style="376" customWidth="1"/>
    <col min="6930" max="6930" width="29.375" style="376" customWidth="1"/>
    <col min="6931" max="6931" width="16.125" style="376" customWidth="1"/>
    <col min="6932" max="6932" width="9.5" style="376" customWidth="1"/>
    <col min="6933" max="6935" width="9" style="376"/>
    <col min="6936" max="6936" width="16.125" style="376" customWidth="1"/>
    <col min="6937" max="6944" width="9" style="376"/>
    <col min="6945" max="6945" width="10.75" style="376" customWidth="1"/>
    <col min="6946" max="6947" width="9" style="376"/>
    <col min="6948" max="6948" width="6.875" style="376" customWidth="1"/>
    <col min="6949" max="6949" width="34.5" style="376" customWidth="1"/>
    <col min="6950" max="6950" width="46" style="376" customWidth="1"/>
    <col min="6951" max="7168" width="9" style="376"/>
    <col min="7169" max="7170" width="5.625" style="376" customWidth="1"/>
    <col min="7171" max="7171" width="9.375" style="376" customWidth="1"/>
    <col min="7172" max="7172" width="13" style="376" customWidth="1"/>
    <col min="7173" max="7173" width="14" style="376" customWidth="1"/>
    <col min="7174" max="7174" width="24.5" style="376" customWidth="1"/>
    <col min="7175" max="7175" width="11.125" style="376" customWidth="1"/>
    <col min="7176" max="7177" width="8.5" style="376" customWidth="1"/>
    <col min="7178" max="7178" width="13" style="376" customWidth="1"/>
    <col min="7179" max="7179" width="25" style="376" customWidth="1"/>
    <col min="7180" max="7180" width="9" style="376"/>
    <col min="7181" max="7181" width="11.75" style="376" customWidth="1"/>
    <col min="7182" max="7183" width="9" style="376"/>
    <col min="7184" max="7184" width="11.5" style="376" customWidth="1"/>
    <col min="7185" max="7185" width="16.125" style="376" customWidth="1"/>
    <col min="7186" max="7186" width="29.375" style="376" customWidth="1"/>
    <col min="7187" max="7187" width="16.125" style="376" customWidth="1"/>
    <col min="7188" max="7188" width="9.5" style="376" customWidth="1"/>
    <col min="7189" max="7191" width="9" style="376"/>
    <col min="7192" max="7192" width="16.125" style="376" customWidth="1"/>
    <col min="7193" max="7200" width="9" style="376"/>
    <col min="7201" max="7201" width="10.75" style="376" customWidth="1"/>
    <col min="7202" max="7203" width="9" style="376"/>
    <col min="7204" max="7204" width="6.875" style="376" customWidth="1"/>
    <col min="7205" max="7205" width="34.5" style="376" customWidth="1"/>
    <col min="7206" max="7206" width="46" style="376" customWidth="1"/>
    <col min="7207" max="7424" width="9" style="376"/>
    <col min="7425" max="7426" width="5.625" style="376" customWidth="1"/>
    <col min="7427" max="7427" width="9.375" style="376" customWidth="1"/>
    <col min="7428" max="7428" width="13" style="376" customWidth="1"/>
    <col min="7429" max="7429" width="14" style="376" customWidth="1"/>
    <col min="7430" max="7430" width="24.5" style="376" customWidth="1"/>
    <col min="7431" max="7431" width="11.125" style="376" customWidth="1"/>
    <col min="7432" max="7433" width="8.5" style="376" customWidth="1"/>
    <col min="7434" max="7434" width="13" style="376" customWidth="1"/>
    <col min="7435" max="7435" width="25" style="376" customWidth="1"/>
    <col min="7436" max="7436" width="9" style="376"/>
    <col min="7437" max="7437" width="11.75" style="376" customWidth="1"/>
    <col min="7438" max="7439" width="9" style="376"/>
    <col min="7440" max="7440" width="11.5" style="376" customWidth="1"/>
    <col min="7441" max="7441" width="16.125" style="376" customWidth="1"/>
    <col min="7442" max="7442" width="29.375" style="376" customWidth="1"/>
    <col min="7443" max="7443" width="16.125" style="376" customWidth="1"/>
    <col min="7444" max="7444" width="9.5" style="376" customWidth="1"/>
    <col min="7445" max="7447" width="9" style="376"/>
    <col min="7448" max="7448" width="16.125" style="376" customWidth="1"/>
    <col min="7449" max="7456" width="9" style="376"/>
    <col min="7457" max="7457" width="10.75" style="376" customWidth="1"/>
    <col min="7458" max="7459" width="9" style="376"/>
    <col min="7460" max="7460" width="6.875" style="376" customWidth="1"/>
    <col min="7461" max="7461" width="34.5" style="376" customWidth="1"/>
    <col min="7462" max="7462" width="46" style="376" customWidth="1"/>
    <col min="7463" max="7680" width="9" style="376"/>
    <col min="7681" max="7682" width="5.625" style="376" customWidth="1"/>
    <col min="7683" max="7683" width="9.375" style="376" customWidth="1"/>
    <col min="7684" max="7684" width="13" style="376" customWidth="1"/>
    <col min="7685" max="7685" width="14" style="376" customWidth="1"/>
    <col min="7686" max="7686" width="24.5" style="376" customWidth="1"/>
    <col min="7687" max="7687" width="11.125" style="376" customWidth="1"/>
    <col min="7688" max="7689" width="8.5" style="376" customWidth="1"/>
    <col min="7690" max="7690" width="13" style="376" customWidth="1"/>
    <col min="7691" max="7691" width="25" style="376" customWidth="1"/>
    <col min="7692" max="7692" width="9" style="376"/>
    <col min="7693" max="7693" width="11.75" style="376" customWidth="1"/>
    <col min="7694" max="7695" width="9" style="376"/>
    <col min="7696" max="7696" width="11.5" style="376" customWidth="1"/>
    <col min="7697" max="7697" width="16.125" style="376" customWidth="1"/>
    <col min="7698" max="7698" width="29.375" style="376" customWidth="1"/>
    <col min="7699" max="7699" width="16.125" style="376" customWidth="1"/>
    <col min="7700" max="7700" width="9.5" style="376" customWidth="1"/>
    <col min="7701" max="7703" width="9" style="376"/>
    <col min="7704" max="7704" width="16.125" style="376" customWidth="1"/>
    <col min="7705" max="7712" width="9" style="376"/>
    <col min="7713" max="7713" width="10.75" style="376" customWidth="1"/>
    <col min="7714" max="7715" width="9" style="376"/>
    <col min="7716" max="7716" width="6.875" style="376" customWidth="1"/>
    <col min="7717" max="7717" width="34.5" style="376" customWidth="1"/>
    <col min="7718" max="7718" width="46" style="376" customWidth="1"/>
    <col min="7719" max="7936" width="9" style="376"/>
    <col min="7937" max="7938" width="5.625" style="376" customWidth="1"/>
    <col min="7939" max="7939" width="9.375" style="376" customWidth="1"/>
    <col min="7940" max="7940" width="13" style="376" customWidth="1"/>
    <col min="7941" max="7941" width="14" style="376" customWidth="1"/>
    <col min="7942" max="7942" width="24.5" style="376" customWidth="1"/>
    <col min="7943" max="7943" width="11.125" style="376" customWidth="1"/>
    <col min="7944" max="7945" width="8.5" style="376" customWidth="1"/>
    <col min="7946" max="7946" width="13" style="376" customWidth="1"/>
    <col min="7947" max="7947" width="25" style="376" customWidth="1"/>
    <col min="7948" max="7948" width="9" style="376"/>
    <col min="7949" max="7949" width="11.75" style="376" customWidth="1"/>
    <col min="7950" max="7951" width="9" style="376"/>
    <col min="7952" max="7952" width="11.5" style="376" customWidth="1"/>
    <col min="7953" max="7953" width="16.125" style="376" customWidth="1"/>
    <col min="7954" max="7954" width="29.375" style="376" customWidth="1"/>
    <col min="7955" max="7955" width="16.125" style="376" customWidth="1"/>
    <col min="7956" max="7956" width="9.5" style="376" customWidth="1"/>
    <col min="7957" max="7959" width="9" style="376"/>
    <col min="7960" max="7960" width="16.125" style="376" customWidth="1"/>
    <col min="7961" max="7968" width="9" style="376"/>
    <col min="7969" max="7969" width="10.75" style="376" customWidth="1"/>
    <col min="7970" max="7971" width="9" style="376"/>
    <col min="7972" max="7972" width="6.875" style="376" customWidth="1"/>
    <col min="7973" max="7973" width="34.5" style="376" customWidth="1"/>
    <col min="7974" max="7974" width="46" style="376" customWidth="1"/>
    <col min="7975" max="8192" width="9" style="376"/>
    <col min="8193" max="8194" width="5.625" style="376" customWidth="1"/>
    <col min="8195" max="8195" width="9.375" style="376" customWidth="1"/>
    <col min="8196" max="8196" width="13" style="376" customWidth="1"/>
    <col min="8197" max="8197" width="14" style="376" customWidth="1"/>
    <col min="8198" max="8198" width="24.5" style="376" customWidth="1"/>
    <col min="8199" max="8199" width="11.125" style="376" customWidth="1"/>
    <col min="8200" max="8201" width="8.5" style="376" customWidth="1"/>
    <col min="8202" max="8202" width="13" style="376" customWidth="1"/>
    <col min="8203" max="8203" width="25" style="376" customWidth="1"/>
    <col min="8204" max="8204" width="9" style="376"/>
    <col min="8205" max="8205" width="11.75" style="376" customWidth="1"/>
    <col min="8206" max="8207" width="9" style="376"/>
    <col min="8208" max="8208" width="11.5" style="376" customWidth="1"/>
    <col min="8209" max="8209" width="16.125" style="376" customWidth="1"/>
    <col min="8210" max="8210" width="29.375" style="376" customWidth="1"/>
    <col min="8211" max="8211" width="16.125" style="376" customWidth="1"/>
    <col min="8212" max="8212" width="9.5" style="376" customWidth="1"/>
    <col min="8213" max="8215" width="9" style="376"/>
    <col min="8216" max="8216" width="16.125" style="376" customWidth="1"/>
    <col min="8217" max="8224" width="9" style="376"/>
    <col min="8225" max="8225" width="10.75" style="376" customWidth="1"/>
    <col min="8226" max="8227" width="9" style="376"/>
    <col min="8228" max="8228" width="6.875" style="376" customWidth="1"/>
    <col min="8229" max="8229" width="34.5" style="376" customWidth="1"/>
    <col min="8230" max="8230" width="46" style="376" customWidth="1"/>
    <col min="8231" max="8448" width="9" style="376"/>
    <col min="8449" max="8450" width="5.625" style="376" customWidth="1"/>
    <col min="8451" max="8451" width="9.375" style="376" customWidth="1"/>
    <col min="8452" max="8452" width="13" style="376" customWidth="1"/>
    <col min="8453" max="8453" width="14" style="376" customWidth="1"/>
    <col min="8454" max="8454" width="24.5" style="376" customWidth="1"/>
    <col min="8455" max="8455" width="11.125" style="376" customWidth="1"/>
    <col min="8456" max="8457" width="8.5" style="376" customWidth="1"/>
    <col min="8458" max="8458" width="13" style="376" customWidth="1"/>
    <col min="8459" max="8459" width="25" style="376" customWidth="1"/>
    <col min="8460" max="8460" width="9" style="376"/>
    <col min="8461" max="8461" width="11.75" style="376" customWidth="1"/>
    <col min="8462" max="8463" width="9" style="376"/>
    <col min="8464" max="8464" width="11.5" style="376" customWidth="1"/>
    <col min="8465" max="8465" width="16.125" style="376" customWidth="1"/>
    <col min="8466" max="8466" width="29.375" style="376" customWidth="1"/>
    <col min="8467" max="8467" width="16.125" style="376" customWidth="1"/>
    <col min="8468" max="8468" width="9.5" style="376" customWidth="1"/>
    <col min="8469" max="8471" width="9" style="376"/>
    <col min="8472" max="8472" width="16.125" style="376" customWidth="1"/>
    <col min="8473" max="8480" width="9" style="376"/>
    <col min="8481" max="8481" width="10.75" style="376" customWidth="1"/>
    <col min="8482" max="8483" width="9" style="376"/>
    <col min="8484" max="8484" width="6.875" style="376" customWidth="1"/>
    <col min="8485" max="8485" width="34.5" style="376" customWidth="1"/>
    <col min="8486" max="8486" width="46" style="376" customWidth="1"/>
    <col min="8487" max="8704" width="9" style="376"/>
    <col min="8705" max="8706" width="5.625" style="376" customWidth="1"/>
    <col min="8707" max="8707" width="9.375" style="376" customWidth="1"/>
    <col min="8708" max="8708" width="13" style="376" customWidth="1"/>
    <col min="8709" max="8709" width="14" style="376" customWidth="1"/>
    <col min="8710" max="8710" width="24.5" style="376" customWidth="1"/>
    <col min="8711" max="8711" width="11.125" style="376" customWidth="1"/>
    <col min="8712" max="8713" width="8.5" style="376" customWidth="1"/>
    <col min="8714" max="8714" width="13" style="376" customWidth="1"/>
    <col min="8715" max="8715" width="25" style="376" customWidth="1"/>
    <col min="8716" max="8716" width="9" style="376"/>
    <col min="8717" max="8717" width="11.75" style="376" customWidth="1"/>
    <col min="8718" max="8719" width="9" style="376"/>
    <col min="8720" max="8720" width="11.5" style="376" customWidth="1"/>
    <col min="8721" max="8721" width="16.125" style="376" customWidth="1"/>
    <col min="8722" max="8722" width="29.375" style="376" customWidth="1"/>
    <col min="8723" max="8723" width="16.125" style="376" customWidth="1"/>
    <col min="8724" max="8724" width="9.5" style="376" customWidth="1"/>
    <col min="8725" max="8727" width="9" style="376"/>
    <col min="8728" max="8728" width="16.125" style="376" customWidth="1"/>
    <col min="8729" max="8736" width="9" style="376"/>
    <col min="8737" max="8737" width="10.75" style="376" customWidth="1"/>
    <col min="8738" max="8739" width="9" style="376"/>
    <col min="8740" max="8740" width="6.875" style="376" customWidth="1"/>
    <col min="8741" max="8741" width="34.5" style="376" customWidth="1"/>
    <col min="8742" max="8742" width="46" style="376" customWidth="1"/>
    <col min="8743" max="8960" width="9" style="376"/>
    <col min="8961" max="8962" width="5.625" style="376" customWidth="1"/>
    <col min="8963" max="8963" width="9.375" style="376" customWidth="1"/>
    <col min="8964" max="8964" width="13" style="376" customWidth="1"/>
    <col min="8965" max="8965" width="14" style="376" customWidth="1"/>
    <col min="8966" max="8966" width="24.5" style="376" customWidth="1"/>
    <col min="8967" max="8967" width="11.125" style="376" customWidth="1"/>
    <col min="8968" max="8969" width="8.5" style="376" customWidth="1"/>
    <col min="8970" max="8970" width="13" style="376" customWidth="1"/>
    <col min="8971" max="8971" width="25" style="376" customWidth="1"/>
    <col min="8972" max="8972" width="9" style="376"/>
    <col min="8973" max="8973" width="11.75" style="376" customWidth="1"/>
    <col min="8974" max="8975" width="9" style="376"/>
    <col min="8976" max="8976" width="11.5" style="376" customWidth="1"/>
    <col min="8977" max="8977" width="16.125" style="376" customWidth="1"/>
    <col min="8978" max="8978" width="29.375" style="376" customWidth="1"/>
    <col min="8979" max="8979" width="16.125" style="376" customWidth="1"/>
    <col min="8980" max="8980" width="9.5" style="376" customWidth="1"/>
    <col min="8981" max="8983" width="9" style="376"/>
    <col min="8984" max="8984" width="16.125" style="376" customWidth="1"/>
    <col min="8985" max="8992" width="9" style="376"/>
    <col min="8993" max="8993" width="10.75" style="376" customWidth="1"/>
    <col min="8994" max="8995" width="9" style="376"/>
    <col min="8996" max="8996" width="6.875" style="376" customWidth="1"/>
    <col min="8997" max="8997" width="34.5" style="376" customWidth="1"/>
    <col min="8998" max="8998" width="46" style="376" customWidth="1"/>
    <col min="8999" max="9216" width="9" style="376"/>
    <col min="9217" max="9218" width="5.625" style="376" customWidth="1"/>
    <col min="9219" max="9219" width="9.375" style="376" customWidth="1"/>
    <col min="9220" max="9220" width="13" style="376" customWidth="1"/>
    <col min="9221" max="9221" width="14" style="376" customWidth="1"/>
    <col min="9222" max="9222" width="24.5" style="376" customWidth="1"/>
    <col min="9223" max="9223" width="11.125" style="376" customWidth="1"/>
    <col min="9224" max="9225" width="8.5" style="376" customWidth="1"/>
    <col min="9226" max="9226" width="13" style="376" customWidth="1"/>
    <col min="9227" max="9227" width="25" style="376" customWidth="1"/>
    <col min="9228" max="9228" width="9" style="376"/>
    <col min="9229" max="9229" width="11.75" style="376" customWidth="1"/>
    <col min="9230" max="9231" width="9" style="376"/>
    <col min="9232" max="9232" width="11.5" style="376" customWidth="1"/>
    <col min="9233" max="9233" width="16.125" style="376" customWidth="1"/>
    <col min="9234" max="9234" width="29.375" style="376" customWidth="1"/>
    <col min="9235" max="9235" width="16.125" style="376" customWidth="1"/>
    <col min="9236" max="9236" width="9.5" style="376" customWidth="1"/>
    <col min="9237" max="9239" width="9" style="376"/>
    <col min="9240" max="9240" width="16.125" style="376" customWidth="1"/>
    <col min="9241" max="9248" width="9" style="376"/>
    <col min="9249" max="9249" width="10.75" style="376" customWidth="1"/>
    <col min="9250" max="9251" width="9" style="376"/>
    <col min="9252" max="9252" width="6.875" style="376" customWidth="1"/>
    <col min="9253" max="9253" width="34.5" style="376" customWidth="1"/>
    <col min="9254" max="9254" width="46" style="376" customWidth="1"/>
    <col min="9255" max="9472" width="9" style="376"/>
    <col min="9473" max="9474" width="5.625" style="376" customWidth="1"/>
    <col min="9475" max="9475" width="9.375" style="376" customWidth="1"/>
    <col min="9476" max="9476" width="13" style="376" customWidth="1"/>
    <col min="9477" max="9477" width="14" style="376" customWidth="1"/>
    <col min="9478" max="9478" width="24.5" style="376" customWidth="1"/>
    <col min="9479" max="9479" width="11.125" style="376" customWidth="1"/>
    <col min="9480" max="9481" width="8.5" style="376" customWidth="1"/>
    <col min="9482" max="9482" width="13" style="376" customWidth="1"/>
    <col min="9483" max="9483" width="25" style="376" customWidth="1"/>
    <col min="9484" max="9484" width="9" style="376"/>
    <col min="9485" max="9485" width="11.75" style="376" customWidth="1"/>
    <col min="9486" max="9487" width="9" style="376"/>
    <col min="9488" max="9488" width="11.5" style="376" customWidth="1"/>
    <col min="9489" max="9489" width="16.125" style="376" customWidth="1"/>
    <col min="9490" max="9490" width="29.375" style="376" customWidth="1"/>
    <col min="9491" max="9491" width="16.125" style="376" customWidth="1"/>
    <col min="9492" max="9492" width="9.5" style="376" customWidth="1"/>
    <col min="9493" max="9495" width="9" style="376"/>
    <col min="9496" max="9496" width="16.125" style="376" customWidth="1"/>
    <col min="9497" max="9504" width="9" style="376"/>
    <col min="9505" max="9505" width="10.75" style="376" customWidth="1"/>
    <col min="9506" max="9507" width="9" style="376"/>
    <col min="9508" max="9508" width="6.875" style="376" customWidth="1"/>
    <col min="9509" max="9509" width="34.5" style="376" customWidth="1"/>
    <col min="9510" max="9510" width="46" style="376" customWidth="1"/>
    <col min="9511" max="9728" width="9" style="376"/>
    <col min="9729" max="9730" width="5.625" style="376" customWidth="1"/>
    <col min="9731" max="9731" width="9.375" style="376" customWidth="1"/>
    <col min="9732" max="9732" width="13" style="376" customWidth="1"/>
    <col min="9733" max="9733" width="14" style="376" customWidth="1"/>
    <col min="9734" max="9734" width="24.5" style="376" customWidth="1"/>
    <col min="9735" max="9735" width="11.125" style="376" customWidth="1"/>
    <col min="9736" max="9737" width="8.5" style="376" customWidth="1"/>
    <col min="9738" max="9738" width="13" style="376" customWidth="1"/>
    <col min="9739" max="9739" width="25" style="376" customWidth="1"/>
    <col min="9740" max="9740" width="9" style="376"/>
    <col min="9741" max="9741" width="11.75" style="376" customWidth="1"/>
    <col min="9742" max="9743" width="9" style="376"/>
    <col min="9744" max="9744" width="11.5" style="376" customWidth="1"/>
    <col min="9745" max="9745" width="16.125" style="376" customWidth="1"/>
    <col min="9746" max="9746" width="29.375" style="376" customWidth="1"/>
    <col min="9747" max="9747" width="16.125" style="376" customWidth="1"/>
    <col min="9748" max="9748" width="9.5" style="376" customWidth="1"/>
    <col min="9749" max="9751" width="9" style="376"/>
    <col min="9752" max="9752" width="16.125" style="376" customWidth="1"/>
    <col min="9753" max="9760" width="9" style="376"/>
    <col min="9761" max="9761" width="10.75" style="376" customWidth="1"/>
    <col min="9762" max="9763" width="9" style="376"/>
    <col min="9764" max="9764" width="6.875" style="376" customWidth="1"/>
    <col min="9765" max="9765" width="34.5" style="376" customWidth="1"/>
    <col min="9766" max="9766" width="46" style="376" customWidth="1"/>
    <col min="9767" max="9984" width="9" style="376"/>
    <col min="9985" max="9986" width="5.625" style="376" customWidth="1"/>
    <col min="9987" max="9987" width="9.375" style="376" customWidth="1"/>
    <col min="9988" max="9988" width="13" style="376" customWidth="1"/>
    <col min="9989" max="9989" width="14" style="376" customWidth="1"/>
    <col min="9990" max="9990" width="24.5" style="376" customWidth="1"/>
    <col min="9991" max="9991" width="11.125" style="376" customWidth="1"/>
    <col min="9992" max="9993" width="8.5" style="376" customWidth="1"/>
    <col min="9994" max="9994" width="13" style="376" customWidth="1"/>
    <col min="9995" max="9995" width="25" style="376" customWidth="1"/>
    <col min="9996" max="9996" width="9" style="376"/>
    <col min="9997" max="9997" width="11.75" style="376" customWidth="1"/>
    <col min="9998" max="9999" width="9" style="376"/>
    <col min="10000" max="10000" width="11.5" style="376" customWidth="1"/>
    <col min="10001" max="10001" width="16.125" style="376" customWidth="1"/>
    <col min="10002" max="10002" width="29.375" style="376" customWidth="1"/>
    <col min="10003" max="10003" width="16.125" style="376" customWidth="1"/>
    <col min="10004" max="10004" width="9.5" style="376" customWidth="1"/>
    <col min="10005" max="10007" width="9" style="376"/>
    <col min="10008" max="10008" width="16.125" style="376" customWidth="1"/>
    <col min="10009" max="10016" width="9" style="376"/>
    <col min="10017" max="10017" width="10.75" style="376" customWidth="1"/>
    <col min="10018" max="10019" width="9" style="376"/>
    <col min="10020" max="10020" width="6.875" style="376" customWidth="1"/>
    <col min="10021" max="10021" width="34.5" style="376" customWidth="1"/>
    <col min="10022" max="10022" width="46" style="376" customWidth="1"/>
    <col min="10023" max="10240" width="9" style="376"/>
    <col min="10241" max="10242" width="5.625" style="376" customWidth="1"/>
    <col min="10243" max="10243" width="9.375" style="376" customWidth="1"/>
    <col min="10244" max="10244" width="13" style="376" customWidth="1"/>
    <col min="10245" max="10245" width="14" style="376" customWidth="1"/>
    <col min="10246" max="10246" width="24.5" style="376" customWidth="1"/>
    <col min="10247" max="10247" width="11.125" style="376" customWidth="1"/>
    <col min="10248" max="10249" width="8.5" style="376" customWidth="1"/>
    <col min="10250" max="10250" width="13" style="376" customWidth="1"/>
    <col min="10251" max="10251" width="25" style="376" customWidth="1"/>
    <col min="10252" max="10252" width="9" style="376"/>
    <col min="10253" max="10253" width="11.75" style="376" customWidth="1"/>
    <col min="10254" max="10255" width="9" style="376"/>
    <col min="10256" max="10256" width="11.5" style="376" customWidth="1"/>
    <col min="10257" max="10257" width="16.125" style="376" customWidth="1"/>
    <col min="10258" max="10258" width="29.375" style="376" customWidth="1"/>
    <col min="10259" max="10259" width="16.125" style="376" customWidth="1"/>
    <col min="10260" max="10260" width="9.5" style="376" customWidth="1"/>
    <col min="10261" max="10263" width="9" style="376"/>
    <col min="10264" max="10264" width="16.125" style="376" customWidth="1"/>
    <col min="10265" max="10272" width="9" style="376"/>
    <col min="10273" max="10273" width="10.75" style="376" customWidth="1"/>
    <col min="10274" max="10275" width="9" style="376"/>
    <col min="10276" max="10276" width="6.875" style="376" customWidth="1"/>
    <col min="10277" max="10277" width="34.5" style="376" customWidth="1"/>
    <col min="10278" max="10278" width="46" style="376" customWidth="1"/>
    <col min="10279" max="10496" width="9" style="376"/>
    <col min="10497" max="10498" width="5.625" style="376" customWidth="1"/>
    <col min="10499" max="10499" width="9.375" style="376" customWidth="1"/>
    <col min="10500" max="10500" width="13" style="376" customWidth="1"/>
    <col min="10501" max="10501" width="14" style="376" customWidth="1"/>
    <col min="10502" max="10502" width="24.5" style="376" customWidth="1"/>
    <col min="10503" max="10503" width="11.125" style="376" customWidth="1"/>
    <col min="10504" max="10505" width="8.5" style="376" customWidth="1"/>
    <col min="10506" max="10506" width="13" style="376" customWidth="1"/>
    <col min="10507" max="10507" width="25" style="376" customWidth="1"/>
    <col min="10508" max="10508" width="9" style="376"/>
    <col min="10509" max="10509" width="11.75" style="376" customWidth="1"/>
    <col min="10510" max="10511" width="9" style="376"/>
    <col min="10512" max="10512" width="11.5" style="376" customWidth="1"/>
    <col min="10513" max="10513" width="16.125" style="376" customWidth="1"/>
    <col min="10514" max="10514" width="29.375" style="376" customWidth="1"/>
    <col min="10515" max="10515" width="16.125" style="376" customWidth="1"/>
    <col min="10516" max="10516" width="9.5" style="376" customWidth="1"/>
    <col min="10517" max="10519" width="9" style="376"/>
    <col min="10520" max="10520" width="16.125" style="376" customWidth="1"/>
    <col min="10521" max="10528" width="9" style="376"/>
    <col min="10529" max="10529" width="10.75" style="376" customWidth="1"/>
    <col min="10530" max="10531" width="9" style="376"/>
    <col min="10532" max="10532" width="6.875" style="376" customWidth="1"/>
    <col min="10533" max="10533" width="34.5" style="376" customWidth="1"/>
    <col min="10534" max="10534" width="46" style="376" customWidth="1"/>
    <col min="10535" max="10752" width="9" style="376"/>
    <col min="10753" max="10754" width="5.625" style="376" customWidth="1"/>
    <col min="10755" max="10755" width="9.375" style="376" customWidth="1"/>
    <col min="10756" max="10756" width="13" style="376" customWidth="1"/>
    <col min="10757" max="10757" width="14" style="376" customWidth="1"/>
    <col min="10758" max="10758" width="24.5" style="376" customWidth="1"/>
    <col min="10759" max="10759" width="11.125" style="376" customWidth="1"/>
    <col min="10760" max="10761" width="8.5" style="376" customWidth="1"/>
    <col min="10762" max="10762" width="13" style="376" customWidth="1"/>
    <col min="10763" max="10763" width="25" style="376" customWidth="1"/>
    <col min="10764" max="10764" width="9" style="376"/>
    <col min="10765" max="10765" width="11.75" style="376" customWidth="1"/>
    <col min="10766" max="10767" width="9" style="376"/>
    <col min="10768" max="10768" width="11.5" style="376" customWidth="1"/>
    <col min="10769" max="10769" width="16.125" style="376" customWidth="1"/>
    <col min="10770" max="10770" width="29.375" style="376" customWidth="1"/>
    <col min="10771" max="10771" width="16.125" style="376" customWidth="1"/>
    <col min="10772" max="10772" width="9.5" style="376" customWidth="1"/>
    <col min="10773" max="10775" width="9" style="376"/>
    <col min="10776" max="10776" width="16.125" style="376" customWidth="1"/>
    <col min="10777" max="10784" width="9" style="376"/>
    <col min="10785" max="10785" width="10.75" style="376" customWidth="1"/>
    <col min="10786" max="10787" width="9" style="376"/>
    <col min="10788" max="10788" width="6.875" style="376" customWidth="1"/>
    <col min="10789" max="10789" width="34.5" style="376" customWidth="1"/>
    <col min="10790" max="10790" width="46" style="376" customWidth="1"/>
    <col min="10791" max="11008" width="9" style="376"/>
    <col min="11009" max="11010" width="5.625" style="376" customWidth="1"/>
    <col min="11011" max="11011" width="9.375" style="376" customWidth="1"/>
    <col min="11012" max="11012" width="13" style="376" customWidth="1"/>
    <col min="11013" max="11013" width="14" style="376" customWidth="1"/>
    <col min="11014" max="11014" width="24.5" style="376" customWidth="1"/>
    <col min="11015" max="11015" width="11.125" style="376" customWidth="1"/>
    <col min="11016" max="11017" width="8.5" style="376" customWidth="1"/>
    <col min="11018" max="11018" width="13" style="376" customWidth="1"/>
    <col min="11019" max="11019" width="25" style="376" customWidth="1"/>
    <col min="11020" max="11020" width="9" style="376"/>
    <col min="11021" max="11021" width="11.75" style="376" customWidth="1"/>
    <col min="11022" max="11023" width="9" style="376"/>
    <col min="11024" max="11024" width="11.5" style="376" customWidth="1"/>
    <col min="11025" max="11025" width="16.125" style="376" customWidth="1"/>
    <col min="11026" max="11026" width="29.375" style="376" customWidth="1"/>
    <col min="11027" max="11027" width="16.125" style="376" customWidth="1"/>
    <col min="11028" max="11028" width="9.5" style="376" customWidth="1"/>
    <col min="11029" max="11031" width="9" style="376"/>
    <col min="11032" max="11032" width="16.125" style="376" customWidth="1"/>
    <col min="11033" max="11040" width="9" style="376"/>
    <col min="11041" max="11041" width="10.75" style="376" customWidth="1"/>
    <col min="11042" max="11043" width="9" style="376"/>
    <col min="11044" max="11044" width="6.875" style="376" customWidth="1"/>
    <col min="11045" max="11045" width="34.5" style="376" customWidth="1"/>
    <col min="11046" max="11046" width="46" style="376" customWidth="1"/>
    <col min="11047" max="11264" width="9" style="376"/>
    <col min="11265" max="11266" width="5.625" style="376" customWidth="1"/>
    <col min="11267" max="11267" width="9.375" style="376" customWidth="1"/>
    <col min="11268" max="11268" width="13" style="376" customWidth="1"/>
    <col min="11269" max="11269" width="14" style="376" customWidth="1"/>
    <col min="11270" max="11270" width="24.5" style="376" customWidth="1"/>
    <col min="11271" max="11271" width="11.125" style="376" customWidth="1"/>
    <col min="11272" max="11273" width="8.5" style="376" customWidth="1"/>
    <col min="11274" max="11274" width="13" style="376" customWidth="1"/>
    <col min="11275" max="11275" width="25" style="376" customWidth="1"/>
    <col min="11276" max="11276" width="9" style="376"/>
    <col min="11277" max="11277" width="11.75" style="376" customWidth="1"/>
    <col min="11278" max="11279" width="9" style="376"/>
    <col min="11280" max="11280" width="11.5" style="376" customWidth="1"/>
    <col min="11281" max="11281" width="16.125" style="376" customWidth="1"/>
    <col min="11282" max="11282" width="29.375" style="376" customWidth="1"/>
    <col min="11283" max="11283" width="16.125" style="376" customWidth="1"/>
    <col min="11284" max="11284" width="9.5" style="376" customWidth="1"/>
    <col min="11285" max="11287" width="9" style="376"/>
    <col min="11288" max="11288" width="16.125" style="376" customWidth="1"/>
    <col min="11289" max="11296" width="9" style="376"/>
    <col min="11297" max="11297" width="10.75" style="376" customWidth="1"/>
    <col min="11298" max="11299" width="9" style="376"/>
    <col min="11300" max="11300" width="6.875" style="376" customWidth="1"/>
    <col min="11301" max="11301" width="34.5" style="376" customWidth="1"/>
    <col min="11302" max="11302" width="46" style="376" customWidth="1"/>
    <col min="11303" max="11520" width="9" style="376"/>
    <col min="11521" max="11522" width="5.625" style="376" customWidth="1"/>
    <col min="11523" max="11523" width="9.375" style="376" customWidth="1"/>
    <col min="11524" max="11524" width="13" style="376" customWidth="1"/>
    <col min="11525" max="11525" width="14" style="376" customWidth="1"/>
    <col min="11526" max="11526" width="24.5" style="376" customWidth="1"/>
    <col min="11527" max="11527" width="11.125" style="376" customWidth="1"/>
    <col min="11528" max="11529" width="8.5" style="376" customWidth="1"/>
    <col min="11530" max="11530" width="13" style="376" customWidth="1"/>
    <col min="11531" max="11531" width="25" style="376" customWidth="1"/>
    <col min="11532" max="11532" width="9" style="376"/>
    <col min="11533" max="11533" width="11.75" style="376" customWidth="1"/>
    <col min="11534" max="11535" width="9" style="376"/>
    <col min="11536" max="11536" width="11.5" style="376" customWidth="1"/>
    <col min="11537" max="11537" width="16.125" style="376" customWidth="1"/>
    <col min="11538" max="11538" width="29.375" style="376" customWidth="1"/>
    <col min="11539" max="11539" width="16.125" style="376" customWidth="1"/>
    <col min="11540" max="11540" width="9.5" style="376" customWidth="1"/>
    <col min="11541" max="11543" width="9" style="376"/>
    <col min="11544" max="11544" width="16.125" style="376" customWidth="1"/>
    <col min="11545" max="11552" width="9" style="376"/>
    <col min="11553" max="11553" width="10.75" style="376" customWidth="1"/>
    <col min="11554" max="11555" width="9" style="376"/>
    <col min="11556" max="11556" width="6.875" style="376" customWidth="1"/>
    <col min="11557" max="11557" width="34.5" style="376" customWidth="1"/>
    <col min="11558" max="11558" width="46" style="376" customWidth="1"/>
    <col min="11559" max="11776" width="9" style="376"/>
    <col min="11777" max="11778" width="5.625" style="376" customWidth="1"/>
    <col min="11779" max="11779" width="9.375" style="376" customWidth="1"/>
    <col min="11780" max="11780" width="13" style="376" customWidth="1"/>
    <col min="11781" max="11781" width="14" style="376" customWidth="1"/>
    <col min="11782" max="11782" width="24.5" style="376" customWidth="1"/>
    <col min="11783" max="11783" width="11.125" style="376" customWidth="1"/>
    <col min="11784" max="11785" width="8.5" style="376" customWidth="1"/>
    <col min="11786" max="11786" width="13" style="376" customWidth="1"/>
    <col min="11787" max="11787" width="25" style="376" customWidth="1"/>
    <col min="11788" max="11788" width="9" style="376"/>
    <col min="11789" max="11789" width="11.75" style="376" customWidth="1"/>
    <col min="11790" max="11791" width="9" style="376"/>
    <col min="11792" max="11792" width="11.5" style="376" customWidth="1"/>
    <col min="11793" max="11793" width="16.125" style="376" customWidth="1"/>
    <col min="11794" max="11794" width="29.375" style="376" customWidth="1"/>
    <col min="11795" max="11795" width="16.125" style="376" customWidth="1"/>
    <col min="11796" max="11796" width="9.5" style="376" customWidth="1"/>
    <col min="11797" max="11799" width="9" style="376"/>
    <col min="11800" max="11800" width="16.125" style="376" customWidth="1"/>
    <col min="11801" max="11808" width="9" style="376"/>
    <col min="11809" max="11809" width="10.75" style="376" customWidth="1"/>
    <col min="11810" max="11811" width="9" style="376"/>
    <col min="11812" max="11812" width="6.875" style="376" customWidth="1"/>
    <col min="11813" max="11813" width="34.5" style="376" customWidth="1"/>
    <col min="11814" max="11814" width="46" style="376" customWidth="1"/>
    <col min="11815" max="12032" width="9" style="376"/>
    <col min="12033" max="12034" width="5.625" style="376" customWidth="1"/>
    <col min="12035" max="12035" width="9.375" style="376" customWidth="1"/>
    <col min="12036" max="12036" width="13" style="376" customWidth="1"/>
    <col min="12037" max="12037" width="14" style="376" customWidth="1"/>
    <col min="12038" max="12038" width="24.5" style="376" customWidth="1"/>
    <col min="12039" max="12039" width="11.125" style="376" customWidth="1"/>
    <col min="12040" max="12041" width="8.5" style="376" customWidth="1"/>
    <col min="12042" max="12042" width="13" style="376" customWidth="1"/>
    <col min="12043" max="12043" width="25" style="376" customWidth="1"/>
    <col min="12044" max="12044" width="9" style="376"/>
    <col min="12045" max="12045" width="11.75" style="376" customWidth="1"/>
    <col min="12046" max="12047" width="9" style="376"/>
    <col min="12048" max="12048" width="11.5" style="376" customWidth="1"/>
    <col min="12049" max="12049" width="16.125" style="376" customWidth="1"/>
    <col min="12050" max="12050" width="29.375" style="376" customWidth="1"/>
    <col min="12051" max="12051" width="16.125" style="376" customWidth="1"/>
    <col min="12052" max="12052" width="9.5" style="376" customWidth="1"/>
    <col min="12053" max="12055" width="9" style="376"/>
    <col min="12056" max="12056" width="16.125" style="376" customWidth="1"/>
    <col min="12057" max="12064" width="9" style="376"/>
    <col min="12065" max="12065" width="10.75" style="376" customWidth="1"/>
    <col min="12066" max="12067" width="9" style="376"/>
    <col min="12068" max="12068" width="6.875" style="376" customWidth="1"/>
    <col min="12069" max="12069" width="34.5" style="376" customWidth="1"/>
    <col min="12070" max="12070" width="46" style="376" customWidth="1"/>
    <col min="12071" max="12288" width="9" style="376"/>
    <col min="12289" max="12290" width="5.625" style="376" customWidth="1"/>
    <col min="12291" max="12291" width="9.375" style="376" customWidth="1"/>
    <col min="12292" max="12292" width="13" style="376" customWidth="1"/>
    <col min="12293" max="12293" width="14" style="376" customWidth="1"/>
    <col min="12294" max="12294" width="24.5" style="376" customWidth="1"/>
    <col min="12295" max="12295" width="11.125" style="376" customWidth="1"/>
    <col min="12296" max="12297" width="8.5" style="376" customWidth="1"/>
    <col min="12298" max="12298" width="13" style="376" customWidth="1"/>
    <col min="12299" max="12299" width="25" style="376" customWidth="1"/>
    <col min="12300" max="12300" width="9" style="376"/>
    <col min="12301" max="12301" width="11.75" style="376" customWidth="1"/>
    <col min="12302" max="12303" width="9" style="376"/>
    <col min="12304" max="12304" width="11.5" style="376" customWidth="1"/>
    <col min="12305" max="12305" width="16.125" style="376" customWidth="1"/>
    <col min="12306" max="12306" width="29.375" style="376" customWidth="1"/>
    <col min="12307" max="12307" width="16.125" style="376" customWidth="1"/>
    <col min="12308" max="12308" width="9.5" style="376" customWidth="1"/>
    <col min="12309" max="12311" width="9" style="376"/>
    <col min="12312" max="12312" width="16.125" style="376" customWidth="1"/>
    <col min="12313" max="12320" width="9" style="376"/>
    <col min="12321" max="12321" width="10.75" style="376" customWidth="1"/>
    <col min="12322" max="12323" width="9" style="376"/>
    <col min="12324" max="12324" width="6.875" style="376" customWidth="1"/>
    <col min="12325" max="12325" width="34.5" style="376" customWidth="1"/>
    <col min="12326" max="12326" width="46" style="376" customWidth="1"/>
    <col min="12327" max="12544" width="9" style="376"/>
    <col min="12545" max="12546" width="5.625" style="376" customWidth="1"/>
    <col min="12547" max="12547" width="9.375" style="376" customWidth="1"/>
    <col min="12548" max="12548" width="13" style="376" customWidth="1"/>
    <col min="12549" max="12549" width="14" style="376" customWidth="1"/>
    <col min="12550" max="12550" width="24.5" style="376" customWidth="1"/>
    <col min="12551" max="12551" width="11.125" style="376" customWidth="1"/>
    <col min="12552" max="12553" width="8.5" style="376" customWidth="1"/>
    <col min="12554" max="12554" width="13" style="376" customWidth="1"/>
    <col min="12555" max="12555" width="25" style="376" customWidth="1"/>
    <col min="12556" max="12556" width="9" style="376"/>
    <col min="12557" max="12557" width="11.75" style="376" customWidth="1"/>
    <col min="12558" max="12559" width="9" style="376"/>
    <col min="12560" max="12560" width="11.5" style="376" customWidth="1"/>
    <col min="12561" max="12561" width="16.125" style="376" customWidth="1"/>
    <col min="12562" max="12562" width="29.375" style="376" customWidth="1"/>
    <col min="12563" max="12563" width="16.125" style="376" customWidth="1"/>
    <col min="12564" max="12564" width="9.5" style="376" customWidth="1"/>
    <col min="12565" max="12567" width="9" style="376"/>
    <col min="12568" max="12568" width="16.125" style="376" customWidth="1"/>
    <col min="12569" max="12576" width="9" style="376"/>
    <col min="12577" max="12577" width="10.75" style="376" customWidth="1"/>
    <col min="12578" max="12579" width="9" style="376"/>
    <col min="12580" max="12580" width="6.875" style="376" customWidth="1"/>
    <col min="12581" max="12581" width="34.5" style="376" customWidth="1"/>
    <col min="12582" max="12582" width="46" style="376" customWidth="1"/>
    <col min="12583" max="12800" width="9" style="376"/>
    <col min="12801" max="12802" width="5.625" style="376" customWidth="1"/>
    <col min="12803" max="12803" width="9.375" style="376" customWidth="1"/>
    <col min="12804" max="12804" width="13" style="376" customWidth="1"/>
    <col min="12805" max="12805" width="14" style="376" customWidth="1"/>
    <col min="12806" max="12806" width="24.5" style="376" customWidth="1"/>
    <col min="12807" max="12807" width="11.125" style="376" customWidth="1"/>
    <col min="12808" max="12809" width="8.5" style="376" customWidth="1"/>
    <col min="12810" max="12810" width="13" style="376" customWidth="1"/>
    <col min="12811" max="12811" width="25" style="376" customWidth="1"/>
    <col min="12812" max="12812" width="9" style="376"/>
    <col min="12813" max="12813" width="11.75" style="376" customWidth="1"/>
    <col min="12814" max="12815" width="9" style="376"/>
    <col min="12816" max="12816" width="11.5" style="376" customWidth="1"/>
    <col min="12817" max="12817" width="16.125" style="376" customWidth="1"/>
    <col min="12818" max="12818" width="29.375" style="376" customWidth="1"/>
    <col min="12819" max="12819" width="16.125" style="376" customWidth="1"/>
    <col min="12820" max="12820" width="9.5" style="376" customWidth="1"/>
    <col min="12821" max="12823" width="9" style="376"/>
    <col min="12824" max="12824" width="16.125" style="376" customWidth="1"/>
    <col min="12825" max="12832" width="9" style="376"/>
    <col min="12833" max="12833" width="10.75" style="376" customWidth="1"/>
    <col min="12834" max="12835" width="9" style="376"/>
    <col min="12836" max="12836" width="6.875" style="376" customWidth="1"/>
    <col min="12837" max="12837" width="34.5" style="376" customWidth="1"/>
    <col min="12838" max="12838" width="46" style="376" customWidth="1"/>
    <col min="12839" max="13056" width="9" style="376"/>
    <col min="13057" max="13058" width="5.625" style="376" customWidth="1"/>
    <col min="13059" max="13059" width="9.375" style="376" customWidth="1"/>
    <col min="13060" max="13060" width="13" style="376" customWidth="1"/>
    <col min="13061" max="13061" width="14" style="376" customWidth="1"/>
    <col min="13062" max="13062" width="24.5" style="376" customWidth="1"/>
    <col min="13063" max="13063" width="11.125" style="376" customWidth="1"/>
    <col min="13064" max="13065" width="8.5" style="376" customWidth="1"/>
    <col min="13066" max="13066" width="13" style="376" customWidth="1"/>
    <col min="13067" max="13067" width="25" style="376" customWidth="1"/>
    <col min="13068" max="13068" width="9" style="376"/>
    <col min="13069" max="13069" width="11.75" style="376" customWidth="1"/>
    <col min="13070" max="13071" width="9" style="376"/>
    <col min="13072" max="13072" width="11.5" style="376" customWidth="1"/>
    <col min="13073" max="13073" width="16.125" style="376" customWidth="1"/>
    <col min="13074" max="13074" width="29.375" style="376" customWidth="1"/>
    <col min="13075" max="13075" width="16.125" style="376" customWidth="1"/>
    <col min="13076" max="13076" width="9.5" style="376" customWidth="1"/>
    <col min="13077" max="13079" width="9" style="376"/>
    <col min="13080" max="13080" width="16.125" style="376" customWidth="1"/>
    <col min="13081" max="13088" width="9" style="376"/>
    <col min="13089" max="13089" width="10.75" style="376" customWidth="1"/>
    <col min="13090" max="13091" width="9" style="376"/>
    <col min="13092" max="13092" width="6.875" style="376" customWidth="1"/>
    <col min="13093" max="13093" width="34.5" style="376" customWidth="1"/>
    <col min="13094" max="13094" width="46" style="376" customWidth="1"/>
    <col min="13095" max="13312" width="9" style="376"/>
    <col min="13313" max="13314" width="5.625" style="376" customWidth="1"/>
    <col min="13315" max="13315" width="9.375" style="376" customWidth="1"/>
    <col min="13316" max="13316" width="13" style="376" customWidth="1"/>
    <col min="13317" max="13317" width="14" style="376" customWidth="1"/>
    <col min="13318" max="13318" width="24.5" style="376" customWidth="1"/>
    <col min="13319" max="13319" width="11.125" style="376" customWidth="1"/>
    <col min="13320" max="13321" width="8.5" style="376" customWidth="1"/>
    <col min="13322" max="13322" width="13" style="376" customWidth="1"/>
    <col min="13323" max="13323" width="25" style="376" customWidth="1"/>
    <col min="13324" max="13324" width="9" style="376"/>
    <col min="13325" max="13325" width="11.75" style="376" customWidth="1"/>
    <col min="13326" max="13327" width="9" style="376"/>
    <col min="13328" max="13328" width="11.5" style="376" customWidth="1"/>
    <col min="13329" max="13329" width="16.125" style="376" customWidth="1"/>
    <col min="13330" max="13330" width="29.375" style="376" customWidth="1"/>
    <col min="13331" max="13331" width="16.125" style="376" customWidth="1"/>
    <col min="13332" max="13332" width="9.5" style="376" customWidth="1"/>
    <col min="13333" max="13335" width="9" style="376"/>
    <col min="13336" max="13336" width="16.125" style="376" customWidth="1"/>
    <col min="13337" max="13344" width="9" style="376"/>
    <col min="13345" max="13345" width="10.75" style="376" customWidth="1"/>
    <col min="13346" max="13347" width="9" style="376"/>
    <col min="13348" max="13348" width="6.875" style="376" customWidth="1"/>
    <col min="13349" max="13349" width="34.5" style="376" customWidth="1"/>
    <col min="13350" max="13350" width="46" style="376" customWidth="1"/>
    <col min="13351" max="13568" width="9" style="376"/>
    <col min="13569" max="13570" width="5.625" style="376" customWidth="1"/>
    <col min="13571" max="13571" width="9.375" style="376" customWidth="1"/>
    <col min="13572" max="13572" width="13" style="376" customWidth="1"/>
    <col min="13573" max="13573" width="14" style="376" customWidth="1"/>
    <col min="13574" max="13574" width="24.5" style="376" customWidth="1"/>
    <col min="13575" max="13575" width="11.125" style="376" customWidth="1"/>
    <col min="13576" max="13577" width="8.5" style="376" customWidth="1"/>
    <col min="13578" max="13578" width="13" style="376" customWidth="1"/>
    <col min="13579" max="13579" width="25" style="376" customWidth="1"/>
    <col min="13580" max="13580" width="9" style="376"/>
    <col min="13581" max="13581" width="11.75" style="376" customWidth="1"/>
    <col min="13582" max="13583" width="9" style="376"/>
    <col min="13584" max="13584" width="11.5" style="376" customWidth="1"/>
    <col min="13585" max="13585" width="16.125" style="376" customWidth="1"/>
    <col min="13586" max="13586" width="29.375" style="376" customWidth="1"/>
    <col min="13587" max="13587" width="16.125" style="376" customWidth="1"/>
    <col min="13588" max="13588" width="9.5" style="376" customWidth="1"/>
    <col min="13589" max="13591" width="9" style="376"/>
    <col min="13592" max="13592" width="16.125" style="376" customWidth="1"/>
    <col min="13593" max="13600" width="9" style="376"/>
    <col min="13601" max="13601" width="10.75" style="376" customWidth="1"/>
    <col min="13602" max="13603" width="9" style="376"/>
    <col min="13604" max="13604" width="6.875" style="376" customWidth="1"/>
    <col min="13605" max="13605" width="34.5" style="376" customWidth="1"/>
    <col min="13606" max="13606" width="46" style="376" customWidth="1"/>
    <col min="13607" max="13824" width="9" style="376"/>
    <col min="13825" max="13826" width="5.625" style="376" customWidth="1"/>
    <col min="13827" max="13827" width="9.375" style="376" customWidth="1"/>
    <col min="13828" max="13828" width="13" style="376" customWidth="1"/>
    <col min="13829" max="13829" width="14" style="376" customWidth="1"/>
    <col min="13830" max="13830" width="24.5" style="376" customWidth="1"/>
    <col min="13831" max="13831" width="11.125" style="376" customWidth="1"/>
    <col min="13832" max="13833" width="8.5" style="376" customWidth="1"/>
    <col min="13834" max="13834" width="13" style="376" customWidth="1"/>
    <col min="13835" max="13835" width="25" style="376" customWidth="1"/>
    <col min="13836" max="13836" width="9" style="376"/>
    <col min="13837" max="13837" width="11.75" style="376" customWidth="1"/>
    <col min="13838" max="13839" width="9" style="376"/>
    <col min="13840" max="13840" width="11.5" style="376" customWidth="1"/>
    <col min="13841" max="13841" width="16.125" style="376" customWidth="1"/>
    <col min="13842" max="13842" width="29.375" style="376" customWidth="1"/>
    <col min="13843" max="13843" width="16.125" style="376" customWidth="1"/>
    <col min="13844" max="13844" width="9.5" style="376" customWidth="1"/>
    <col min="13845" max="13847" width="9" style="376"/>
    <col min="13848" max="13848" width="16.125" style="376" customWidth="1"/>
    <col min="13849" max="13856" width="9" style="376"/>
    <col min="13857" max="13857" width="10.75" style="376" customWidth="1"/>
    <col min="13858" max="13859" width="9" style="376"/>
    <col min="13860" max="13860" width="6.875" style="376" customWidth="1"/>
    <col min="13861" max="13861" width="34.5" style="376" customWidth="1"/>
    <col min="13862" max="13862" width="46" style="376" customWidth="1"/>
    <col min="13863" max="14080" width="9" style="376"/>
    <col min="14081" max="14082" width="5.625" style="376" customWidth="1"/>
    <col min="14083" max="14083" width="9.375" style="376" customWidth="1"/>
    <col min="14084" max="14084" width="13" style="376" customWidth="1"/>
    <col min="14085" max="14085" width="14" style="376" customWidth="1"/>
    <col min="14086" max="14086" width="24.5" style="376" customWidth="1"/>
    <col min="14087" max="14087" width="11.125" style="376" customWidth="1"/>
    <col min="14088" max="14089" width="8.5" style="376" customWidth="1"/>
    <col min="14090" max="14090" width="13" style="376" customWidth="1"/>
    <col min="14091" max="14091" width="25" style="376" customWidth="1"/>
    <col min="14092" max="14092" width="9" style="376"/>
    <col min="14093" max="14093" width="11.75" style="376" customWidth="1"/>
    <col min="14094" max="14095" width="9" style="376"/>
    <col min="14096" max="14096" width="11.5" style="376" customWidth="1"/>
    <col min="14097" max="14097" width="16.125" style="376" customWidth="1"/>
    <col min="14098" max="14098" width="29.375" style="376" customWidth="1"/>
    <col min="14099" max="14099" width="16.125" style="376" customWidth="1"/>
    <col min="14100" max="14100" width="9.5" style="376" customWidth="1"/>
    <col min="14101" max="14103" width="9" style="376"/>
    <col min="14104" max="14104" width="16.125" style="376" customWidth="1"/>
    <col min="14105" max="14112" width="9" style="376"/>
    <col min="14113" max="14113" width="10.75" style="376" customWidth="1"/>
    <col min="14114" max="14115" width="9" style="376"/>
    <col min="14116" max="14116" width="6.875" style="376" customWidth="1"/>
    <col min="14117" max="14117" width="34.5" style="376" customWidth="1"/>
    <col min="14118" max="14118" width="46" style="376" customWidth="1"/>
    <col min="14119" max="14336" width="9" style="376"/>
    <col min="14337" max="14338" width="5.625" style="376" customWidth="1"/>
    <col min="14339" max="14339" width="9.375" style="376" customWidth="1"/>
    <col min="14340" max="14340" width="13" style="376" customWidth="1"/>
    <col min="14341" max="14341" width="14" style="376" customWidth="1"/>
    <col min="14342" max="14342" width="24.5" style="376" customWidth="1"/>
    <col min="14343" max="14343" width="11.125" style="376" customWidth="1"/>
    <col min="14344" max="14345" width="8.5" style="376" customWidth="1"/>
    <col min="14346" max="14346" width="13" style="376" customWidth="1"/>
    <col min="14347" max="14347" width="25" style="376" customWidth="1"/>
    <col min="14348" max="14348" width="9" style="376"/>
    <col min="14349" max="14349" width="11.75" style="376" customWidth="1"/>
    <col min="14350" max="14351" width="9" style="376"/>
    <col min="14352" max="14352" width="11.5" style="376" customWidth="1"/>
    <col min="14353" max="14353" width="16.125" style="376" customWidth="1"/>
    <col min="14354" max="14354" width="29.375" style="376" customWidth="1"/>
    <col min="14355" max="14355" width="16.125" style="376" customWidth="1"/>
    <col min="14356" max="14356" width="9.5" style="376" customWidth="1"/>
    <col min="14357" max="14359" width="9" style="376"/>
    <col min="14360" max="14360" width="16.125" style="376" customWidth="1"/>
    <col min="14361" max="14368" width="9" style="376"/>
    <col min="14369" max="14369" width="10.75" style="376" customWidth="1"/>
    <col min="14370" max="14371" width="9" style="376"/>
    <col min="14372" max="14372" width="6.875" style="376" customWidth="1"/>
    <col min="14373" max="14373" width="34.5" style="376" customWidth="1"/>
    <col min="14374" max="14374" width="46" style="376" customWidth="1"/>
    <col min="14375" max="14592" width="9" style="376"/>
    <col min="14593" max="14594" width="5.625" style="376" customWidth="1"/>
    <col min="14595" max="14595" width="9.375" style="376" customWidth="1"/>
    <col min="14596" max="14596" width="13" style="376" customWidth="1"/>
    <col min="14597" max="14597" width="14" style="376" customWidth="1"/>
    <col min="14598" max="14598" width="24.5" style="376" customWidth="1"/>
    <col min="14599" max="14599" width="11.125" style="376" customWidth="1"/>
    <col min="14600" max="14601" width="8.5" style="376" customWidth="1"/>
    <col min="14602" max="14602" width="13" style="376" customWidth="1"/>
    <col min="14603" max="14603" width="25" style="376" customWidth="1"/>
    <col min="14604" max="14604" width="9" style="376"/>
    <col min="14605" max="14605" width="11.75" style="376" customWidth="1"/>
    <col min="14606" max="14607" width="9" style="376"/>
    <col min="14608" max="14608" width="11.5" style="376" customWidth="1"/>
    <col min="14609" max="14609" width="16.125" style="376" customWidth="1"/>
    <col min="14610" max="14610" width="29.375" style="376" customWidth="1"/>
    <col min="14611" max="14611" width="16.125" style="376" customWidth="1"/>
    <col min="14612" max="14612" width="9.5" style="376" customWidth="1"/>
    <col min="14613" max="14615" width="9" style="376"/>
    <col min="14616" max="14616" width="16.125" style="376" customWidth="1"/>
    <col min="14617" max="14624" width="9" style="376"/>
    <col min="14625" max="14625" width="10.75" style="376" customWidth="1"/>
    <col min="14626" max="14627" width="9" style="376"/>
    <col min="14628" max="14628" width="6.875" style="376" customWidth="1"/>
    <col min="14629" max="14629" width="34.5" style="376" customWidth="1"/>
    <col min="14630" max="14630" width="46" style="376" customWidth="1"/>
    <col min="14631" max="14848" width="9" style="376"/>
    <col min="14849" max="14850" width="5.625" style="376" customWidth="1"/>
    <col min="14851" max="14851" width="9.375" style="376" customWidth="1"/>
    <col min="14852" max="14852" width="13" style="376" customWidth="1"/>
    <col min="14853" max="14853" width="14" style="376" customWidth="1"/>
    <col min="14854" max="14854" width="24.5" style="376" customWidth="1"/>
    <col min="14855" max="14855" width="11.125" style="376" customWidth="1"/>
    <col min="14856" max="14857" width="8.5" style="376" customWidth="1"/>
    <col min="14858" max="14858" width="13" style="376" customWidth="1"/>
    <col min="14859" max="14859" width="25" style="376" customWidth="1"/>
    <col min="14860" max="14860" width="9" style="376"/>
    <col min="14861" max="14861" width="11.75" style="376" customWidth="1"/>
    <col min="14862" max="14863" width="9" style="376"/>
    <col min="14864" max="14864" width="11.5" style="376" customWidth="1"/>
    <col min="14865" max="14865" width="16.125" style="376" customWidth="1"/>
    <col min="14866" max="14866" width="29.375" style="376" customWidth="1"/>
    <col min="14867" max="14867" width="16.125" style="376" customWidth="1"/>
    <col min="14868" max="14868" width="9.5" style="376" customWidth="1"/>
    <col min="14869" max="14871" width="9" style="376"/>
    <col min="14872" max="14872" width="16.125" style="376" customWidth="1"/>
    <col min="14873" max="14880" width="9" style="376"/>
    <col min="14881" max="14881" width="10.75" style="376" customWidth="1"/>
    <col min="14882" max="14883" width="9" style="376"/>
    <col min="14884" max="14884" width="6.875" style="376" customWidth="1"/>
    <col min="14885" max="14885" width="34.5" style="376" customWidth="1"/>
    <col min="14886" max="14886" width="46" style="376" customWidth="1"/>
    <col min="14887" max="15104" width="9" style="376"/>
    <col min="15105" max="15106" width="5.625" style="376" customWidth="1"/>
    <col min="15107" max="15107" width="9.375" style="376" customWidth="1"/>
    <col min="15108" max="15108" width="13" style="376" customWidth="1"/>
    <col min="15109" max="15109" width="14" style="376" customWidth="1"/>
    <col min="15110" max="15110" width="24.5" style="376" customWidth="1"/>
    <col min="15111" max="15111" width="11.125" style="376" customWidth="1"/>
    <col min="15112" max="15113" width="8.5" style="376" customWidth="1"/>
    <col min="15114" max="15114" width="13" style="376" customWidth="1"/>
    <col min="15115" max="15115" width="25" style="376" customWidth="1"/>
    <col min="15116" max="15116" width="9" style="376"/>
    <col min="15117" max="15117" width="11.75" style="376" customWidth="1"/>
    <col min="15118" max="15119" width="9" style="376"/>
    <col min="15120" max="15120" width="11.5" style="376" customWidth="1"/>
    <col min="15121" max="15121" width="16.125" style="376" customWidth="1"/>
    <col min="15122" max="15122" width="29.375" style="376" customWidth="1"/>
    <col min="15123" max="15123" width="16.125" style="376" customWidth="1"/>
    <col min="15124" max="15124" width="9.5" style="376" customWidth="1"/>
    <col min="15125" max="15127" width="9" style="376"/>
    <col min="15128" max="15128" width="16.125" style="376" customWidth="1"/>
    <col min="15129" max="15136" width="9" style="376"/>
    <col min="15137" max="15137" width="10.75" style="376" customWidth="1"/>
    <col min="15138" max="15139" width="9" style="376"/>
    <col min="15140" max="15140" width="6.875" style="376" customWidth="1"/>
    <col min="15141" max="15141" width="34.5" style="376" customWidth="1"/>
    <col min="15142" max="15142" width="46" style="376" customWidth="1"/>
    <col min="15143" max="15360" width="9" style="376"/>
    <col min="15361" max="15362" width="5.625" style="376" customWidth="1"/>
    <col min="15363" max="15363" width="9.375" style="376" customWidth="1"/>
    <col min="15364" max="15364" width="13" style="376" customWidth="1"/>
    <col min="15365" max="15365" width="14" style="376" customWidth="1"/>
    <col min="15366" max="15366" width="24.5" style="376" customWidth="1"/>
    <col min="15367" max="15367" width="11.125" style="376" customWidth="1"/>
    <col min="15368" max="15369" width="8.5" style="376" customWidth="1"/>
    <col min="15370" max="15370" width="13" style="376" customWidth="1"/>
    <col min="15371" max="15371" width="25" style="376" customWidth="1"/>
    <col min="15372" max="15372" width="9" style="376"/>
    <col min="15373" max="15373" width="11.75" style="376" customWidth="1"/>
    <col min="15374" max="15375" width="9" style="376"/>
    <col min="15376" max="15376" width="11.5" style="376" customWidth="1"/>
    <col min="15377" max="15377" width="16.125" style="376" customWidth="1"/>
    <col min="15378" max="15378" width="29.375" style="376" customWidth="1"/>
    <col min="15379" max="15379" width="16.125" style="376" customWidth="1"/>
    <col min="15380" max="15380" width="9.5" style="376" customWidth="1"/>
    <col min="15381" max="15383" width="9" style="376"/>
    <col min="15384" max="15384" width="16.125" style="376" customWidth="1"/>
    <col min="15385" max="15392" width="9" style="376"/>
    <col min="15393" max="15393" width="10.75" style="376" customWidth="1"/>
    <col min="15394" max="15395" width="9" style="376"/>
    <col min="15396" max="15396" width="6.875" style="376" customWidth="1"/>
    <col min="15397" max="15397" width="34.5" style="376" customWidth="1"/>
    <col min="15398" max="15398" width="46" style="376" customWidth="1"/>
    <col min="15399" max="15616" width="9" style="376"/>
    <col min="15617" max="15618" width="5.625" style="376" customWidth="1"/>
    <col min="15619" max="15619" width="9.375" style="376" customWidth="1"/>
    <col min="15620" max="15620" width="13" style="376" customWidth="1"/>
    <col min="15621" max="15621" width="14" style="376" customWidth="1"/>
    <col min="15622" max="15622" width="24.5" style="376" customWidth="1"/>
    <col min="15623" max="15623" width="11.125" style="376" customWidth="1"/>
    <col min="15624" max="15625" width="8.5" style="376" customWidth="1"/>
    <col min="15626" max="15626" width="13" style="376" customWidth="1"/>
    <col min="15627" max="15627" width="25" style="376" customWidth="1"/>
    <col min="15628" max="15628" width="9" style="376"/>
    <col min="15629" max="15629" width="11.75" style="376" customWidth="1"/>
    <col min="15630" max="15631" width="9" style="376"/>
    <col min="15632" max="15632" width="11.5" style="376" customWidth="1"/>
    <col min="15633" max="15633" width="16.125" style="376" customWidth="1"/>
    <col min="15634" max="15634" width="29.375" style="376" customWidth="1"/>
    <col min="15635" max="15635" width="16.125" style="376" customWidth="1"/>
    <col min="15636" max="15636" width="9.5" style="376" customWidth="1"/>
    <col min="15637" max="15639" width="9" style="376"/>
    <col min="15640" max="15640" width="16.125" style="376" customWidth="1"/>
    <col min="15641" max="15648" width="9" style="376"/>
    <col min="15649" max="15649" width="10.75" style="376" customWidth="1"/>
    <col min="15650" max="15651" width="9" style="376"/>
    <col min="15652" max="15652" width="6.875" style="376" customWidth="1"/>
    <col min="15653" max="15653" width="34.5" style="376" customWidth="1"/>
    <col min="15654" max="15654" width="46" style="376" customWidth="1"/>
    <col min="15655" max="15872" width="9" style="376"/>
    <col min="15873" max="15874" width="5.625" style="376" customWidth="1"/>
    <col min="15875" max="15875" width="9.375" style="376" customWidth="1"/>
    <col min="15876" max="15876" width="13" style="376" customWidth="1"/>
    <col min="15877" max="15877" width="14" style="376" customWidth="1"/>
    <col min="15878" max="15878" width="24.5" style="376" customWidth="1"/>
    <col min="15879" max="15879" width="11.125" style="376" customWidth="1"/>
    <col min="15880" max="15881" width="8.5" style="376" customWidth="1"/>
    <col min="15882" max="15882" width="13" style="376" customWidth="1"/>
    <col min="15883" max="15883" width="25" style="376" customWidth="1"/>
    <col min="15884" max="15884" width="9" style="376"/>
    <col min="15885" max="15885" width="11.75" style="376" customWidth="1"/>
    <col min="15886" max="15887" width="9" style="376"/>
    <col min="15888" max="15888" width="11.5" style="376" customWidth="1"/>
    <col min="15889" max="15889" width="16.125" style="376" customWidth="1"/>
    <col min="15890" max="15890" width="29.375" style="376" customWidth="1"/>
    <col min="15891" max="15891" width="16.125" style="376" customWidth="1"/>
    <col min="15892" max="15892" width="9.5" style="376" customWidth="1"/>
    <col min="15893" max="15895" width="9" style="376"/>
    <col min="15896" max="15896" width="16.125" style="376" customWidth="1"/>
    <col min="15897" max="15904" width="9" style="376"/>
    <col min="15905" max="15905" width="10.75" style="376" customWidth="1"/>
    <col min="15906" max="15907" width="9" style="376"/>
    <col min="15908" max="15908" width="6.875" style="376" customWidth="1"/>
    <col min="15909" max="15909" width="34.5" style="376" customWidth="1"/>
    <col min="15910" max="15910" width="46" style="376" customWidth="1"/>
    <col min="15911" max="16128" width="9" style="376"/>
    <col min="16129" max="16130" width="5.625" style="376" customWidth="1"/>
    <col min="16131" max="16131" width="9.375" style="376" customWidth="1"/>
    <col min="16132" max="16132" width="13" style="376" customWidth="1"/>
    <col min="16133" max="16133" width="14" style="376" customWidth="1"/>
    <col min="16134" max="16134" width="24.5" style="376" customWidth="1"/>
    <col min="16135" max="16135" width="11.125" style="376" customWidth="1"/>
    <col min="16136" max="16137" width="8.5" style="376" customWidth="1"/>
    <col min="16138" max="16138" width="13" style="376" customWidth="1"/>
    <col min="16139" max="16139" width="25" style="376" customWidth="1"/>
    <col min="16140" max="16140" width="9" style="376"/>
    <col min="16141" max="16141" width="11.75" style="376" customWidth="1"/>
    <col min="16142" max="16143" width="9" style="376"/>
    <col min="16144" max="16144" width="11.5" style="376" customWidth="1"/>
    <col min="16145" max="16145" width="16.125" style="376" customWidth="1"/>
    <col min="16146" max="16146" width="29.375" style="376" customWidth="1"/>
    <col min="16147" max="16147" width="16.125" style="376" customWidth="1"/>
    <col min="16148" max="16148" width="9.5" style="376" customWidth="1"/>
    <col min="16149" max="16151" width="9" style="376"/>
    <col min="16152" max="16152" width="16.125" style="376" customWidth="1"/>
    <col min="16153" max="16160" width="9" style="376"/>
    <col min="16161" max="16161" width="10.75" style="376" customWidth="1"/>
    <col min="16162" max="16163" width="9" style="376"/>
    <col min="16164" max="16164" width="6.875" style="376" customWidth="1"/>
    <col min="16165" max="16165" width="34.5" style="376" customWidth="1"/>
    <col min="16166" max="16166" width="46" style="376" customWidth="1"/>
    <col min="16167" max="16384" width="9" style="376"/>
  </cols>
  <sheetData>
    <row r="1" spans="1:39" s="371" customFormat="1" ht="60" customHeight="1" collapsed="1" x14ac:dyDescent="0.25">
      <c r="A1" s="370" t="s">
        <v>7585</v>
      </c>
      <c r="B1" s="370" t="s">
        <v>7586</v>
      </c>
      <c r="C1" s="370" t="s">
        <v>7587</v>
      </c>
      <c r="D1" s="370" t="s">
        <v>7588</v>
      </c>
      <c r="E1" s="370" t="s">
        <v>7589</v>
      </c>
      <c r="F1" s="370" t="s">
        <v>7590</v>
      </c>
      <c r="G1" s="370" t="s">
        <v>7591</v>
      </c>
      <c r="H1" s="370" t="s">
        <v>7592</v>
      </c>
      <c r="I1" s="370" t="s">
        <v>7593</v>
      </c>
      <c r="J1" s="370" t="s">
        <v>7594</v>
      </c>
      <c r="K1" s="370" t="s">
        <v>7595</v>
      </c>
      <c r="L1" s="370" t="s">
        <v>7596</v>
      </c>
      <c r="M1" s="370" t="s">
        <v>7597</v>
      </c>
      <c r="N1" s="370" t="s">
        <v>7598</v>
      </c>
      <c r="O1" s="370" t="s">
        <v>7599</v>
      </c>
      <c r="P1" s="370" t="s">
        <v>7600</v>
      </c>
      <c r="Q1" s="370" t="s">
        <v>7601</v>
      </c>
      <c r="R1" s="370" t="s">
        <v>7602</v>
      </c>
      <c r="S1" s="370" t="s">
        <v>7603</v>
      </c>
      <c r="T1" s="370" t="s">
        <v>7604</v>
      </c>
      <c r="U1" s="370" t="s">
        <v>7605</v>
      </c>
      <c r="V1" s="370" t="s">
        <v>7606</v>
      </c>
      <c r="W1" s="370" t="s">
        <v>7607</v>
      </c>
      <c r="X1" s="370" t="s">
        <v>7608</v>
      </c>
      <c r="Y1" s="370" t="s">
        <v>7609</v>
      </c>
      <c r="Z1" s="370" t="s">
        <v>7610</v>
      </c>
      <c r="AA1" s="370" t="s">
        <v>7611</v>
      </c>
      <c r="AB1" s="370" t="s">
        <v>7612</v>
      </c>
      <c r="AC1" s="370" t="s">
        <v>7613</v>
      </c>
      <c r="AD1" s="370" t="s">
        <v>7614</v>
      </c>
      <c r="AE1" s="370" t="s">
        <v>7615</v>
      </c>
      <c r="AF1" s="370" t="s">
        <v>7616</v>
      </c>
      <c r="AG1" s="370" t="s">
        <v>7617</v>
      </c>
      <c r="AH1" s="370" t="s">
        <v>7618</v>
      </c>
      <c r="AI1" s="370" t="s">
        <v>7619</v>
      </c>
      <c r="AJ1" s="370" t="s">
        <v>7620</v>
      </c>
      <c r="AK1" s="370" t="s">
        <v>7621</v>
      </c>
      <c r="AL1" s="370" t="s">
        <v>1842</v>
      </c>
    </row>
    <row r="2" spans="1:39" ht="19.5" customHeight="1" x14ac:dyDescent="0.25">
      <c r="A2" s="373">
        <v>1</v>
      </c>
      <c r="B2" s="372" t="s">
        <v>7622</v>
      </c>
      <c r="C2" s="372" t="s">
        <v>7622</v>
      </c>
      <c r="D2" s="372" t="s">
        <v>6482</v>
      </c>
      <c r="E2" s="372" t="s">
        <v>1884</v>
      </c>
      <c r="F2" s="372" t="s">
        <v>380</v>
      </c>
      <c r="G2" s="372" t="s">
        <v>6483</v>
      </c>
      <c r="H2" s="372" t="s">
        <v>4</v>
      </c>
      <c r="I2" s="372" t="s">
        <v>7640</v>
      </c>
      <c r="J2" s="372" t="s">
        <v>1258</v>
      </c>
      <c r="K2" s="372" t="s">
        <v>1886</v>
      </c>
      <c r="L2" s="372" t="s">
        <v>7675</v>
      </c>
      <c r="M2" s="372" t="s">
        <v>7680</v>
      </c>
      <c r="N2" s="372" t="s">
        <v>7625</v>
      </c>
      <c r="O2" s="372" t="s">
        <v>1868</v>
      </c>
      <c r="P2" s="372" t="s">
        <v>7627</v>
      </c>
      <c r="Q2" s="372" t="str">
        <f t="shared" ref="Q2:Q65" si="0">S2</f>
        <v>7760101</v>
      </c>
      <c r="R2" s="373" t="s">
        <v>1151</v>
      </c>
      <c r="S2" s="377" t="s">
        <v>6334</v>
      </c>
      <c r="T2" s="373" t="s">
        <v>1888</v>
      </c>
      <c r="U2" s="372"/>
      <c r="V2" s="373">
        <v>26.9</v>
      </c>
      <c r="W2" s="373">
        <v>18</v>
      </c>
      <c r="X2" s="372"/>
      <c r="Y2" s="372" t="s">
        <v>7626</v>
      </c>
      <c r="Z2" s="372" t="s">
        <v>7628</v>
      </c>
      <c r="AA2" s="372"/>
      <c r="AB2" s="372"/>
      <c r="AC2" s="372" t="s">
        <v>7641</v>
      </c>
      <c r="AD2" s="372" t="s">
        <v>7630</v>
      </c>
      <c r="AE2" s="372" t="s">
        <v>7631</v>
      </c>
      <c r="AF2" s="372" t="s">
        <v>7625</v>
      </c>
      <c r="AG2" s="373">
        <v>2077610052</v>
      </c>
      <c r="AH2" s="373" t="s">
        <v>1151</v>
      </c>
      <c r="AI2" s="372"/>
      <c r="AJ2" s="374" t="s">
        <v>7681</v>
      </c>
      <c r="AK2" s="374" t="s">
        <v>7682</v>
      </c>
      <c r="AL2" s="374" t="s">
        <v>6484</v>
      </c>
      <c r="AM2" s="375"/>
    </row>
    <row r="3" spans="1:39" ht="19.5" customHeight="1" x14ac:dyDescent="0.25">
      <c r="A3" s="373">
        <v>2</v>
      </c>
      <c r="B3" s="372" t="s">
        <v>7622</v>
      </c>
      <c r="C3" s="372" t="s">
        <v>7622</v>
      </c>
      <c r="D3" s="372" t="s">
        <v>7673</v>
      </c>
      <c r="E3" s="372" t="s">
        <v>1999</v>
      </c>
      <c r="F3" s="372" t="s">
        <v>7575</v>
      </c>
      <c r="G3" s="372" t="s">
        <v>4984</v>
      </c>
      <c r="H3" s="372" t="s">
        <v>4</v>
      </c>
      <c r="I3" s="372" t="s">
        <v>7640</v>
      </c>
      <c r="J3" s="372" t="s">
        <v>1255</v>
      </c>
      <c r="K3" s="372" t="s">
        <v>7674</v>
      </c>
      <c r="L3" s="372" t="s">
        <v>7675</v>
      </c>
      <c r="M3" s="372" t="s">
        <v>3449</v>
      </c>
      <c r="N3" s="372"/>
      <c r="O3" s="372"/>
      <c r="P3" s="372" t="s">
        <v>7627</v>
      </c>
      <c r="Q3" s="372" t="str">
        <f t="shared" si="0"/>
        <v>7760101</v>
      </c>
      <c r="R3" s="373" t="s">
        <v>1151</v>
      </c>
      <c r="S3" s="377" t="s">
        <v>6334</v>
      </c>
      <c r="T3" s="373" t="s">
        <v>1888</v>
      </c>
      <c r="U3" s="372"/>
      <c r="V3" s="373">
        <v>23.65</v>
      </c>
      <c r="W3" s="373">
        <v>18</v>
      </c>
      <c r="X3" s="372"/>
      <c r="Y3" s="372" t="s">
        <v>7626</v>
      </c>
      <c r="Z3" s="372" t="s">
        <v>7628</v>
      </c>
      <c r="AA3" s="372"/>
      <c r="AB3" s="372"/>
      <c r="AC3" s="372" t="s">
        <v>7641</v>
      </c>
      <c r="AD3" s="372" t="s">
        <v>7630</v>
      </c>
      <c r="AE3" s="372" t="s">
        <v>7631</v>
      </c>
      <c r="AF3" s="372" t="s">
        <v>7625</v>
      </c>
      <c r="AG3" s="373">
        <v>2077610198</v>
      </c>
      <c r="AH3" s="373" t="s">
        <v>1151</v>
      </c>
      <c r="AI3" s="372"/>
      <c r="AJ3" s="374" t="s">
        <v>7676</v>
      </c>
      <c r="AK3" s="374" t="s">
        <v>7677</v>
      </c>
      <c r="AL3" s="374" t="s">
        <v>7678</v>
      </c>
      <c r="AM3" s="375"/>
    </row>
    <row r="4" spans="1:39" ht="19.5" customHeight="1" x14ac:dyDescent="0.25">
      <c r="A4" s="373">
        <v>3</v>
      </c>
      <c r="B4" s="372" t="s">
        <v>7622</v>
      </c>
      <c r="C4" s="372" t="s">
        <v>7622</v>
      </c>
      <c r="D4" s="372" t="s">
        <v>6379</v>
      </c>
      <c r="E4" s="372" t="s">
        <v>1267</v>
      </c>
      <c r="F4" s="372" t="s">
        <v>464</v>
      </c>
      <c r="G4" s="372" t="s">
        <v>465</v>
      </c>
      <c r="H4" s="372" t="s">
        <v>4</v>
      </c>
      <c r="I4" s="372" t="s">
        <v>7689</v>
      </c>
      <c r="J4" s="372" t="s">
        <v>1268</v>
      </c>
      <c r="K4" s="372" t="s">
        <v>7690</v>
      </c>
      <c r="L4" s="372" t="s">
        <v>7639</v>
      </c>
      <c r="M4" s="372" t="s">
        <v>2180</v>
      </c>
      <c r="N4" s="372" t="s">
        <v>7625</v>
      </c>
      <c r="O4" s="372" t="s">
        <v>1868</v>
      </c>
      <c r="P4" s="372" t="s">
        <v>7627</v>
      </c>
      <c r="Q4" s="372" t="str">
        <f t="shared" si="0"/>
        <v>7760101</v>
      </c>
      <c r="R4" s="373" t="s">
        <v>1151</v>
      </c>
      <c r="S4" s="377" t="s">
        <v>6334</v>
      </c>
      <c r="T4" s="373">
        <v>0</v>
      </c>
      <c r="U4" s="372"/>
      <c r="V4" s="373">
        <v>0</v>
      </c>
      <c r="W4" s="373">
        <v>18</v>
      </c>
      <c r="X4" s="372"/>
      <c r="Y4" s="372" t="s">
        <v>7626</v>
      </c>
      <c r="Z4" s="372" t="s">
        <v>7628</v>
      </c>
      <c r="AA4" s="372"/>
      <c r="AB4" s="372"/>
      <c r="AC4" s="372" t="s">
        <v>7629</v>
      </c>
      <c r="AD4" s="372" t="s">
        <v>7630</v>
      </c>
      <c r="AE4" s="372" t="s">
        <v>7631</v>
      </c>
      <c r="AF4" s="372" t="s">
        <v>7625</v>
      </c>
      <c r="AG4" s="373">
        <v>2077610310</v>
      </c>
      <c r="AH4" s="373" t="s">
        <v>1151</v>
      </c>
      <c r="AI4" s="372"/>
      <c r="AJ4" s="374" t="s">
        <v>7691</v>
      </c>
      <c r="AK4" s="374" t="s">
        <v>7692</v>
      </c>
      <c r="AL4" s="374" t="s">
        <v>6380</v>
      </c>
      <c r="AM4" s="375"/>
    </row>
    <row r="5" spans="1:39" ht="19.5" customHeight="1" x14ac:dyDescent="0.25">
      <c r="A5" s="373">
        <v>4</v>
      </c>
      <c r="B5" s="372" t="s">
        <v>7622</v>
      </c>
      <c r="C5" s="372" t="s">
        <v>7622</v>
      </c>
      <c r="D5" s="372" t="s">
        <v>6425</v>
      </c>
      <c r="E5" s="372" t="s">
        <v>1265</v>
      </c>
      <c r="F5" s="372" t="s">
        <v>386</v>
      </c>
      <c r="G5" s="372" t="s">
        <v>387</v>
      </c>
      <c r="H5" s="372" t="s">
        <v>4</v>
      </c>
      <c r="I5" s="372" t="s">
        <v>7625</v>
      </c>
      <c r="J5" s="372" t="s">
        <v>1266</v>
      </c>
      <c r="K5" s="372" t="s">
        <v>7645</v>
      </c>
      <c r="L5" s="372" t="s">
        <v>1868</v>
      </c>
      <c r="M5" s="372" t="s">
        <v>7646</v>
      </c>
      <c r="N5" s="372" t="s">
        <v>7640</v>
      </c>
      <c r="O5" s="372"/>
      <c r="P5" s="372" t="s">
        <v>7627</v>
      </c>
      <c r="Q5" s="372" t="str">
        <f t="shared" si="0"/>
        <v>7760101</v>
      </c>
      <c r="R5" s="373" t="s">
        <v>1151</v>
      </c>
      <c r="S5" s="377" t="s">
        <v>6334</v>
      </c>
      <c r="T5" s="373">
        <v>0</v>
      </c>
      <c r="U5" s="372"/>
      <c r="V5" s="373">
        <v>0</v>
      </c>
      <c r="W5" s="373">
        <v>18</v>
      </c>
      <c r="X5" s="372"/>
      <c r="Y5" s="372" t="s">
        <v>7626</v>
      </c>
      <c r="Z5" s="372" t="s">
        <v>7628</v>
      </c>
      <c r="AA5" s="372"/>
      <c r="AB5" s="372"/>
      <c r="AC5" s="372" t="s">
        <v>7641</v>
      </c>
      <c r="AD5" s="372" t="s">
        <v>7630</v>
      </c>
      <c r="AE5" s="372" t="s">
        <v>7631</v>
      </c>
      <c r="AF5" s="372" t="s">
        <v>7625</v>
      </c>
      <c r="AG5" s="373">
        <v>2077610319</v>
      </c>
      <c r="AH5" s="373" t="s">
        <v>1151</v>
      </c>
      <c r="AI5" s="372"/>
      <c r="AJ5" s="374" t="s">
        <v>7647</v>
      </c>
      <c r="AK5" s="374" t="s">
        <v>7648</v>
      </c>
      <c r="AL5" s="374" t="s">
        <v>6426</v>
      </c>
      <c r="AM5" s="375"/>
    </row>
    <row r="6" spans="1:39" ht="19.5" customHeight="1" x14ac:dyDescent="0.25">
      <c r="A6" s="373">
        <v>5</v>
      </c>
      <c r="B6" s="372" t="s">
        <v>7622</v>
      </c>
      <c r="C6" s="372" t="s">
        <v>7622</v>
      </c>
      <c r="D6" s="372" t="s">
        <v>7623</v>
      </c>
      <c r="E6" s="372" t="s">
        <v>1972</v>
      </c>
      <c r="F6" s="372" t="s">
        <v>368</v>
      </c>
      <c r="G6" s="372" t="s">
        <v>7624</v>
      </c>
      <c r="H6" s="372" t="s">
        <v>4</v>
      </c>
      <c r="I6" s="372" t="s">
        <v>7625</v>
      </c>
      <c r="J6" s="372" t="s">
        <v>1245</v>
      </c>
      <c r="K6" s="372" t="s">
        <v>1973</v>
      </c>
      <c r="L6" s="372" t="s">
        <v>1868</v>
      </c>
      <c r="M6" s="372" t="s">
        <v>7626</v>
      </c>
      <c r="N6" s="372"/>
      <c r="O6" s="372"/>
      <c r="P6" s="372" t="s">
        <v>7627</v>
      </c>
      <c r="Q6" s="372" t="str">
        <f t="shared" si="0"/>
        <v>7760101</v>
      </c>
      <c r="R6" s="373" t="s">
        <v>1151</v>
      </c>
      <c r="S6" s="377" t="s">
        <v>6334</v>
      </c>
      <c r="T6" s="373" t="s">
        <v>1888</v>
      </c>
      <c r="U6" s="373"/>
      <c r="V6" s="373">
        <v>21.5</v>
      </c>
      <c r="W6" s="373">
        <v>18</v>
      </c>
      <c r="X6" s="372"/>
      <c r="Y6" s="372" t="s">
        <v>7626</v>
      </c>
      <c r="Z6" s="372" t="s">
        <v>7628</v>
      </c>
      <c r="AA6" s="372"/>
      <c r="AB6" s="372"/>
      <c r="AC6" s="372" t="s">
        <v>7629</v>
      </c>
      <c r="AD6" s="372" t="s">
        <v>7630</v>
      </c>
      <c r="AE6" s="372" t="s">
        <v>7631</v>
      </c>
      <c r="AF6" s="372" t="s">
        <v>7625</v>
      </c>
      <c r="AG6" s="373">
        <v>2077610192</v>
      </c>
      <c r="AH6" s="373" t="s">
        <v>1151</v>
      </c>
      <c r="AI6" s="372"/>
      <c r="AJ6" s="374" t="s">
        <v>7632</v>
      </c>
      <c r="AK6" s="374" t="s">
        <v>7633</v>
      </c>
      <c r="AL6" s="374" t="s">
        <v>7634</v>
      </c>
      <c r="AM6" s="375"/>
    </row>
    <row r="7" spans="1:39" ht="19.5" customHeight="1" x14ac:dyDescent="0.25">
      <c r="A7" s="373">
        <v>6</v>
      </c>
      <c r="B7" s="372" t="s">
        <v>7622</v>
      </c>
      <c r="C7" s="372" t="s">
        <v>7622</v>
      </c>
      <c r="D7" s="372" t="s">
        <v>7651</v>
      </c>
      <c r="E7" s="372" t="s">
        <v>1935</v>
      </c>
      <c r="F7" s="372" t="s">
        <v>369</v>
      </c>
      <c r="G7" s="372" t="s">
        <v>4453</v>
      </c>
      <c r="H7" s="372" t="s">
        <v>4</v>
      </c>
      <c r="I7" s="372" t="s">
        <v>7625</v>
      </c>
      <c r="J7" s="372" t="s">
        <v>1246</v>
      </c>
      <c r="K7" s="372" t="s">
        <v>7652</v>
      </c>
      <c r="L7" s="372" t="s">
        <v>1868</v>
      </c>
      <c r="M7" s="372" t="s">
        <v>3449</v>
      </c>
      <c r="N7" s="372" t="s">
        <v>7640</v>
      </c>
      <c r="O7" s="372"/>
      <c r="P7" s="372" t="s">
        <v>7627</v>
      </c>
      <c r="Q7" s="372" t="str">
        <f t="shared" si="0"/>
        <v>7760101</v>
      </c>
      <c r="R7" s="373" t="s">
        <v>1151</v>
      </c>
      <c r="S7" s="377" t="s">
        <v>6334</v>
      </c>
      <c r="T7" s="373" t="s">
        <v>1928</v>
      </c>
      <c r="U7" s="372"/>
      <c r="V7" s="373">
        <v>21.7</v>
      </c>
      <c r="W7" s="373">
        <v>18</v>
      </c>
      <c r="X7" s="372"/>
      <c r="Y7" s="372" t="s">
        <v>7626</v>
      </c>
      <c r="Z7" s="372" t="s">
        <v>7628</v>
      </c>
      <c r="AA7" s="372"/>
      <c r="AB7" s="372"/>
      <c r="AC7" s="372" t="s">
        <v>7641</v>
      </c>
      <c r="AD7" s="372" t="s">
        <v>7630</v>
      </c>
      <c r="AE7" s="372" t="s">
        <v>7631</v>
      </c>
      <c r="AF7" s="372" t="s">
        <v>7625</v>
      </c>
      <c r="AG7" s="373">
        <v>2077610082</v>
      </c>
      <c r="AH7" s="373" t="s">
        <v>1151</v>
      </c>
      <c r="AI7" s="372"/>
      <c r="AJ7" s="374" t="s">
        <v>7653</v>
      </c>
      <c r="AK7" s="374" t="s">
        <v>7654</v>
      </c>
      <c r="AL7" s="374" t="s">
        <v>4206</v>
      </c>
      <c r="AM7" s="375"/>
    </row>
    <row r="8" spans="1:39" ht="19.5" customHeight="1" x14ac:dyDescent="0.25">
      <c r="A8" s="373">
        <v>7</v>
      </c>
      <c r="B8" s="372" t="s">
        <v>7622</v>
      </c>
      <c r="C8" s="372" t="s">
        <v>7622</v>
      </c>
      <c r="D8" s="372" t="s">
        <v>7655</v>
      </c>
      <c r="E8" s="372" t="s">
        <v>1976</v>
      </c>
      <c r="F8" s="372" t="s">
        <v>378</v>
      </c>
      <c r="G8" s="372" t="s">
        <v>7142</v>
      </c>
      <c r="H8" s="372" t="s">
        <v>4</v>
      </c>
      <c r="I8" s="372" t="s">
        <v>7625</v>
      </c>
      <c r="J8" s="372" t="s">
        <v>1256</v>
      </c>
      <c r="K8" s="372"/>
      <c r="L8" s="372" t="s">
        <v>1868</v>
      </c>
      <c r="M8" s="372" t="s">
        <v>7644</v>
      </c>
      <c r="N8" s="372" t="s">
        <v>7622</v>
      </c>
      <c r="O8" s="372"/>
      <c r="P8" s="372" t="s">
        <v>7627</v>
      </c>
      <c r="Q8" s="372" t="str">
        <f t="shared" si="0"/>
        <v>7760101</v>
      </c>
      <c r="R8" s="373" t="s">
        <v>1151</v>
      </c>
      <c r="S8" s="377" t="s">
        <v>6334</v>
      </c>
      <c r="T8" s="373" t="s">
        <v>1888</v>
      </c>
      <c r="U8" s="372"/>
      <c r="V8" s="373">
        <v>23.95</v>
      </c>
      <c r="W8" s="373">
        <v>18</v>
      </c>
      <c r="X8" s="372"/>
      <c r="Y8" s="372" t="s">
        <v>7626</v>
      </c>
      <c r="Z8" s="372" t="s">
        <v>7628</v>
      </c>
      <c r="AA8" s="372"/>
      <c r="AB8" s="372"/>
      <c r="AC8" s="372" t="s">
        <v>7641</v>
      </c>
      <c r="AD8" s="372" t="s">
        <v>7630</v>
      </c>
      <c r="AE8" s="372" t="s">
        <v>7631</v>
      </c>
      <c r="AF8" s="372" t="s">
        <v>7625</v>
      </c>
      <c r="AG8" s="373">
        <v>2077610193</v>
      </c>
      <c r="AH8" s="373" t="s">
        <v>1151</v>
      </c>
      <c r="AI8" s="372"/>
      <c r="AJ8" s="374" t="s">
        <v>7656</v>
      </c>
      <c r="AK8" s="374" t="s">
        <v>7657</v>
      </c>
      <c r="AL8" s="374" t="s">
        <v>7658</v>
      </c>
      <c r="AM8" s="375"/>
    </row>
    <row r="9" spans="1:39" ht="19.5" customHeight="1" x14ac:dyDescent="0.25">
      <c r="A9" s="373">
        <v>8</v>
      </c>
      <c r="B9" s="372" t="s">
        <v>7622</v>
      </c>
      <c r="C9" s="372" t="s">
        <v>7622</v>
      </c>
      <c r="D9" s="372" t="s">
        <v>6399</v>
      </c>
      <c r="E9" s="372" t="s">
        <v>1262</v>
      </c>
      <c r="F9" s="372" t="s">
        <v>384</v>
      </c>
      <c r="G9" s="372" t="s">
        <v>385</v>
      </c>
      <c r="H9" s="372" t="s">
        <v>4</v>
      </c>
      <c r="I9" s="372" t="s">
        <v>7625</v>
      </c>
      <c r="J9" s="372" t="s">
        <v>1263</v>
      </c>
      <c r="K9" s="372" t="s">
        <v>7635</v>
      </c>
      <c r="L9" s="372" t="s">
        <v>1868</v>
      </c>
      <c r="M9" s="372" t="s">
        <v>7636</v>
      </c>
      <c r="N9" s="372" t="s">
        <v>7622</v>
      </c>
      <c r="O9" s="372"/>
      <c r="P9" s="372" t="s">
        <v>7627</v>
      </c>
      <c r="Q9" s="372" t="str">
        <f t="shared" si="0"/>
        <v>7760101</v>
      </c>
      <c r="R9" s="373" t="s">
        <v>1151</v>
      </c>
      <c r="S9" s="377" t="s">
        <v>6334</v>
      </c>
      <c r="T9" s="373">
        <v>0</v>
      </c>
      <c r="U9" s="372"/>
      <c r="V9" s="373">
        <v>0</v>
      </c>
      <c r="W9" s="373">
        <v>18</v>
      </c>
      <c r="X9" s="372"/>
      <c r="Y9" s="372" t="s">
        <v>7626</v>
      </c>
      <c r="Z9" s="372" t="s">
        <v>7628</v>
      </c>
      <c r="AA9" s="372"/>
      <c r="AB9" s="372"/>
      <c r="AC9" s="372"/>
      <c r="AD9" s="372"/>
      <c r="AE9" s="372" t="s">
        <v>7631</v>
      </c>
      <c r="AF9" s="372" t="s">
        <v>7625</v>
      </c>
      <c r="AG9" s="373">
        <v>2077610314</v>
      </c>
      <c r="AH9" s="373" t="s">
        <v>1151</v>
      </c>
      <c r="AI9" s="372"/>
      <c r="AJ9" s="374" t="s">
        <v>7637</v>
      </c>
      <c r="AK9" s="374" t="s">
        <v>7638</v>
      </c>
      <c r="AL9" s="374" t="s">
        <v>6400</v>
      </c>
      <c r="AM9" s="375"/>
    </row>
    <row r="10" spans="1:39" ht="19.5" customHeight="1" x14ac:dyDescent="0.25">
      <c r="A10" s="373">
        <v>9</v>
      </c>
      <c r="B10" s="372" t="s">
        <v>7622</v>
      </c>
      <c r="C10" s="372" t="s">
        <v>7622</v>
      </c>
      <c r="D10" s="372" t="s">
        <v>6920</v>
      </c>
      <c r="E10" s="372" t="s">
        <v>1965</v>
      </c>
      <c r="F10" s="372" t="s">
        <v>373</v>
      </c>
      <c r="G10" s="372" t="s">
        <v>266</v>
      </c>
      <c r="H10" s="372" t="s">
        <v>4</v>
      </c>
      <c r="I10" s="372" t="s">
        <v>7625</v>
      </c>
      <c r="J10" s="372" t="s">
        <v>1251</v>
      </c>
      <c r="K10" s="372" t="s">
        <v>7669</v>
      </c>
      <c r="L10" s="372" t="s">
        <v>7670</v>
      </c>
      <c r="M10" s="372" t="s">
        <v>2180</v>
      </c>
      <c r="N10" s="372" t="s">
        <v>7665</v>
      </c>
      <c r="O10" s="372"/>
      <c r="P10" s="372" t="s">
        <v>7627</v>
      </c>
      <c r="Q10" s="372" t="str">
        <f t="shared" si="0"/>
        <v>7760101</v>
      </c>
      <c r="R10" s="373" t="s">
        <v>1151</v>
      </c>
      <c r="S10" s="377" t="s">
        <v>6334</v>
      </c>
      <c r="T10" s="373" t="s">
        <v>1888</v>
      </c>
      <c r="U10" s="372"/>
      <c r="V10" s="373">
        <v>22.5</v>
      </c>
      <c r="W10" s="373">
        <v>18</v>
      </c>
      <c r="X10" s="372"/>
      <c r="Y10" s="372" t="s">
        <v>7626</v>
      </c>
      <c r="Z10" s="372" t="s">
        <v>7628</v>
      </c>
      <c r="AA10" s="372"/>
      <c r="AB10" s="372"/>
      <c r="AC10" s="372" t="s">
        <v>7641</v>
      </c>
      <c r="AD10" s="372" t="s">
        <v>7630</v>
      </c>
      <c r="AE10" s="372" t="s">
        <v>7631</v>
      </c>
      <c r="AF10" s="372" t="s">
        <v>7625</v>
      </c>
      <c r="AG10" s="373">
        <v>2077610183</v>
      </c>
      <c r="AH10" s="373" t="s">
        <v>1151</v>
      </c>
      <c r="AI10" s="372"/>
      <c r="AJ10" s="374" t="s">
        <v>7666</v>
      </c>
      <c r="AK10" s="374" t="s">
        <v>7671</v>
      </c>
      <c r="AL10" s="374" t="s">
        <v>6921</v>
      </c>
      <c r="AM10" s="375"/>
    </row>
    <row r="11" spans="1:39" ht="19.5" customHeight="1" x14ac:dyDescent="0.25">
      <c r="A11" s="373">
        <v>10</v>
      </c>
      <c r="B11" s="372" t="s">
        <v>7622</v>
      </c>
      <c r="C11" s="372" t="s">
        <v>7622</v>
      </c>
      <c r="D11" s="372" t="s">
        <v>4165</v>
      </c>
      <c r="E11" s="372" t="s">
        <v>1920</v>
      </c>
      <c r="F11" s="372" t="s">
        <v>4166</v>
      </c>
      <c r="G11" s="372" t="s">
        <v>4167</v>
      </c>
      <c r="H11" s="372" t="s">
        <v>4</v>
      </c>
      <c r="I11" s="372" t="s">
        <v>7625</v>
      </c>
      <c r="J11" s="372" t="s">
        <v>4168</v>
      </c>
      <c r="K11" s="372" t="s">
        <v>1921</v>
      </c>
      <c r="L11" s="372" t="s">
        <v>1868</v>
      </c>
      <c r="M11" s="372" t="s">
        <v>7631</v>
      </c>
      <c r="N11" s="372" t="s">
        <v>7640</v>
      </c>
      <c r="O11" s="372"/>
      <c r="P11" s="372" t="s">
        <v>7627</v>
      </c>
      <c r="Q11" s="372" t="str">
        <f t="shared" si="0"/>
        <v>7760101</v>
      </c>
      <c r="R11" s="373" t="s">
        <v>1151</v>
      </c>
      <c r="S11" s="377" t="s">
        <v>6334</v>
      </c>
      <c r="T11" s="373" t="s">
        <v>1888</v>
      </c>
      <c r="U11" s="372"/>
      <c r="V11" s="373">
        <v>25.049999999999997</v>
      </c>
      <c r="W11" s="373">
        <v>18</v>
      </c>
      <c r="X11" s="372"/>
      <c r="Y11" s="372" t="s">
        <v>7626</v>
      </c>
      <c r="Z11" s="372" t="s">
        <v>7628</v>
      </c>
      <c r="AA11" s="372"/>
      <c r="AB11" s="372"/>
      <c r="AC11" s="372" t="s">
        <v>7641</v>
      </c>
      <c r="AD11" s="372" t="s">
        <v>7630</v>
      </c>
      <c r="AE11" s="372" t="s">
        <v>7631</v>
      </c>
      <c r="AF11" s="372" t="s">
        <v>7625</v>
      </c>
      <c r="AG11" s="373">
        <v>2077610079</v>
      </c>
      <c r="AH11" s="373" t="s">
        <v>1151</v>
      </c>
      <c r="AI11" s="372"/>
      <c r="AJ11" s="374" t="s">
        <v>7649</v>
      </c>
      <c r="AK11" s="374" t="s">
        <v>7650</v>
      </c>
      <c r="AL11" s="374" t="s">
        <v>4169</v>
      </c>
      <c r="AM11" s="375"/>
    </row>
    <row r="12" spans="1:39" ht="19.5" customHeight="1" x14ac:dyDescent="0.25">
      <c r="A12" s="373">
        <v>11</v>
      </c>
      <c r="B12" s="372" t="s">
        <v>7622</v>
      </c>
      <c r="C12" s="372" t="s">
        <v>7622</v>
      </c>
      <c r="D12" s="372" t="s">
        <v>6634</v>
      </c>
      <c r="E12" s="372" t="s">
        <v>1930</v>
      </c>
      <c r="F12" s="372" t="s">
        <v>381</v>
      </c>
      <c r="G12" s="372" t="s">
        <v>6635</v>
      </c>
      <c r="H12" s="372" t="s">
        <v>4</v>
      </c>
      <c r="I12" s="372" t="s">
        <v>7625</v>
      </c>
      <c r="J12" s="372" t="s">
        <v>1260</v>
      </c>
      <c r="K12" s="372"/>
      <c r="L12" s="372" t="s">
        <v>2180</v>
      </c>
      <c r="M12" s="372" t="s">
        <v>7659</v>
      </c>
      <c r="N12" s="372" t="s">
        <v>7622</v>
      </c>
      <c r="O12" s="372"/>
      <c r="P12" s="372" t="s">
        <v>7627</v>
      </c>
      <c r="Q12" s="372" t="str">
        <f t="shared" si="0"/>
        <v>7760101</v>
      </c>
      <c r="R12" s="373" t="s">
        <v>1151</v>
      </c>
      <c r="S12" s="377" t="s">
        <v>6334</v>
      </c>
      <c r="T12" s="373" t="s">
        <v>1928</v>
      </c>
      <c r="U12" s="372"/>
      <c r="V12" s="373">
        <v>27.150000000000002</v>
      </c>
      <c r="W12" s="373">
        <v>18</v>
      </c>
      <c r="X12" s="372"/>
      <c r="Y12" s="372" t="s">
        <v>7626</v>
      </c>
      <c r="Z12" s="372" t="s">
        <v>7628</v>
      </c>
      <c r="AA12" s="372"/>
      <c r="AB12" s="372"/>
      <c r="AC12" s="372" t="s">
        <v>7660</v>
      </c>
      <c r="AD12" s="372" t="s">
        <v>7630</v>
      </c>
      <c r="AE12" s="372" t="s">
        <v>7631</v>
      </c>
      <c r="AF12" s="372" t="s">
        <v>7625</v>
      </c>
      <c r="AG12" s="373">
        <v>2077610081</v>
      </c>
      <c r="AH12" s="373" t="s">
        <v>1151</v>
      </c>
      <c r="AI12" s="372"/>
      <c r="AJ12" s="374" t="s">
        <v>7661</v>
      </c>
      <c r="AK12" s="374" t="s">
        <v>7662</v>
      </c>
      <c r="AL12" s="374" t="s">
        <v>6636</v>
      </c>
      <c r="AM12" s="375"/>
    </row>
    <row r="13" spans="1:39" ht="19.5" customHeight="1" x14ac:dyDescent="0.25">
      <c r="A13" s="373">
        <v>12</v>
      </c>
      <c r="B13" s="372" t="s">
        <v>7622</v>
      </c>
      <c r="C13" s="372" t="s">
        <v>7622</v>
      </c>
      <c r="D13" s="372" t="s">
        <v>6427</v>
      </c>
      <c r="E13" s="372" t="s">
        <v>1912</v>
      </c>
      <c r="F13" s="372" t="s">
        <v>371</v>
      </c>
      <c r="G13" s="372" t="s">
        <v>1037</v>
      </c>
      <c r="H13" s="372" t="s">
        <v>4</v>
      </c>
      <c r="I13" s="372" t="s">
        <v>7625</v>
      </c>
      <c r="J13" s="372" t="s">
        <v>1249</v>
      </c>
      <c r="K13" s="372" t="s">
        <v>1913</v>
      </c>
      <c r="L13" s="372" t="s">
        <v>1868</v>
      </c>
      <c r="M13" s="372" t="s">
        <v>7639</v>
      </c>
      <c r="N13" s="372" t="s">
        <v>7640</v>
      </c>
      <c r="O13" s="372" t="s">
        <v>3217</v>
      </c>
      <c r="P13" s="372" t="s">
        <v>7627</v>
      </c>
      <c r="Q13" s="372" t="str">
        <f t="shared" si="0"/>
        <v>7760101</v>
      </c>
      <c r="R13" s="373" t="s">
        <v>1151</v>
      </c>
      <c r="S13" s="377" t="s">
        <v>6334</v>
      </c>
      <c r="T13" s="373" t="s">
        <v>1888</v>
      </c>
      <c r="U13" s="372"/>
      <c r="V13" s="373">
        <v>22.2</v>
      </c>
      <c r="W13" s="373">
        <v>18</v>
      </c>
      <c r="X13" s="372"/>
      <c r="Y13" s="372" t="s">
        <v>7626</v>
      </c>
      <c r="Z13" s="372" t="s">
        <v>7628</v>
      </c>
      <c r="AA13" s="372"/>
      <c r="AB13" s="372"/>
      <c r="AC13" s="372" t="s">
        <v>7641</v>
      </c>
      <c r="AD13" s="372" t="s">
        <v>7630</v>
      </c>
      <c r="AE13" s="372" t="s">
        <v>7631</v>
      </c>
      <c r="AF13" s="372" t="s">
        <v>7625</v>
      </c>
      <c r="AG13" s="373">
        <v>2077610077</v>
      </c>
      <c r="AH13" s="373" t="s">
        <v>1151</v>
      </c>
      <c r="AI13" s="372"/>
      <c r="AJ13" s="374" t="s">
        <v>7642</v>
      </c>
      <c r="AK13" s="374" t="s">
        <v>7643</v>
      </c>
      <c r="AL13" s="374" t="s">
        <v>6428</v>
      </c>
      <c r="AM13" s="375"/>
    </row>
    <row r="14" spans="1:39" ht="19.5" customHeight="1" x14ac:dyDescent="0.25">
      <c r="A14" s="373">
        <v>13</v>
      </c>
      <c r="B14" s="372" t="s">
        <v>7622</v>
      </c>
      <c r="C14" s="372" t="s">
        <v>7622</v>
      </c>
      <c r="D14" s="372" t="s">
        <v>7664</v>
      </c>
      <c r="E14" s="372" t="s">
        <v>1900</v>
      </c>
      <c r="F14" s="372" t="s">
        <v>7574</v>
      </c>
      <c r="G14" s="372" t="s">
        <v>301</v>
      </c>
      <c r="H14" s="372" t="s">
        <v>5</v>
      </c>
      <c r="I14" s="372" t="s">
        <v>7625</v>
      </c>
      <c r="J14" s="372"/>
      <c r="K14" s="372"/>
      <c r="L14" s="372" t="s">
        <v>7636</v>
      </c>
      <c r="M14" s="372" t="s">
        <v>3449</v>
      </c>
      <c r="N14" s="372" t="s">
        <v>7665</v>
      </c>
      <c r="O14" s="372"/>
      <c r="P14" s="372" t="s">
        <v>7627</v>
      </c>
      <c r="Q14" s="372" t="str">
        <f t="shared" si="0"/>
        <v>7760101</v>
      </c>
      <c r="R14" s="373" t="s">
        <v>1151</v>
      </c>
      <c r="S14" s="377" t="s">
        <v>6334</v>
      </c>
      <c r="T14" s="373">
        <v>0</v>
      </c>
      <c r="U14" s="372"/>
      <c r="V14" s="373">
        <v>19.899999999999999</v>
      </c>
      <c r="W14" s="373">
        <v>18</v>
      </c>
      <c r="X14" s="372"/>
      <c r="Y14" s="372" t="s">
        <v>7626</v>
      </c>
      <c r="Z14" s="372" t="s">
        <v>7628</v>
      </c>
      <c r="AA14" s="372"/>
      <c r="AB14" s="372"/>
      <c r="AC14" s="372" t="s">
        <v>7641</v>
      </c>
      <c r="AD14" s="372" t="s">
        <v>7630</v>
      </c>
      <c r="AE14" s="372" t="s">
        <v>7631</v>
      </c>
      <c r="AF14" s="372" t="s">
        <v>7625</v>
      </c>
      <c r="AG14" s="373">
        <v>2077610074</v>
      </c>
      <c r="AH14" s="373" t="s">
        <v>1151</v>
      </c>
      <c r="AI14" s="372"/>
      <c r="AJ14" s="374" t="s">
        <v>7666</v>
      </c>
      <c r="AK14" s="374" t="s">
        <v>7667</v>
      </c>
      <c r="AL14" s="374" t="s">
        <v>7668</v>
      </c>
      <c r="AM14" s="375"/>
    </row>
    <row r="15" spans="1:39" ht="19.5" customHeight="1" x14ac:dyDescent="0.25">
      <c r="A15" s="373">
        <v>14</v>
      </c>
      <c r="B15" s="372" t="s">
        <v>7622</v>
      </c>
      <c r="C15" s="372" t="s">
        <v>7622</v>
      </c>
      <c r="D15" s="372" t="s">
        <v>6496</v>
      </c>
      <c r="E15" s="372" t="s">
        <v>1894</v>
      </c>
      <c r="F15" s="372" t="s">
        <v>374</v>
      </c>
      <c r="G15" s="372" t="s">
        <v>229</v>
      </c>
      <c r="H15" s="372" t="s">
        <v>4</v>
      </c>
      <c r="I15" s="372" t="s">
        <v>7640</v>
      </c>
      <c r="J15" s="372" t="s">
        <v>1253</v>
      </c>
      <c r="K15" s="372" t="s">
        <v>1895</v>
      </c>
      <c r="L15" s="372" t="s">
        <v>7675</v>
      </c>
      <c r="M15" s="372" t="s">
        <v>3449</v>
      </c>
      <c r="N15" s="372" t="s">
        <v>7625</v>
      </c>
      <c r="O15" s="372" t="s">
        <v>1868</v>
      </c>
      <c r="P15" s="372" t="s">
        <v>7627</v>
      </c>
      <c r="Q15" s="372" t="str">
        <f t="shared" si="0"/>
        <v>7760101</v>
      </c>
      <c r="R15" s="373" t="s">
        <v>1151</v>
      </c>
      <c r="S15" s="377" t="s">
        <v>6334</v>
      </c>
      <c r="T15" s="373">
        <v>0</v>
      </c>
      <c r="U15" s="372"/>
      <c r="V15" s="373">
        <v>23.35</v>
      </c>
      <c r="W15" s="373">
        <v>18</v>
      </c>
      <c r="X15" s="372"/>
      <c r="Y15" s="372" t="s">
        <v>7626</v>
      </c>
      <c r="Z15" s="372" t="s">
        <v>7628</v>
      </c>
      <c r="AA15" s="372"/>
      <c r="AB15" s="372"/>
      <c r="AC15" s="372" t="s">
        <v>7629</v>
      </c>
      <c r="AD15" s="372" t="s">
        <v>7630</v>
      </c>
      <c r="AE15" s="372" t="s">
        <v>7631</v>
      </c>
      <c r="AF15" s="372" t="s">
        <v>7625</v>
      </c>
      <c r="AG15" s="373">
        <v>2077610072</v>
      </c>
      <c r="AH15" s="373" t="s">
        <v>1151</v>
      </c>
      <c r="AI15" s="372"/>
      <c r="AJ15" s="374" t="s">
        <v>7676</v>
      </c>
      <c r="AK15" s="374" t="s">
        <v>7677</v>
      </c>
      <c r="AL15" s="374" t="s">
        <v>6497</v>
      </c>
      <c r="AM15" s="375"/>
    </row>
    <row r="16" spans="1:39" ht="19.5" customHeight="1" x14ac:dyDescent="0.25">
      <c r="A16" s="373">
        <v>15</v>
      </c>
      <c r="B16" s="372" t="s">
        <v>7622</v>
      </c>
      <c r="C16" s="372" t="s">
        <v>7622</v>
      </c>
      <c r="D16" s="372" t="s">
        <v>6553</v>
      </c>
      <c r="E16" s="372" t="s">
        <v>1995</v>
      </c>
      <c r="F16" s="372" t="s">
        <v>379</v>
      </c>
      <c r="G16" s="372" t="s">
        <v>6389</v>
      </c>
      <c r="H16" s="372" t="s">
        <v>4</v>
      </c>
      <c r="I16" s="372" t="s">
        <v>7640</v>
      </c>
      <c r="J16" s="372" t="s">
        <v>1257</v>
      </c>
      <c r="K16" s="372"/>
      <c r="L16" s="372" t="s">
        <v>7675</v>
      </c>
      <c r="M16" s="372" t="s">
        <v>7680</v>
      </c>
      <c r="N16" s="372" t="s">
        <v>7625</v>
      </c>
      <c r="O16" s="372" t="s">
        <v>1868</v>
      </c>
      <c r="P16" s="372" t="s">
        <v>7627</v>
      </c>
      <c r="Q16" s="372" t="str">
        <f t="shared" si="0"/>
        <v>7760101</v>
      </c>
      <c r="R16" s="373" t="s">
        <v>1151</v>
      </c>
      <c r="S16" s="377" t="s">
        <v>6334</v>
      </c>
      <c r="T16" s="373" t="s">
        <v>1888</v>
      </c>
      <c r="U16" s="372"/>
      <c r="V16" s="373">
        <v>24.6</v>
      </c>
      <c r="W16" s="373">
        <v>18</v>
      </c>
      <c r="X16" s="372"/>
      <c r="Y16" s="372" t="s">
        <v>7626</v>
      </c>
      <c r="Z16" s="372" t="s">
        <v>7628</v>
      </c>
      <c r="AA16" s="372"/>
      <c r="AB16" s="372"/>
      <c r="AC16" s="372" t="s">
        <v>7641</v>
      </c>
      <c r="AD16" s="372" t="s">
        <v>7630</v>
      </c>
      <c r="AE16" s="372" t="s">
        <v>7631</v>
      </c>
      <c r="AF16" s="372" t="s">
        <v>7625</v>
      </c>
      <c r="AG16" s="373">
        <v>2077610170</v>
      </c>
      <c r="AH16" s="373" t="s">
        <v>1151</v>
      </c>
      <c r="AI16" s="372"/>
      <c r="AJ16" s="374" t="s">
        <v>7681</v>
      </c>
      <c r="AK16" s="374" t="s">
        <v>7682</v>
      </c>
      <c r="AL16" s="374" t="s">
        <v>6554</v>
      </c>
      <c r="AM16" s="375"/>
    </row>
    <row r="17" spans="1:39" ht="19.5" customHeight="1" x14ac:dyDescent="0.25">
      <c r="A17" s="373">
        <v>16</v>
      </c>
      <c r="B17" s="372" t="s">
        <v>7622</v>
      </c>
      <c r="C17" s="372" t="s">
        <v>7622</v>
      </c>
      <c r="D17" s="372" t="s">
        <v>6459</v>
      </c>
      <c r="E17" s="372" t="s">
        <v>1953</v>
      </c>
      <c r="F17" s="372" t="s">
        <v>370</v>
      </c>
      <c r="G17" s="372" t="s">
        <v>463</v>
      </c>
      <c r="H17" s="372" t="s">
        <v>4</v>
      </c>
      <c r="I17" s="372" t="s">
        <v>7622</v>
      </c>
      <c r="J17" s="372" t="s">
        <v>1248</v>
      </c>
      <c r="K17" s="372" t="s">
        <v>1955</v>
      </c>
      <c r="L17" s="372" t="s">
        <v>7639</v>
      </c>
      <c r="M17" s="372" t="s">
        <v>2916</v>
      </c>
      <c r="N17" s="372" t="s">
        <v>7625</v>
      </c>
      <c r="O17" s="372" t="s">
        <v>1868</v>
      </c>
      <c r="P17" s="372" t="s">
        <v>7627</v>
      </c>
      <c r="Q17" s="372" t="str">
        <f t="shared" si="0"/>
        <v>7760101</v>
      </c>
      <c r="R17" s="373" t="s">
        <v>1151</v>
      </c>
      <c r="S17" s="377" t="s">
        <v>6334</v>
      </c>
      <c r="T17" s="373" t="s">
        <v>1888</v>
      </c>
      <c r="U17" s="372"/>
      <c r="V17" s="373">
        <v>21.75</v>
      </c>
      <c r="W17" s="373">
        <v>18</v>
      </c>
      <c r="X17" s="372"/>
      <c r="Y17" s="372" t="s">
        <v>7626</v>
      </c>
      <c r="Z17" s="372" t="s">
        <v>7628</v>
      </c>
      <c r="AA17" s="372"/>
      <c r="AB17" s="372"/>
      <c r="AC17" s="372" t="s">
        <v>7641</v>
      </c>
      <c r="AD17" s="372" t="s">
        <v>7630</v>
      </c>
      <c r="AE17" s="372" t="s">
        <v>7631</v>
      </c>
      <c r="AF17" s="372" t="s">
        <v>7625</v>
      </c>
      <c r="AG17" s="373">
        <v>2077610139</v>
      </c>
      <c r="AH17" s="373" t="s">
        <v>1151</v>
      </c>
      <c r="AI17" s="372"/>
      <c r="AJ17" s="374" t="s">
        <v>7686</v>
      </c>
      <c r="AK17" s="374" t="s">
        <v>7688</v>
      </c>
      <c r="AL17" s="374" t="s">
        <v>6460</v>
      </c>
      <c r="AM17" s="375"/>
    </row>
    <row r="18" spans="1:39" ht="19.5" customHeight="1" x14ac:dyDescent="0.25">
      <c r="A18" s="373">
        <v>17</v>
      </c>
      <c r="B18" s="372" t="s">
        <v>7622</v>
      </c>
      <c r="C18" s="372" t="s">
        <v>7622</v>
      </c>
      <c r="D18" s="372" t="s">
        <v>6447</v>
      </c>
      <c r="E18" s="372" t="s">
        <v>1959</v>
      </c>
      <c r="F18" s="372" t="s">
        <v>367</v>
      </c>
      <c r="G18" s="372" t="s">
        <v>5599</v>
      </c>
      <c r="H18" s="372" t="s">
        <v>4</v>
      </c>
      <c r="I18" s="372" t="s">
        <v>7684</v>
      </c>
      <c r="J18" s="372" t="s">
        <v>1244</v>
      </c>
      <c r="K18" s="372"/>
      <c r="L18" s="372" t="s">
        <v>7685</v>
      </c>
      <c r="M18" s="372" t="s">
        <v>2916</v>
      </c>
      <c r="N18" s="372" t="s">
        <v>7625</v>
      </c>
      <c r="O18" s="372" t="s">
        <v>1868</v>
      </c>
      <c r="P18" s="372" t="s">
        <v>7627</v>
      </c>
      <c r="Q18" s="372" t="str">
        <f t="shared" si="0"/>
        <v>7760101</v>
      </c>
      <c r="R18" s="373" t="s">
        <v>1151</v>
      </c>
      <c r="S18" s="377" t="s">
        <v>6334</v>
      </c>
      <c r="T18" s="373" t="s">
        <v>1888</v>
      </c>
      <c r="U18" s="372"/>
      <c r="V18" s="373">
        <v>20.75</v>
      </c>
      <c r="W18" s="373">
        <v>18</v>
      </c>
      <c r="X18" s="372"/>
      <c r="Y18" s="372" t="s">
        <v>7626</v>
      </c>
      <c r="Z18" s="372" t="s">
        <v>7628</v>
      </c>
      <c r="AA18" s="372"/>
      <c r="AB18" s="372"/>
      <c r="AC18" s="372" t="s">
        <v>7629</v>
      </c>
      <c r="AD18" s="372" t="s">
        <v>7630</v>
      </c>
      <c r="AE18" s="372" t="s">
        <v>7631</v>
      </c>
      <c r="AF18" s="372" t="s">
        <v>7625</v>
      </c>
      <c r="AG18" s="373">
        <v>2077610140</v>
      </c>
      <c r="AH18" s="373" t="s">
        <v>1151</v>
      </c>
      <c r="AI18" s="372"/>
      <c r="AJ18" s="374" t="s">
        <v>7686</v>
      </c>
      <c r="AK18" s="374" t="s">
        <v>7687</v>
      </c>
      <c r="AL18" s="374" t="s">
        <v>6448</v>
      </c>
      <c r="AM18" s="375"/>
    </row>
    <row r="19" spans="1:39" ht="19.5" customHeight="1" x14ac:dyDescent="0.25">
      <c r="A19" s="373">
        <v>18</v>
      </c>
      <c r="B19" s="372" t="s">
        <v>7622</v>
      </c>
      <c r="C19" s="372" t="s">
        <v>7622</v>
      </c>
      <c r="D19" s="372" t="s">
        <v>7708</v>
      </c>
      <c r="E19" s="372" t="s">
        <v>3186</v>
      </c>
      <c r="F19" s="372" t="s">
        <v>393</v>
      </c>
      <c r="G19" s="372" t="s">
        <v>620</v>
      </c>
      <c r="H19" s="372" t="s">
        <v>4</v>
      </c>
      <c r="I19" s="372" t="s">
        <v>7625</v>
      </c>
      <c r="J19" s="372" t="s">
        <v>1222</v>
      </c>
      <c r="K19" s="372" t="s">
        <v>3187</v>
      </c>
      <c r="L19" s="372" t="s">
        <v>1868</v>
      </c>
      <c r="M19" s="372" t="s">
        <v>1962</v>
      </c>
      <c r="N19" s="372"/>
      <c r="O19" s="372"/>
      <c r="P19" s="372" t="s">
        <v>7627</v>
      </c>
      <c r="Q19" s="372" t="str">
        <f t="shared" si="0"/>
        <v>7310399</v>
      </c>
      <c r="R19" s="373" t="s">
        <v>1150</v>
      </c>
      <c r="S19" s="377" t="s">
        <v>4126</v>
      </c>
      <c r="T19" s="373">
        <v>0</v>
      </c>
      <c r="U19" s="372"/>
      <c r="V19" s="373">
        <v>23.200000000000003</v>
      </c>
      <c r="W19" s="373">
        <v>18</v>
      </c>
      <c r="X19" s="372"/>
      <c r="Y19" s="372" t="s">
        <v>7626</v>
      </c>
      <c r="Z19" s="372" t="s">
        <v>7628</v>
      </c>
      <c r="AA19" s="372"/>
      <c r="AB19" s="372"/>
      <c r="AC19" s="372" t="s">
        <v>7641</v>
      </c>
      <c r="AD19" s="372" t="s">
        <v>7630</v>
      </c>
      <c r="AE19" s="372" t="s">
        <v>7631</v>
      </c>
      <c r="AF19" s="372" t="s">
        <v>7625</v>
      </c>
      <c r="AG19" s="373">
        <v>2073190007</v>
      </c>
      <c r="AH19" s="373" t="s">
        <v>1150</v>
      </c>
      <c r="AI19" s="372"/>
      <c r="AJ19" s="374" t="s">
        <v>7709</v>
      </c>
      <c r="AK19" s="374" t="s">
        <v>7710</v>
      </c>
      <c r="AL19" s="374" t="s">
        <v>7711</v>
      </c>
      <c r="AM19" s="375"/>
    </row>
    <row r="20" spans="1:39" ht="19.5" customHeight="1" x14ac:dyDescent="0.25">
      <c r="A20" s="373">
        <v>19</v>
      </c>
      <c r="B20" s="372" t="s">
        <v>7622</v>
      </c>
      <c r="C20" s="372" t="s">
        <v>7622</v>
      </c>
      <c r="D20" s="372" t="s">
        <v>4132</v>
      </c>
      <c r="E20" s="372" t="s">
        <v>1236</v>
      </c>
      <c r="F20" s="372" t="s">
        <v>407</v>
      </c>
      <c r="G20" s="372" t="s">
        <v>8</v>
      </c>
      <c r="H20" s="372" t="s">
        <v>4</v>
      </c>
      <c r="I20" s="372" t="s">
        <v>7622</v>
      </c>
      <c r="J20" s="372" t="s">
        <v>1237</v>
      </c>
      <c r="K20" s="372" t="s">
        <v>7739</v>
      </c>
      <c r="L20" s="372" t="s">
        <v>2916</v>
      </c>
      <c r="M20" s="372" t="s">
        <v>7646</v>
      </c>
      <c r="N20" s="372" t="s">
        <v>7625</v>
      </c>
      <c r="O20" s="372" t="s">
        <v>1868</v>
      </c>
      <c r="P20" s="372" t="s">
        <v>7627</v>
      </c>
      <c r="Q20" s="372" t="str">
        <f t="shared" si="0"/>
        <v>7310399</v>
      </c>
      <c r="R20" s="373" t="s">
        <v>1150</v>
      </c>
      <c r="S20" s="377" t="s">
        <v>4126</v>
      </c>
      <c r="T20" s="373">
        <v>0</v>
      </c>
      <c r="U20" s="372"/>
      <c r="V20" s="373">
        <v>0</v>
      </c>
      <c r="W20" s="373">
        <v>18</v>
      </c>
      <c r="X20" s="372"/>
      <c r="Y20" s="372" t="s">
        <v>7626</v>
      </c>
      <c r="Z20" s="372" t="s">
        <v>7628</v>
      </c>
      <c r="AA20" s="372"/>
      <c r="AB20" s="372"/>
      <c r="AC20" s="372" t="s">
        <v>7641</v>
      </c>
      <c r="AD20" s="372" t="s">
        <v>7630</v>
      </c>
      <c r="AE20" s="372" t="s">
        <v>7631</v>
      </c>
      <c r="AF20" s="372" t="s">
        <v>7625</v>
      </c>
      <c r="AG20" s="373">
        <v>2073190203</v>
      </c>
      <c r="AH20" s="373" t="s">
        <v>1150</v>
      </c>
      <c r="AI20" s="372"/>
      <c r="AJ20" s="374" t="s">
        <v>7740</v>
      </c>
      <c r="AK20" s="374" t="s">
        <v>7741</v>
      </c>
      <c r="AL20" s="374" t="s">
        <v>4133</v>
      </c>
      <c r="AM20" s="375"/>
    </row>
    <row r="21" spans="1:39" ht="19.5" customHeight="1" x14ac:dyDescent="0.25">
      <c r="A21" s="373">
        <v>20</v>
      </c>
      <c r="B21" s="372" t="s">
        <v>7622</v>
      </c>
      <c r="C21" s="372" t="s">
        <v>7622</v>
      </c>
      <c r="D21" s="372" t="s">
        <v>6632</v>
      </c>
      <c r="E21" s="372" t="s">
        <v>3223</v>
      </c>
      <c r="F21" s="372" t="s">
        <v>392</v>
      </c>
      <c r="G21" s="372" t="s">
        <v>828</v>
      </c>
      <c r="H21" s="372" t="s">
        <v>4</v>
      </c>
      <c r="I21" s="372" t="s">
        <v>7625</v>
      </c>
      <c r="J21" s="372" t="s">
        <v>1221</v>
      </c>
      <c r="K21" s="372" t="s">
        <v>3224</v>
      </c>
      <c r="L21" s="372" t="s">
        <v>1868</v>
      </c>
      <c r="M21" s="372" t="s">
        <v>7703</v>
      </c>
      <c r="N21" s="372" t="s">
        <v>7622</v>
      </c>
      <c r="O21" s="372"/>
      <c r="P21" s="372" t="s">
        <v>7627</v>
      </c>
      <c r="Q21" s="372" t="str">
        <f t="shared" si="0"/>
        <v>7310399</v>
      </c>
      <c r="R21" s="373" t="s">
        <v>1150</v>
      </c>
      <c r="S21" s="377" t="s">
        <v>4126</v>
      </c>
      <c r="T21" s="373" t="s">
        <v>1888</v>
      </c>
      <c r="U21" s="372"/>
      <c r="V21" s="373">
        <v>22.95</v>
      </c>
      <c r="W21" s="373">
        <v>18</v>
      </c>
      <c r="X21" s="372"/>
      <c r="Y21" s="372" t="s">
        <v>7626</v>
      </c>
      <c r="Z21" s="372" t="s">
        <v>7628</v>
      </c>
      <c r="AA21" s="372"/>
      <c r="AB21" s="372"/>
      <c r="AC21" s="372" t="s">
        <v>7641</v>
      </c>
      <c r="AD21" s="372" t="s">
        <v>7630</v>
      </c>
      <c r="AE21" s="372" t="s">
        <v>7631</v>
      </c>
      <c r="AF21" s="372" t="s">
        <v>7625</v>
      </c>
      <c r="AG21" s="373">
        <v>2073190058</v>
      </c>
      <c r="AH21" s="373" t="s">
        <v>1150</v>
      </c>
      <c r="AI21" s="372"/>
      <c r="AJ21" s="374" t="s">
        <v>7704</v>
      </c>
      <c r="AK21" s="374" t="s">
        <v>7705</v>
      </c>
      <c r="AL21" s="374" t="s">
        <v>6633</v>
      </c>
      <c r="AM21" s="375"/>
    </row>
    <row r="22" spans="1:39" ht="19.5" customHeight="1" x14ac:dyDescent="0.25">
      <c r="A22" s="373">
        <v>21</v>
      </c>
      <c r="B22" s="372" t="s">
        <v>7622</v>
      </c>
      <c r="C22" s="372" t="s">
        <v>7622</v>
      </c>
      <c r="D22" s="372" t="s">
        <v>8816</v>
      </c>
      <c r="E22" s="373">
        <v>241874725</v>
      </c>
      <c r="F22" s="372" t="s">
        <v>8817</v>
      </c>
      <c r="G22" s="372" t="s">
        <v>823</v>
      </c>
      <c r="H22" s="372" t="s">
        <v>4</v>
      </c>
      <c r="I22" s="372" t="s">
        <v>7760</v>
      </c>
      <c r="J22" s="372" t="s">
        <v>1228</v>
      </c>
      <c r="K22" s="372" t="s">
        <v>3182</v>
      </c>
      <c r="L22" s="372" t="s">
        <v>7745</v>
      </c>
      <c r="M22" s="372" t="s">
        <v>7680</v>
      </c>
      <c r="N22" s="372" t="s">
        <v>7625</v>
      </c>
      <c r="O22" s="372" t="s">
        <v>1868</v>
      </c>
      <c r="P22" s="372" t="s">
        <v>7627</v>
      </c>
      <c r="Q22" s="372" t="str">
        <f t="shared" si="0"/>
        <v>7310399</v>
      </c>
      <c r="R22" s="373" t="s">
        <v>1150</v>
      </c>
      <c r="S22" s="377" t="s">
        <v>4126</v>
      </c>
      <c r="T22" s="373">
        <v>0</v>
      </c>
      <c r="U22" s="372"/>
      <c r="V22" s="373">
        <v>23.7</v>
      </c>
      <c r="W22" s="373">
        <v>18</v>
      </c>
      <c r="X22" s="372"/>
      <c r="Y22" s="372" t="s">
        <v>7626</v>
      </c>
      <c r="Z22" s="372" t="s">
        <v>7628</v>
      </c>
      <c r="AA22" s="372"/>
      <c r="AB22" s="372"/>
      <c r="AC22" s="372" t="s">
        <v>7641</v>
      </c>
      <c r="AD22" s="372" t="s">
        <v>7630</v>
      </c>
      <c r="AE22" s="372" t="s">
        <v>7631</v>
      </c>
      <c r="AF22" s="372" t="s">
        <v>7625</v>
      </c>
      <c r="AG22" s="373">
        <v>2073190003</v>
      </c>
      <c r="AH22" s="373" t="s">
        <v>1150</v>
      </c>
      <c r="AI22" s="372"/>
      <c r="AJ22" s="374" t="s">
        <v>7933</v>
      </c>
      <c r="AK22" s="374" t="s">
        <v>8818</v>
      </c>
      <c r="AL22" s="374" t="s">
        <v>8819</v>
      </c>
      <c r="AM22" s="375"/>
    </row>
    <row r="23" spans="1:39" ht="19.5" customHeight="1" x14ac:dyDescent="0.25">
      <c r="A23" s="373">
        <v>22</v>
      </c>
      <c r="B23" s="372" t="s">
        <v>7622</v>
      </c>
      <c r="C23" s="372" t="s">
        <v>7622</v>
      </c>
      <c r="D23" s="372" t="s">
        <v>4191</v>
      </c>
      <c r="E23" s="372" t="s">
        <v>3199</v>
      </c>
      <c r="F23" s="372" t="s">
        <v>402</v>
      </c>
      <c r="G23" s="372" t="s">
        <v>598</v>
      </c>
      <c r="H23" s="372" t="s">
        <v>4</v>
      </c>
      <c r="I23" s="372" t="s">
        <v>7625</v>
      </c>
      <c r="J23" s="372" t="s">
        <v>1233</v>
      </c>
      <c r="K23" s="372" t="s">
        <v>3200</v>
      </c>
      <c r="L23" s="372" t="s">
        <v>1868</v>
      </c>
      <c r="M23" s="372" t="s">
        <v>7700</v>
      </c>
      <c r="N23" s="372" t="s">
        <v>7640</v>
      </c>
      <c r="O23" s="372"/>
      <c r="P23" s="372" t="s">
        <v>7627</v>
      </c>
      <c r="Q23" s="372" t="str">
        <f t="shared" si="0"/>
        <v>7310399</v>
      </c>
      <c r="R23" s="373" t="s">
        <v>1150</v>
      </c>
      <c r="S23" s="377" t="s">
        <v>4126</v>
      </c>
      <c r="T23" s="373">
        <v>0</v>
      </c>
      <c r="U23" s="372"/>
      <c r="V23" s="373">
        <v>26.599999999999998</v>
      </c>
      <c r="W23" s="373">
        <v>18</v>
      </c>
      <c r="X23" s="372"/>
      <c r="Y23" s="372" t="s">
        <v>7626</v>
      </c>
      <c r="Z23" s="372" t="s">
        <v>7628</v>
      </c>
      <c r="AA23" s="372"/>
      <c r="AB23" s="372"/>
      <c r="AC23" s="372" t="s">
        <v>7660</v>
      </c>
      <c r="AD23" s="372" t="s">
        <v>7630</v>
      </c>
      <c r="AE23" s="372" t="s">
        <v>7631</v>
      </c>
      <c r="AF23" s="372" t="s">
        <v>7625</v>
      </c>
      <c r="AG23" s="373">
        <v>2073190020</v>
      </c>
      <c r="AH23" s="373" t="s">
        <v>1150</v>
      </c>
      <c r="AI23" s="372"/>
      <c r="AJ23" s="374" t="s">
        <v>7701</v>
      </c>
      <c r="AK23" s="374" t="s">
        <v>7702</v>
      </c>
      <c r="AL23" s="374" t="s">
        <v>4192</v>
      </c>
      <c r="AM23" s="375"/>
    </row>
    <row r="24" spans="1:39" ht="19.5" customHeight="1" x14ac:dyDescent="0.25">
      <c r="A24" s="373">
        <v>23</v>
      </c>
      <c r="B24" s="372" t="s">
        <v>7622</v>
      </c>
      <c r="C24" s="372" t="s">
        <v>7622</v>
      </c>
      <c r="D24" s="372" t="s">
        <v>7693</v>
      </c>
      <c r="E24" s="372" t="s">
        <v>3214</v>
      </c>
      <c r="F24" s="372" t="s">
        <v>398</v>
      </c>
      <c r="G24" s="372" t="s">
        <v>7694</v>
      </c>
      <c r="H24" s="372" t="s">
        <v>4</v>
      </c>
      <c r="I24" s="372" t="s">
        <v>7625</v>
      </c>
      <c r="J24" s="372" t="s">
        <v>1230</v>
      </c>
      <c r="K24" s="372" t="s">
        <v>3215</v>
      </c>
      <c r="L24" s="372" t="s">
        <v>1868</v>
      </c>
      <c r="M24" s="372" t="s">
        <v>7695</v>
      </c>
      <c r="N24" s="372" t="s">
        <v>7622</v>
      </c>
      <c r="O24" s="372" t="s">
        <v>3217</v>
      </c>
      <c r="P24" s="372" t="s">
        <v>7627</v>
      </c>
      <c r="Q24" s="372" t="str">
        <f t="shared" si="0"/>
        <v>7310399</v>
      </c>
      <c r="R24" s="373" t="s">
        <v>1150</v>
      </c>
      <c r="S24" s="377" t="s">
        <v>4126</v>
      </c>
      <c r="T24" s="373" t="s">
        <v>1888</v>
      </c>
      <c r="U24" s="372"/>
      <c r="V24" s="373">
        <v>24.25</v>
      </c>
      <c r="W24" s="373">
        <v>18</v>
      </c>
      <c r="X24" s="372"/>
      <c r="Y24" s="372" t="s">
        <v>7626</v>
      </c>
      <c r="Z24" s="372" t="s">
        <v>7628</v>
      </c>
      <c r="AA24" s="372"/>
      <c r="AB24" s="372"/>
      <c r="AC24" s="372" t="s">
        <v>7641</v>
      </c>
      <c r="AD24" s="372" t="s">
        <v>7630</v>
      </c>
      <c r="AE24" s="372" t="s">
        <v>7631</v>
      </c>
      <c r="AF24" s="372" t="s">
        <v>7625</v>
      </c>
      <c r="AG24" s="373">
        <v>2073190035</v>
      </c>
      <c r="AH24" s="373" t="s">
        <v>1150</v>
      </c>
      <c r="AI24" s="372"/>
      <c r="AJ24" s="374" t="s">
        <v>7696</v>
      </c>
      <c r="AK24" s="374" t="s">
        <v>7697</v>
      </c>
      <c r="AL24" s="374" t="s">
        <v>7698</v>
      </c>
      <c r="AM24" s="375"/>
    </row>
    <row r="25" spans="1:39" ht="19.5" customHeight="1" x14ac:dyDescent="0.25">
      <c r="A25" s="373">
        <v>24</v>
      </c>
      <c r="B25" s="372" t="s">
        <v>7622</v>
      </c>
      <c r="C25" s="372" t="s">
        <v>7622</v>
      </c>
      <c r="D25" s="372" t="s">
        <v>7732</v>
      </c>
      <c r="E25" s="372" t="s">
        <v>3190</v>
      </c>
      <c r="F25" s="372" t="s">
        <v>391</v>
      </c>
      <c r="G25" s="372" t="s">
        <v>851</v>
      </c>
      <c r="H25" s="372" t="s">
        <v>4</v>
      </c>
      <c r="I25" s="372" t="s">
        <v>7625</v>
      </c>
      <c r="J25" s="372" t="s">
        <v>1219</v>
      </c>
      <c r="K25" s="372" t="s">
        <v>3191</v>
      </c>
      <c r="L25" s="372" t="s">
        <v>7685</v>
      </c>
      <c r="M25" s="372" t="s">
        <v>7631</v>
      </c>
      <c r="N25" s="372"/>
      <c r="O25" s="372"/>
      <c r="P25" s="372" t="s">
        <v>7627</v>
      </c>
      <c r="Q25" s="372" t="str">
        <f t="shared" si="0"/>
        <v>7310399</v>
      </c>
      <c r="R25" s="373" t="s">
        <v>1150</v>
      </c>
      <c r="S25" s="377" t="s">
        <v>4126</v>
      </c>
      <c r="T25" s="373">
        <v>0</v>
      </c>
      <c r="U25" s="372"/>
      <c r="V25" s="373">
        <v>21.75</v>
      </c>
      <c r="W25" s="373">
        <v>18</v>
      </c>
      <c r="X25" s="372"/>
      <c r="Y25" s="372" t="s">
        <v>7626</v>
      </c>
      <c r="Z25" s="372" t="s">
        <v>7628</v>
      </c>
      <c r="AA25" s="372"/>
      <c r="AB25" s="372"/>
      <c r="AC25" s="372" t="s">
        <v>7641</v>
      </c>
      <c r="AD25" s="372" t="s">
        <v>7630</v>
      </c>
      <c r="AE25" s="372" t="s">
        <v>7631</v>
      </c>
      <c r="AF25" s="372" t="s">
        <v>7625</v>
      </c>
      <c r="AG25" s="373">
        <v>2073190012</v>
      </c>
      <c r="AH25" s="373" t="s">
        <v>1150</v>
      </c>
      <c r="AI25" s="372"/>
      <c r="AJ25" s="374" t="s">
        <v>7733</v>
      </c>
      <c r="AK25" s="374" t="s">
        <v>7734</v>
      </c>
      <c r="AL25" s="374" t="s">
        <v>7735</v>
      </c>
      <c r="AM25" s="375"/>
    </row>
    <row r="26" spans="1:39" ht="19.5" customHeight="1" x14ac:dyDescent="0.25">
      <c r="A26" s="373">
        <v>25</v>
      </c>
      <c r="B26" s="372" t="s">
        <v>7622</v>
      </c>
      <c r="C26" s="372" t="s">
        <v>7622</v>
      </c>
      <c r="D26" s="372" t="s">
        <v>4199</v>
      </c>
      <c r="E26" s="372" t="s">
        <v>3195</v>
      </c>
      <c r="F26" s="372" t="s">
        <v>395</v>
      </c>
      <c r="G26" s="372" t="s">
        <v>1096</v>
      </c>
      <c r="H26" s="372" t="s">
        <v>4</v>
      </c>
      <c r="I26" s="372" t="s">
        <v>7736</v>
      </c>
      <c r="J26" s="372" t="s">
        <v>1226</v>
      </c>
      <c r="K26" s="372" t="s">
        <v>3196</v>
      </c>
      <c r="L26" s="372" t="s">
        <v>7685</v>
      </c>
      <c r="M26" s="372" t="s">
        <v>7639</v>
      </c>
      <c r="N26" s="372" t="s">
        <v>7625</v>
      </c>
      <c r="O26" s="372" t="s">
        <v>1868</v>
      </c>
      <c r="P26" s="372" t="s">
        <v>7627</v>
      </c>
      <c r="Q26" s="372" t="str">
        <f t="shared" si="0"/>
        <v>7310399</v>
      </c>
      <c r="R26" s="373" t="s">
        <v>1150</v>
      </c>
      <c r="S26" s="377" t="s">
        <v>4126</v>
      </c>
      <c r="T26" s="373">
        <v>0</v>
      </c>
      <c r="U26" s="372"/>
      <c r="V26" s="373">
        <v>23.5</v>
      </c>
      <c r="W26" s="373">
        <v>18</v>
      </c>
      <c r="X26" s="372"/>
      <c r="Y26" s="372" t="s">
        <v>7626</v>
      </c>
      <c r="Z26" s="372" t="s">
        <v>7628</v>
      </c>
      <c r="AA26" s="372"/>
      <c r="AB26" s="372"/>
      <c r="AC26" s="372" t="s">
        <v>7641</v>
      </c>
      <c r="AD26" s="372" t="s">
        <v>7630</v>
      </c>
      <c r="AE26" s="372" t="s">
        <v>7631</v>
      </c>
      <c r="AF26" s="372" t="s">
        <v>7625</v>
      </c>
      <c r="AG26" s="373">
        <v>2073190017</v>
      </c>
      <c r="AH26" s="373" t="s">
        <v>1150</v>
      </c>
      <c r="AI26" s="372"/>
      <c r="AJ26" s="374" t="s">
        <v>7737</v>
      </c>
      <c r="AK26" s="374" t="s">
        <v>7738</v>
      </c>
      <c r="AL26" s="374" t="s">
        <v>4200</v>
      </c>
      <c r="AM26" s="375"/>
    </row>
    <row r="27" spans="1:39" ht="19.5" customHeight="1" x14ac:dyDescent="0.25">
      <c r="A27" s="373">
        <v>26</v>
      </c>
      <c r="B27" s="372" t="s">
        <v>7622</v>
      </c>
      <c r="C27" s="372" t="s">
        <v>7622</v>
      </c>
      <c r="D27" s="372" t="s">
        <v>7742</v>
      </c>
      <c r="E27" s="372" t="s">
        <v>3205</v>
      </c>
      <c r="F27" s="372" t="s">
        <v>390</v>
      </c>
      <c r="G27" s="372" t="s">
        <v>6</v>
      </c>
      <c r="H27" s="372" t="s">
        <v>4</v>
      </c>
      <c r="I27" s="372" t="s">
        <v>7622</v>
      </c>
      <c r="J27" s="372" t="s">
        <v>7743</v>
      </c>
      <c r="K27" s="372" t="s">
        <v>7744</v>
      </c>
      <c r="L27" s="372" t="s">
        <v>7745</v>
      </c>
      <c r="M27" s="372" t="s">
        <v>7680</v>
      </c>
      <c r="N27" s="372" t="s">
        <v>7625</v>
      </c>
      <c r="O27" s="372" t="s">
        <v>1868</v>
      </c>
      <c r="P27" s="372" t="s">
        <v>7627</v>
      </c>
      <c r="Q27" s="372" t="str">
        <f t="shared" si="0"/>
        <v>7310399</v>
      </c>
      <c r="R27" s="373" t="s">
        <v>1150</v>
      </c>
      <c r="S27" s="377" t="s">
        <v>4126</v>
      </c>
      <c r="T27" s="373" t="s">
        <v>1888</v>
      </c>
      <c r="U27" s="372"/>
      <c r="V27" s="373">
        <v>21.6</v>
      </c>
      <c r="W27" s="373">
        <v>18</v>
      </c>
      <c r="X27" s="372"/>
      <c r="Y27" s="372" t="s">
        <v>7626</v>
      </c>
      <c r="Z27" s="372" t="s">
        <v>7628</v>
      </c>
      <c r="AA27" s="372"/>
      <c r="AB27" s="372"/>
      <c r="AC27" s="372" t="s">
        <v>7641</v>
      </c>
      <c r="AD27" s="372" t="s">
        <v>7630</v>
      </c>
      <c r="AE27" s="372" t="s">
        <v>7631</v>
      </c>
      <c r="AF27" s="372" t="s">
        <v>7625</v>
      </c>
      <c r="AG27" s="373">
        <v>2073190023</v>
      </c>
      <c r="AH27" s="373" t="s">
        <v>1150</v>
      </c>
      <c r="AI27" s="372"/>
      <c r="AJ27" s="374" t="s">
        <v>7746</v>
      </c>
      <c r="AK27" s="374" t="s">
        <v>7747</v>
      </c>
      <c r="AL27" s="374" t="s">
        <v>7748</v>
      </c>
      <c r="AM27" s="375"/>
    </row>
    <row r="28" spans="1:39" ht="19.5" customHeight="1" x14ac:dyDescent="0.25">
      <c r="A28" s="373">
        <v>27</v>
      </c>
      <c r="B28" s="372" t="s">
        <v>7622</v>
      </c>
      <c r="C28" s="372" t="s">
        <v>7622</v>
      </c>
      <c r="D28" s="372" t="s">
        <v>7719</v>
      </c>
      <c r="E28" s="372" t="s">
        <v>3235</v>
      </c>
      <c r="F28" s="372" t="s">
        <v>403</v>
      </c>
      <c r="G28" s="372" t="s">
        <v>7720</v>
      </c>
      <c r="H28" s="372" t="s">
        <v>4</v>
      </c>
      <c r="I28" s="372" t="s">
        <v>7625</v>
      </c>
      <c r="J28" s="372" t="s">
        <v>1235</v>
      </c>
      <c r="K28" s="372" t="s">
        <v>7721</v>
      </c>
      <c r="L28" s="372" t="s">
        <v>7695</v>
      </c>
      <c r="M28" s="372" t="s">
        <v>7631</v>
      </c>
      <c r="N28" s="372" t="s">
        <v>7665</v>
      </c>
      <c r="O28" s="372"/>
      <c r="P28" s="372" t="s">
        <v>7627</v>
      </c>
      <c r="Q28" s="372" t="str">
        <f t="shared" si="0"/>
        <v>7310399</v>
      </c>
      <c r="R28" s="373" t="s">
        <v>1150</v>
      </c>
      <c r="S28" s="377" t="s">
        <v>4126</v>
      </c>
      <c r="T28" s="373" t="s">
        <v>1888</v>
      </c>
      <c r="U28" s="372"/>
      <c r="V28" s="373">
        <v>26.799999999999997</v>
      </c>
      <c r="W28" s="373">
        <v>18</v>
      </c>
      <c r="X28" s="372"/>
      <c r="Y28" s="372" t="s">
        <v>7626</v>
      </c>
      <c r="Z28" s="372" t="s">
        <v>7628</v>
      </c>
      <c r="AA28" s="372"/>
      <c r="AB28" s="372"/>
      <c r="AC28" s="372" t="s">
        <v>7660</v>
      </c>
      <c r="AD28" s="372" t="s">
        <v>7630</v>
      </c>
      <c r="AE28" s="372" t="s">
        <v>7631</v>
      </c>
      <c r="AF28" s="372" t="s">
        <v>7625</v>
      </c>
      <c r="AG28" s="373">
        <v>2073190061</v>
      </c>
      <c r="AH28" s="373" t="s">
        <v>1150</v>
      </c>
      <c r="AI28" s="372"/>
      <c r="AJ28" s="374" t="s">
        <v>7722</v>
      </c>
      <c r="AK28" s="374" t="s">
        <v>7723</v>
      </c>
      <c r="AL28" s="374" t="s">
        <v>7724</v>
      </c>
      <c r="AM28" s="375"/>
    </row>
    <row r="29" spans="1:39" ht="19.5" customHeight="1" x14ac:dyDescent="0.25">
      <c r="A29" s="373">
        <v>28</v>
      </c>
      <c r="B29" s="372" t="s">
        <v>7622</v>
      </c>
      <c r="C29" s="372" t="s">
        <v>7622</v>
      </c>
      <c r="D29" s="372" t="s">
        <v>4177</v>
      </c>
      <c r="E29" s="372" t="s">
        <v>1238</v>
      </c>
      <c r="F29" s="372" t="s">
        <v>408</v>
      </c>
      <c r="G29" s="372" t="s">
        <v>409</v>
      </c>
      <c r="H29" s="372" t="s">
        <v>4</v>
      </c>
      <c r="I29" s="372" t="s">
        <v>7625</v>
      </c>
      <c r="J29" s="372" t="s">
        <v>1239</v>
      </c>
      <c r="K29" s="372" t="s">
        <v>7729</v>
      </c>
      <c r="L29" s="372" t="s">
        <v>3217</v>
      </c>
      <c r="M29" s="372" t="s">
        <v>1868</v>
      </c>
      <c r="N29" s="372" t="s">
        <v>7625</v>
      </c>
      <c r="O29" s="372"/>
      <c r="P29" s="372" t="s">
        <v>7627</v>
      </c>
      <c r="Q29" s="372" t="str">
        <f t="shared" si="0"/>
        <v>7310399</v>
      </c>
      <c r="R29" s="373" t="s">
        <v>1150</v>
      </c>
      <c r="S29" s="377" t="s">
        <v>4126</v>
      </c>
      <c r="T29" s="373">
        <v>0</v>
      </c>
      <c r="U29" s="372"/>
      <c r="V29" s="373">
        <v>0</v>
      </c>
      <c r="W29" s="373">
        <v>18</v>
      </c>
      <c r="X29" s="372"/>
      <c r="Y29" s="372" t="s">
        <v>7626</v>
      </c>
      <c r="Z29" s="372" t="s">
        <v>7628</v>
      </c>
      <c r="AA29" s="372"/>
      <c r="AB29" s="372"/>
      <c r="AC29" s="372" t="s">
        <v>7660</v>
      </c>
      <c r="AD29" s="372" t="s">
        <v>7630</v>
      </c>
      <c r="AE29" s="372" t="s">
        <v>7631</v>
      </c>
      <c r="AF29" s="372" t="s">
        <v>7625</v>
      </c>
      <c r="AG29" s="373">
        <v>2073190212</v>
      </c>
      <c r="AH29" s="373" t="s">
        <v>1150</v>
      </c>
      <c r="AI29" s="372"/>
      <c r="AJ29" s="374" t="s">
        <v>7730</v>
      </c>
      <c r="AK29" s="374" t="s">
        <v>7731</v>
      </c>
      <c r="AL29" s="374" t="s">
        <v>4178</v>
      </c>
      <c r="AM29" s="375"/>
    </row>
    <row r="30" spans="1:39" ht="19.5" customHeight="1" x14ac:dyDescent="0.25">
      <c r="A30" s="373">
        <v>29</v>
      </c>
      <c r="B30" s="372" t="s">
        <v>7622</v>
      </c>
      <c r="C30" s="372" t="s">
        <v>7622</v>
      </c>
      <c r="D30" s="372" t="s">
        <v>7712</v>
      </c>
      <c r="E30" s="372" t="s">
        <v>3243</v>
      </c>
      <c r="F30" s="372" t="s">
        <v>397</v>
      </c>
      <c r="G30" s="372" t="s">
        <v>4167</v>
      </c>
      <c r="H30" s="372" t="s">
        <v>4</v>
      </c>
      <c r="I30" s="372" t="s">
        <v>7625</v>
      </c>
      <c r="J30" s="372" t="s">
        <v>1229</v>
      </c>
      <c r="K30" s="372" t="s">
        <v>7713</v>
      </c>
      <c r="L30" s="372" t="s">
        <v>1868</v>
      </c>
      <c r="M30" s="372" t="s">
        <v>7714</v>
      </c>
      <c r="N30" s="372"/>
      <c r="O30" s="372"/>
      <c r="P30" s="372" t="s">
        <v>7627</v>
      </c>
      <c r="Q30" s="372" t="str">
        <f t="shared" si="0"/>
        <v>7310399</v>
      </c>
      <c r="R30" s="373" t="s">
        <v>1150</v>
      </c>
      <c r="S30" s="377" t="s">
        <v>4126</v>
      </c>
      <c r="T30" s="373" t="s">
        <v>1888</v>
      </c>
      <c r="U30" s="372"/>
      <c r="V30" s="373">
        <v>24.15</v>
      </c>
      <c r="W30" s="373">
        <v>18</v>
      </c>
      <c r="X30" s="372"/>
      <c r="Y30" s="372" t="s">
        <v>7626</v>
      </c>
      <c r="Z30" s="372" t="s">
        <v>7628</v>
      </c>
      <c r="AA30" s="372"/>
      <c r="AB30" s="372"/>
      <c r="AC30" s="372" t="s">
        <v>7641</v>
      </c>
      <c r="AD30" s="372" t="s">
        <v>7630</v>
      </c>
      <c r="AE30" s="372" t="s">
        <v>7631</v>
      </c>
      <c r="AF30" s="372" t="s">
        <v>7625</v>
      </c>
      <c r="AG30" s="373">
        <v>2073190063</v>
      </c>
      <c r="AH30" s="373" t="s">
        <v>1150</v>
      </c>
      <c r="AI30" s="372"/>
      <c r="AJ30" s="374" t="s">
        <v>7715</v>
      </c>
      <c r="AK30" s="374" t="s">
        <v>7716</v>
      </c>
      <c r="AL30" s="374" t="s">
        <v>7717</v>
      </c>
      <c r="AM30" s="375"/>
    </row>
    <row r="31" spans="1:39" ht="19.5" customHeight="1" x14ac:dyDescent="0.25">
      <c r="A31" s="373">
        <v>30</v>
      </c>
      <c r="B31" s="372" t="s">
        <v>7622</v>
      </c>
      <c r="C31" s="372" t="s">
        <v>7622</v>
      </c>
      <c r="D31" s="372" t="s">
        <v>7706</v>
      </c>
      <c r="E31" s="372" t="s">
        <v>3219</v>
      </c>
      <c r="F31" s="372" t="s">
        <v>394</v>
      </c>
      <c r="G31" s="372" t="s">
        <v>4110</v>
      </c>
      <c r="H31" s="372" t="s">
        <v>4</v>
      </c>
      <c r="I31" s="372" t="s">
        <v>7625</v>
      </c>
      <c r="J31" s="372" t="s">
        <v>1224</v>
      </c>
      <c r="K31" s="372" t="s">
        <v>3220</v>
      </c>
      <c r="L31" s="372" t="s">
        <v>1868</v>
      </c>
      <c r="M31" s="372" t="s">
        <v>7695</v>
      </c>
      <c r="N31" s="372" t="s">
        <v>7622</v>
      </c>
      <c r="O31" s="372"/>
      <c r="P31" s="372" t="s">
        <v>7627</v>
      </c>
      <c r="Q31" s="372" t="str">
        <f t="shared" si="0"/>
        <v>7310399</v>
      </c>
      <c r="R31" s="373" t="s">
        <v>1150</v>
      </c>
      <c r="S31" s="377" t="s">
        <v>4126</v>
      </c>
      <c r="T31" s="373" t="s">
        <v>1888</v>
      </c>
      <c r="U31" s="372"/>
      <c r="V31" s="373">
        <v>23.25</v>
      </c>
      <c r="W31" s="373">
        <v>18</v>
      </c>
      <c r="X31" s="372"/>
      <c r="Y31" s="372" t="s">
        <v>7626</v>
      </c>
      <c r="Z31" s="372" t="s">
        <v>7628</v>
      </c>
      <c r="AA31" s="372"/>
      <c r="AB31" s="372"/>
      <c r="AC31" s="372" t="s">
        <v>7641</v>
      </c>
      <c r="AD31" s="372" t="s">
        <v>7630</v>
      </c>
      <c r="AE31" s="372" t="s">
        <v>7631</v>
      </c>
      <c r="AF31" s="372" t="s">
        <v>7625</v>
      </c>
      <c r="AG31" s="373">
        <v>2073190051</v>
      </c>
      <c r="AH31" s="373" t="s">
        <v>1150</v>
      </c>
      <c r="AI31" s="372"/>
      <c r="AJ31" s="374" t="s">
        <v>7696</v>
      </c>
      <c r="AK31" s="374" t="s">
        <v>7697</v>
      </c>
      <c r="AL31" s="374" t="s">
        <v>7707</v>
      </c>
      <c r="AM31" s="375"/>
    </row>
    <row r="32" spans="1:39" ht="19.5" customHeight="1" x14ac:dyDescent="0.25">
      <c r="A32" s="373">
        <v>31</v>
      </c>
      <c r="B32" s="372" t="s">
        <v>7622</v>
      </c>
      <c r="C32" s="372" t="s">
        <v>7622</v>
      </c>
      <c r="D32" s="372" t="s">
        <v>7749</v>
      </c>
      <c r="E32" s="372" t="s">
        <v>3203</v>
      </c>
      <c r="F32" s="372" t="s">
        <v>401</v>
      </c>
      <c r="G32" s="372" t="s">
        <v>4762</v>
      </c>
      <c r="H32" s="372" t="s">
        <v>4</v>
      </c>
      <c r="I32" s="372" t="s">
        <v>7622</v>
      </c>
      <c r="J32" s="372" t="s">
        <v>1232</v>
      </c>
      <c r="K32" s="372" t="s">
        <v>7750</v>
      </c>
      <c r="L32" s="372" t="s">
        <v>7745</v>
      </c>
      <c r="M32" s="372" t="s">
        <v>7680</v>
      </c>
      <c r="N32" s="372" t="s">
        <v>7625</v>
      </c>
      <c r="O32" s="372" t="s">
        <v>1868</v>
      </c>
      <c r="P32" s="372" t="s">
        <v>7627</v>
      </c>
      <c r="Q32" s="372" t="str">
        <f t="shared" si="0"/>
        <v>7310399</v>
      </c>
      <c r="R32" s="373" t="s">
        <v>1150</v>
      </c>
      <c r="S32" s="377" t="s">
        <v>4126</v>
      </c>
      <c r="T32" s="373" t="s">
        <v>1928</v>
      </c>
      <c r="U32" s="372"/>
      <c r="V32" s="373">
        <v>25.2</v>
      </c>
      <c r="W32" s="373">
        <v>18</v>
      </c>
      <c r="X32" s="372"/>
      <c r="Y32" s="372" t="s">
        <v>7626</v>
      </c>
      <c r="Z32" s="372" t="s">
        <v>7628</v>
      </c>
      <c r="AA32" s="372"/>
      <c r="AB32" s="372"/>
      <c r="AC32" s="372" t="s">
        <v>7660</v>
      </c>
      <c r="AD32" s="372" t="s">
        <v>7630</v>
      </c>
      <c r="AE32" s="372" t="s">
        <v>7631</v>
      </c>
      <c r="AF32" s="372" t="s">
        <v>7625</v>
      </c>
      <c r="AG32" s="373">
        <v>2073190022</v>
      </c>
      <c r="AH32" s="373" t="s">
        <v>1150</v>
      </c>
      <c r="AI32" s="372"/>
      <c r="AJ32" s="374" t="s">
        <v>7746</v>
      </c>
      <c r="AK32" s="374" t="s">
        <v>7747</v>
      </c>
      <c r="AL32" s="374" t="s">
        <v>7751</v>
      </c>
      <c r="AM32" s="375"/>
    </row>
    <row r="33" spans="1:39" ht="19.5" customHeight="1" x14ac:dyDescent="0.25">
      <c r="A33" s="373">
        <v>32</v>
      </c>
      <c r="B33" s="372" t="s">
        <v>7622</v>
      </c>
      <c r="C33" s="372" t="s">
        <v>7622</v>
      </c>
      <c r="D33" s="372" t="s">
        <v>4142</v>
      </c>
      <c r="E33" s="372" t="s">
        <v>1241</v>
      </c>
      <c r="F33" s="372" t="s">
        <v>102</v>
      </c>
      <c r="G33" s="372" t="s">
        <v>460</v>
      </c>
      <c r="H33" s="372" t="s">
        <v>4</v>
      </c>
      <c r="I33" s="372" t="s">
        <v>7625</v>
      </c>
      <c r="J33" s="372" t="s">
        <v>1242</v>
      </c>
      <c r="K33" s="372" t="s">
        <v>7726</v>
      </c>
      <c r="L33" s="372" t="s">
        <v>7695</v>
      </c>
      <c r="M33" s="372" t="s">
        <v>2916</v>
      </c>
      <c r="N33" s="372" t="s">
        <v>7665</v>
      </c>
      <c r="O33" s="372"/>
      <c r="P33" s="372" t="s">
        <v>7627</v>
      </c>
      <c r="Q33" s="372" t="str">
        <f t="shared" si="0"/>
        <v>7310399</v>
      </c>
      <c r="R33" s="373" t="s">
        <v>1150</v>
      </c>
      <c r="S33" s="377" t="s">
        <v>4126</v>
      </c>
      <c r="T33" s="373">
        <v>0</v>
      </c>
      <c r="U33" s="372"/>
      <c r="V33" s="373">
        <v>0</v>
      </c>
      <c r="W33" s="373">
        <v>18</v>
      </c>
      <c r="X33" s="372"/>
      <c r="Y33" s="372" t="s">
        <v>7626</v>
      </c>
      <c r="Z33" s="372" t="s">
        <v>7628</v>
      </c>
      <c r="AA33" s="372"/>
      <c r="AB33" s="372"/>
      <c r="AC33" s="372" t="s">
        <v>7641</v>
      </c>
      <c r="AD33" s="372" t="s">
        <v>7630</v>
      </c>
      <c r="AE33" s="372" t="s">
        <v>7631</v>
      </c>
      <c r="AF33" s="372" t="s">
        <v>7625</v>
      </c>
      <c r="AG33" s="373">
        <v>2073190205</v>
      </c>
      <c r="AH33" s="373" t="s">
        <v>1150</v>
      </c>
      <c r="AI33" s="372"/>
      <c r="AJ33" s="374" t="s">
        <v>7727</v>
      </c>
      <c r="AK33" s="374" t="s">
        <v>7728</v>
      </c>
      <c r="AL33" s="374" t="s">
        <v>4143</v>
      </c>
      <c r="AM33" s="375"/>
    </row>
    <row r="34" spans="1:39" ht="19.5" customHeight="1" x14ac:dyDescent="0.25">
      <c r="A34" s="373">
        <v>33</v>
      </c>
      <c r="B34" s="372" t="s">
        <v>7622</v>
      </c>
      <c r="C34" s="372" t="s">
        <v>7622</v>
      </c>
      <c r="D34" s="372" t="s">
        <v>4115</v>
      </c>
      <c r="E34" s="372" t="s">
        <v>1217</v>
      </c>
      <c r="F34" s="372" t="s">
        <v>458</v>
      </c>
      <c r="G34" s="372" t="s">
        <v>459</v>
      </c>
      <c r="H34" s="372" t="s">
        <v>4</v>
      </c>
      <c r="I34" s="372" t="s">
        <v>7625</v>
      </c>
      <c r="J34" s="372" t="s">
        <v>1218</v>
      </c>
      <c r="K34" s="372" t="s">
        <v>7755</v>
      </c>
      <c r="L34" s="372" t="s">
        <v>1868</v>
      </c>
      <c r="M34" s="372" t="s">
        <v>2180</v>
      </c>
      <c r="N34" s="372" t="s">
        <v>7640</v>
      </c>
      <c r="O34" s="372"/>
      <c r="P34" s="372" t="s">
        <v>7627</v>
      </c>
      <c r="Q34" s="372" t="str">
        <f t="shared" si="0"/>
        <v>7310101</v>
      </c>
      <c r="R34" s="373" t="s">
        <v>1149</v>
      </c>
      <c r="S34" s="377" t="s">
        <v>4091</v>
      </c>
      <c r="T34" s="373">
        <v>0</v>
      </c>
      <c r="U34" s="372"/>
      <c r="V34" s="373">
        <v>0</v>
      </c>
      <c r="W34" s="373">
        <v>18</v>
      </c>
      <c r="X34" s="372"/>
      <c r="Y34" s="372" t="s">
        <v>7626</v>
      </c>
      <c r="Z34" s="372" t="s">
        <v>7628</v>
      </c>
      <c r="AA34" s="372"/>
      <c r="AB34" s="372"/>
      <c r="AC34" s="372" t="s">
        <v>7660</v>
      </c>
      <c r="AD34" s="372" t="s">
        <v>7630</v>
      </c>
      <c r="AE34" s="372" t="s">
        <v>7631</v>
      </c>
      <c r="AF34" s="372" t="s">
        <v>7625</v>
      </c>
      <c r="AG34" s="373">
        <v>2073100206</v>
      </c>
      <c r="AH34" s="373" t="s">
        <v>1149</v>
      </c>
      <c r="AI34" s="372"/>
      <c r="AJ34" s="374" t="s">
        <v>7756</v>
      </c>
      <c r="AK34" s="374" t="s">
        <v>7757</v>
      </c>
      <c r="AL34" s="374" t="s">
        <v>4116</v>
      </c>
      <c r="AM34" s="375"/>
    </row>
    <row r="35" spans="1:39" ht="19.5" customHeight="1" x14ac:dyDescent="0.25">
      <c r="A35" s="373">
        <v>34</v>
      </c>
      <c r="B35" s="372" t="s">
        <v>7622</v>
      </c>
      <c r="C35" s="372" t="s">
        <v>7622</v>
      </c>
      <c r="D35" s="372" t="s">
        <v>7758</v>
      </c>
      <c r="E35" s="372" t="s">
        <v>3978</v>
      </c>
      <c r="F35" s="372" t="s">
        <v>410</v>
      </c>
      <c r="G35" s="372" t="s">
        <v>606</v>
      </c>
      <c r="H35" s="372" t="s">
        <v>5</v>
      </c>
      <c r="I35" s="372" t="s">
        <v>7689</v>
      </c>
      <c r="J35" s="372" t="s">
        <v>1210</v>
      </c>
      <c r="K35" s="372" t="s">
        <v>7759</v>
      </c>
      <c r="L35" s="372" t="s">
        <v>7631</v>
      </c>
      <c r="M35" s="372" t="s">
        <v>7760</v>
      </c>
      <c r="N35" s="372"/>
      <c r="O35" s="372"/>
      <c r="P35" s="372" t="s">
        <v>7627</v>
      </c>
      <c r="Q35" s="372" t="str">
        <f t="shared" si="0"/>
        <v>7310101</v>
      </c>
      <c r="R35" s="373" t="s">
        <v>1149</v>
      </c>
      <c r="S35" s="377" t="s">
        <v>4091</v>
      </c>
      <c r="T35" s="373" t="s">
        <v>1888</v>
      </c>
      <c r="U35" s="372"/>
      <c r="V35" s="373">
        <v>22.15</v>
      </c>
      <c r="W35" s="373">
        <v>18</v>
      </c>
      <c r="X35" s="372"/>
      <c r="Y35" s="372" t="s">
        <v>7626</v>
      </c>
      <c r="Z35" s="372" t="s">
        <v>7628</v>
      </c>
      <c r="AA35" s="372"/>
      <c r="AB35" s="372"/>
      <c r="AC35" s="372" t="s">
        <v>7641</v>
      </c>
      <c r="AD35" s="372" t="s">
        <v>7630</v>
      </c>
      <c r="AE35" s="372" t="s">
        <v>7631</v>
      </c>
      <c r="AF35" s="372" t="s">
        <v>7625</v>
      </c>
      <c r="AG35" s="373">
        <v>2073100090</v>
      </c>
      <c r="AH35" s="373" t="s">
        <v>1149</v>
      </c>
      <c r="AI35" s="372"/>
      <c r="AJ35" s="374" t="s">
        <v>7647</v>
      </c>
      <c r="AK35" s="374" t="s">
        <v>7761</v>
      </c>
      <c r="AL35" s="374" t="s">
        <v>7762</v>
      </c>
      <c r="AM35" s="375"/>
    </row>
    <row r="36" spans="1:39" ht="19.5" customHeight="1" x14ac:dyDescent="0.25">
      <c r="A36" s="373">
        <v>35</v>
      </c>
      <c r="B36" s="372" t="s">
        <v>7622</v>
      </c>
      <c r="C36" s="372" t="s">
        <v>7622</v>
      </c>
      <c r="D36" s="372" t="s">
        <v>4088</v>
      </c>
      <c r="E36" s="372" t="s">
        <v>1214</v>
      </c>
      <c r="F36" s="372" t="s">
        <v>456</v>
      </c>
      <c r="G36" s="372" t="s">
        <v>457</v>
      </c>
      <c r="H36" s="372" t="s">
        <v>5</v>
      </c>
      <c r="I36" s="372" t="s">
        <v>7625</v>
      </c>
      <c r="J36" s="372" t="s">
        <v>1215</v>
      </c>
      <c r="K36" s="372" t="s">
        <v>7752</v>
      </c>
      <c r="L36" s="372" t="s">
        <v>1868</v>
      </c>
      <c r="M36" s="372" t="s">
        <v>7699</v>
      </c>
      <c r="N36" s="372" t="s">
        <v>7622</v>
      </c>
      <c r="O36" s="372"/>
      <c r="P36" s="372" t="s">
        <v>7627</v>
      </c>
      <c r="Q36" s="372" t="str">
        <f t="shared" si="0"/>
        <v>7310101</v>
      </c>
      <c r="R36" s="373" t="s">
        <v>1149</v>
      </c>
      <c r="S36" s="377" t="s">
        <v>4091</v>
      </c>
      <c r="T36" s="373">
        <v>0</v>
      </c>
      <c r="U36" s="372"/>
      <c r="V36" s="373">
        <v>0</v>
      </c>
      <c r="W36" s="373">
        <v>18</v>
      </c>
      <c r="X36" s="372"/>
      <c r="Y36" s="372" t="s">
        <v>7626</v>
      </c>
      <c r="Z36" s="372" t="s">
        <v>7628</v>
      </c>
      <c r="AA36" s="372"/>
      <c r="AB36" s="372"/>
      <c r="AC36" s="372" t="s">
        <v>7641</v>
      </c>
      <c r="AD36" s="372" t="s">
        <v>7630</v>
      </c>
      <c r="AE36" s="372" t="s">
        <v>7631</v>
      </c>
      <c r="AF36" s="372" t="s">
        <v>7625</v>
      </c>
      <c r="AG36" s="373">
        <v>2073100201</v>
      </c>
      <c r="AH36" s="373" t="s">
        <v>1149</v>
      </c>
      <c r="AI36" s="372"/>
      <c r="AJ36" s="374" t="s">
        <v>7753</v>
      </c>
      <c r="AK36" s="374" t="s">
        <v>7754</v>
      </c>
      <c r="AL36" s="374" t="s">
        <v>4089</v>
      </c>
      <c r="AM36" s="375"/>
    </row>
    <row r="37" spans="1:39" ht="19.5" customHeight="1" x14ac:dyDescent="0.25">
      <c r="A37" s="373">
        <v>36</v>
      </c>
      <c r="B37" s="372" t="s">
        <v>7622</v>
      </c>
      <c r="C37" s="372" t="s">
        <v>7622</v>
      </c>
      <c r="D37" s="372" t="s">
        <v>7856</v>
      </c>
      <c r="E37" s="372" t="s">
        <v>2206</v>
      </c>
      <c r="F37" s="372" t="s">
        <v>506</v>
      </c>
      <c r="G37" s="372" t="s">
        <v>7857</v>
      </c>
      <c r="H37" s="372" t="s">
        <v>4</v>
      </c>
      <c r="I37" s="372" t="s">
        <v>7625</v>
      </c>
      <c r="J37" s="372" t="s">
        <v>1553</v>
      </c>
      <c r="K37" s="372" t="s">
        <v>7858</v>
      </c>
      <c r="L37" s="372" t="s">
        <v>7695</v>
      </c>
      <c r="M37" s="372" t="s">
        <v>7631</v>
      </c>
      <c r="N37" s="372" t="s">
        <v>7665</v>
      </c>
      <c r="O37" s="372"/>
      <c r="P37" s="372" t="s">
        <v>7627</v>
      </c>
      <c r="Q37" s="372" t="str">
        <f t="shared" si="0"/>
        <v>7380101</v>
      </c>
      <c r="R37" s="373" t="s">
        <v>2006</v>
      </c>
      <c r="S37" s="377" t="s">
        <v>5970</v>
      </c>
      <c r="T37" s="373" t="s">
        <v>2058</v>
      </c>
      <c r="U37" s="372"/>
      <c r="V37" s="373">
        <v>23.6</v>
      </c>
      <c r="W37" s="373">
        <v>18</v>
      </c>
      <c r="X37" s="372"/>
      <c r="Y37" s="372" t="s">
        <v>7626</v>
      </c>
      <c r="Z37" s="372" t="s">
        <v>7628</v>
      </c>
      <c r="AA37" s="372"/>
      <c r="AB37" s="372"/>
      <c r="AC37" s="372" t="s">
        <v>7641</v>
      </c>
      <c r="AD37" s="372" t="s">
        <v>7630</v>
      </c>
      <c r="AE37" s="372" t="s">
        <v>7631</v>
      </c>
      <c r="AF37" s="372" t="s">
        <v>7625</v>
      </c>
      <c r="AG37" s="373">
        <v>2073810367</v>
      </c>
      <c r="AH37" s="373" t="s">
        <v>1171</v>
      </c>
      <c r="AI37" s="372"/>
      <c r="AJ37" s="374" t="s">
        <v>7859</v>
      </c>
      <c r="AK37" s="374" t="s">
        <v>7860</v>
      </c>
      <c r="AL37" s="374" t="s">
        <v>7861</v>
      </c>
      <c r="AM37" s="375"/>
    </row>
    <row r="38" spans="1:39" ht="19.5" customHeight="1" x14ac:dyDescent="0.25">
      <c r="A38" s="373">
        <v>37</v>
      </c>
      <c r="B38" s="372" t="s">
        <v>7622</v>
      </c>
      <c r="C38" s="372" t="s">
        <v>7622</v>
      </c>
      <c r="D38" s="372" t="s">
        <v>6183</v>
      </c>
      <c r="E38" s="372" t="s">
        <v>607</v>
      </c>
      <c r="F38" s="372" t="s">
        <v>605</v>
      </c>
      <c r="G38" s="372" t="s">
        <v>606</v>
      </c>
      <c r="H38" s="372" t="s">
        <v>4</v>
      </c>
      <c r="I38" s="372" t="s">
        <v>7625</v>
      </c>
      <c r="J38" s="372" t="s">
        <v>1571</v>
      </c>
      <c r="K38" s="372" t="s">
        <v>7888</v>
      </c>
      <c r="L38" s="372" t="s">
        <v>7879</v>
      </c>
      <c r="M38" s="372" t="s">
        <v>7670</v>
      </c>
      <c r="N38" s="372" t="s">
        <v>7665</v>
      </c>
      <c r="O38" s="372"/>
      <c r="P38" s="372" t="s">
        <v>7627</v>
      </c>
      <c r="Q38" s="372" t="str">
        <f t="shared" si="0"/>
        <v>7380101</v>
      </c>
      <c r="R38" s="373" t="s">
        <v>2006</v>
      </c>
      <c r="S38" s="377" t="s">
        <v>5970</v>
      </c>
      <c r="T38" s="373">
        <v>0</v>
      </c>
      <c r="U38" s="372"/>
      <c r="V38" s="373">
        <v>0</v>
      </c>
      <c r="W38" s="373">
        <v>18</v>
      </c>
      <c r="X38" s="372"/>
      <c r="Y38" s="372" t="s">
        <v>7626</v>
      </c>
      <c r="Z38" s="372" t="s">
        <v>7628</v>
      </c>
      <c r="AA38" s="372"/>
      <c r="AB38" s="372"/>
      <c r="AC38" s="372" t="s">
        <v>7641</v>
      </c>
      <c r="AD38" s="372" t="s">
        <v>7630</v>
      </c>
      <c r="AE38" s="372" t="s">
        <v>7631</v>
      </c>
      <c r="AF38" s="372" t="s">
        <v>7625</v>
      </c>
      <c r="AG38" s="373">
        <v>2073810654</v>
      </c>
      <c r="AH38" s="373" t="s">
        <v>1172</v>
      </c>
      <c r="AI38" s="372"/>
      <c r="AJ38" s="374" t="s">
        <v>7889</v>
      </c>
      <c r="AK38" s="374" t="s">
        <v>7890</v>
      </c>
      <c r="AL38" s="374" t="s">
        <v>6184</v>
      </c>
      <c r="AM38" s="375"/>
    </row>
    <row r="39" spans="1:39" ht="19.5" customHeight="1" x14ac:dyDescent="0.25">
      <c r="A39" s="373">
        <v>38</v>
      </c>
      <c r="B39" s="372" t="s">
        <v>7622</v>
      </c>
      <c r="C39" s="372" t="s">
        <v>7622</v>
      </c>
      <c r="D39" s="372" t="s">
        <v>6199</v>
      </c>
      <c r="E39" s="372" t="s">
        <v>569</v>
      </c>
      <c r="F39" s="372" t="s">
        <v>567</v>
      </c>
      <c r="G39" s="372" t="s">
        <v>568</v>
      </c>
      <c r="H39" s="372" t="s">
        <v>4</v>
      </c>
      <c r="I39" s="372" t="s">
        <v>7625</v>
      </c>
      <c r="J39" s="372" t="s">
        <v>1568</v>
      </c>
      <c r="K39" s="372" t="s">
        <v>7830</v>
      </c>
      <c r="L39" s="372" t="s">
        <v>1868</v>
      </c>
      <c r="M39" s="372" t="s">
        <v>1868</v>
      </c>
      <c r="N39" s="372" t="s">
        <v>7640</v>
      </c>
      <c r="O39" s="372"/>
      <c r="P39" s="372" t="s">
        <v>7627</v>
      </c>
      <c r="Q39" s="372" t="str">
        <f t="shared" si="0"/>
        <v>7380101</v>
      </c>
      <c r="R39" s="373" t="s">
        <v>2006</v>
      </c>
      <c r="S39" s="377" t="s">
        <v>5970</v>
      </c>
      <c r="T39" s="373">
        <v>0</v>
      </c>
      <c r="U39" s="372"/>
      <c r="V39" s="373">
        <v>0</v>
      </c>
      <c r="W39" s="373">
        <v>18</v>
      </c>
      <c r="X39" s="372"/>
      <c r="Y39" s="372" t="s">
        <v>7626</v>
      </c>
      <c r="Z39" s="372" t="s">
        <v>7628</v>
      </c>
      <c r="AA39" s="372"/>
      <c r="AB39" s="372"/>
      <c r="AC39" s="372" t="s">
        <v>7641</v>
      </c>
      <c r="AD39" s="372" t="s">
        <v>7630</v>
      </c>
      <c r="AE39" s="372" t="s">
        <v>7631</v>
      </c>
      <c r="AF39" s="372" t="s">
        <v>7625</v>
      </c>
      <c r="AG39" s="373">
        <v>2073810658</v>
      </c>
      <c r="AH39" s="373" t="s">
        <v>1172</v>
      </c>
      <c r="AI39" s="372"/>
      <c r="AJ39" s="374" t="s">
        <v>7786</v>
      </c>
      <c r="AK39" s="374" t="s">
        <v>7787</v>
      </c>
      <c r="AL39" s="374" t="s">
        <v>6200</v>
      </c>
      <c r="AM39" s="375"/>
    </row>
    <row r="40" spans="1:39" ht="19.5" customHeight="1" x14ac:dyDescent="0.25">
      <c r="A40" s="373">
        <v>39</v>
      </c>
      <c r="B40" s="372" t="s">
        <v>7622</v>
      </c>
      <c r="C40" s="372" t="s">
        <v>7622</v>
      </c>
      <c r="D40" s="372" t="s">
        <v>7873</v>
      </c>
      <c r="E40" s="372" t="s">
        <v>2214</v>
      </c>
      <c r="F40" s="372" t="s">
        <v>481</v>
      </c>
      <c r="G40" s="372" t="s">
        <v>7874</v>
      </c>
      <c r="H40" s="372" t="s">
        <v>4</v>
      </c>
      <c r="I40" s="372" t="s">
        <v>7625</v>
      </c>
      <c r="J40" s="372" t="s">
        <v>1555</v>
      </c>
      <c r="K40" s="372" t="s">
        <v>2215</v>
      </c>
      <c r="L40" s="372" t="s">
        <v>7699</v>
      </c>
      <c r="M40" s="372" t="s">
        <v>2180</v>
      </c>
      <c r="N40" s="372" t="s">
        <v>7625</v>
      </c>
      <c r="O40" s="372"/>
      <c r="P40" s="372" t="s">
        <v>7627</v>
      </c>
      <c r="Q40" s="372" t="str">
        <f t="shared" si="0"/>
        <v>7380101</v>
      </c>
      <c r="R40" s="373" t="s">
        <v>2006</v>
      </c>
      <c r="S40" s="377" t="s">
        <v>5970</v>
      </c>
      <c r="T40" s="373" t="s">
        <v>1888</v>
      </c>
      <c r="U40" s="372"/>
      <c r="V40" s="373">
        <v>21.3</v>
      </c>
      <c r="W40" s="373">
        <v>18</v>
      </c>
      <c r="X40" s="372"/>
      <c r="Y40" s="372" t="s">
        <v>7626</v>
      </c>
      <c r="Z40" s="372" t="s">
        <v>7628</v>
      </c>
      <c r="AA40" s="372"/>
      <c r="AB40" s="372"/>
      <c r="AC40" s="372" t="s">
        <v>7641</v>
      </c>
      <c r="AD40" s="372" t="s">
        <v>7630</v>
      </c>
      <c r="AE40" s="372" t="s">
        <v>7631</v>
      </c>
      <c r="AF40" s="372" t="s">
        <v>7625</v>
      </c>
      <c r="AG40" s="373">
        <v>2073810371</v>
      </c>
      <c r="AH40" s="373" t="s">
        <v>1171</v>
      </c>
      <c r="AI40" s="372"/>
      <c r="AJ40" s="374" t="s">
        <v>7875</v>
      </c>
      <c r="AK40" s="374" t="s">
        <v>7876</v>
      </c>
      <c r="AL40" s="374" t="s">
        <v>7877</v>
      </c>
      <c r="AM40" s="375"/>
    </row>
    <row r="41" spans="1:39" ht="19.5" customHeight="1" x14ac:dyDescent="0.25">
      <c r="A41" s="373">
        <v>40</v>
      </c>
      <c r="B41" s="372" t="s">
        <v>7622</v>
      </c>
      <c r="C41" s="372" t="s">
        <v>7622</v>
      </c>
      <c r="D41" s="372" t="s">
        <v>6084</v>
      </c>
      <c r="E41" s="372" t="s">
        <v>559</v>
      </c>
      <c r="F41" s="372" t="s">
        <v>557</v>
      </c>
      <c r="G41" s="372" t="s">
        <v>558</v>
      </c>
      <c r="H41" s="372" t="s">
        <v>4</v>
      </c>
      <c r="I41" s="372" t="s">
        <v>7625</v>
      </c>
      <c r="J41" s="372" t="s">
        <v>1579</v>
      </c>
      <c r="K41" s="372" t="s">
        <v>7931</v>
      </c>
      <c r="L41" s="372" t="s">
        <v>7932</v>
      </c>
      <c r="M41" s="372" t="s">
        <v>1868</v>
      </c>
      <c r="N41" s="372" t="s">
        <v>7625</v>
      </c>
      <c r="O41" s="372"/>
      <c r="P41" s="372" t="s">
        <v>7627</v>
      </c>
      <c r="Q41" s="372" t="str">
        <f t="shared" si="0"/>
        <v>7380101</v>
      </c>
      <c r="R41" s="373" t="s">
        <v>2006</v>
      </c>
      <c r="S41" s="377" t="s">
        <v>5970</v>
      </c>
      <c r="T41" s="373">
        <v>0</v>
      </c>
      <c r="U41" s="372"/>
      <c r="V41" s="373">
        <v>0</v>
      </c>
      <c r="W41" s="373">
        <v>18</v>
      </c>
      <c r="X41" s="372"/>
      <c r="Y41" s="372" t="s">
        <v>7626</v>
      </c>
      <c r="Z41" s="372" t="s">
        <v>7628</v>
      </c>
      <c r="AA41" s="372"/>
      <c r="AB41" s="372"/>
      <c r="AC41" s="372" t="s">
        <v>7629</v>
      </c>
      <c r="AD41" s="372" t="s">
        <v>7630</v>
      </c>
      <c r="AE41" s="372" t="s">
        <v>7631</v>
      </c>
      <c r="AF41" s="372" t="s">
        <v>7625</v>
      </c>
      <c r="AG41" s="373">
        <v>2073810630</v>
      </c>
      <c r="AH41" s="373" t="s">
        <v>1172</v>
      </c>
      <c r="AI41" s="372"/>
      <c r="AJ41" s="374" t="s">
        <v>7933</v>
      </c>
      <c r="AK41" s="374" t="s">
        <v>7934</v>
      </c>
      <c r="AL41" s="374" t="s">
        <v>6085</v>
      </c>
      <c r="AM41" s="375"/>
    </row>
    <row r="42" spans="1:39" ht="19.5" customHeight="1" x14ac:dyDescent="0.25">
      <c r="A42" s="373">
        <v>41</v>
      </c>
      <c r="B42" s="372" t="s">
        <v>7622</v>
      </c>
      <c r="C42" s="372" t="s">
        <v>7622</v>
      </c>
      <c r="D42" s="372" t="s">
        <v>7895</v>
      </c>
      <c r="E42" s="372" t="s">
        <v>2282</v>
      </c>
      <c r="F42" s="372" t="s">
        <v>512</v>
      </c>
      <c r="G42" s="372" t="s">
        <v>351</v>
      </c>
      <c r="H42" s="372" t="s">
        <v>4</v>
      </c>
      <c r="I42" s="372" t="s">
        <v>7625</v>
      </c>
      <c r="J42" s="372" t="s">
        <v>1530</v>
      </c>
      <c r="K42" s="372" t="s">
        <v>2283</v>
      </c>
      <c r="L42" s="372" t="s">
        <v>7675</v>
      </c>
      <c r="M42" s="372" t="s">
        <v>1868</v>
      </c>
      <c r="N42" s="372" t="s">
        <v>7622</v>
      </c>
      <c r="O42" s="372"/>
      <c r="P42" s="372" t="s">
        <v>7627</v>
      </c>
      <c r="Q42" s="372" t="str">
        <f t="shared" si="0"/>
        <v>7380101</v>
      </c>
      <c r="R42" s="373" t="s">
        <v>2006</v>
      </c>
      <c r="S42" s="377" t="s">
        <v>5970</v>
      </c>
      <c r="T42" s="373" t="s">
        <v>1888</v>
      </c>
      <c r="U42" s="372"/>
      <c r="V42" s="373">
        <v>24.75</v>
      </c>
      <c r="W42" s="373">
        <v>18</v>
      </c>
      <c r="X42" s="372"/>
      <c r="Y42" s="372" t="s">
        <v>7626</v>
      </c>
      <c r="Z42" s="372" t="s">
        <v>7628</v>
      </c>
      <c r="AA42" s="372"/>
      <c r="AB42" s="372"/>
      <c r="AC42" s="372" t="s">
        <v>7641</v>
      </c>
      <c r="AD42" s="372" t="s">
        <v>7630</v>
      </c>
      <c r="AE42" s="372" t="s">
        <v>7631</v>
      </c>
      <c r="AF42" s="372" t="s">
        <v>7625</v>
      </c>
      <c r="AG42" s="373">
        <v>2073810387</v>
      </c>
      <c r="AH42" s="373" t="s">
        <v>1172</v>
      </c>
      <c r="AI42" s="372"/>
      <c r="AJ42" s="374" t="s">
        <v>7896</v>
      </c>
      <c r="AK42" s="374" t="s">
        <v>7897</v>
      </c>
      <c r="AL42" s="374" t="s">
        <v>7898</v>
      </c>
      <c r="AM42" s="375"/>
    </row>
    <row r="43" spans="1:39" ht="19.5" customHeight="1" x14ac:dyDescent="0.25">
      <c r="A43" s="373">
        <v>42</v>
      </c>
      <c r="B43" s="372" t="s">
        <v>7622</v>
      </c>
      <c r="C43" s="372" t="s">
        <v>7622</v>
      </c>
      <c r="D43" s="372" t="s">
        <v>7831</v>
      </c>
      <c r="E43" s="372" t="s">
        <v>2146</v>
      </c>
      <c r="F43" s="372" t="s">
        <v>523</v>
      </c>
      <c r="G43" s="372" t="s">
        <v>263</v>
      </c>
      <c r="H43" s="372" t="s">
        <v>4</v>
      </c>
      <c r="I43" s="372" t="s">
        <v>7625</v>
      </c>
      <c r="J43" s="372" t="s">
        <v>1546</v>
      </c>
      <c r="K43" s="372" t="s">
        <v>2147</v>
      </c>
      <c r="L43" s="372" t="s">
        <v>1868</v>
      </c>
      <c r="M43" s="372" t="s">
        <v>7685</v>
      </c>
      <c r="N43" s="372" t="s">
        <v>7622</v>
      </c>
      <c r="O43" s="372"/>
      <c r="P43" s="372" t="s">
        <v>7627</v>
      </c>
      <c r="Q43" s="372" t="str">
        <f t="shared" si="0"/>
        <v>7380101</v>
      </c>
      <c r="R43" s="373" t="s">
        <v>2006</v>
      </c>
      <c r="S43" s="377" t="s">
        <v>5970</v>
      </c>
      <c r="T43" s="373" t="s">
        <v>1928</v>
      </c>
      <c r="U43" s="372"/>
      <c r="V43" s="373">
        <v>27.85</v>
      </c>
      <c r="W43" s="373">
        <v>18</v>
      </c>
      <c r="X43" s="372"/>
      <c r="Y43" s="372" t="s">
        <v>7626</v>
      </c>
      <c r="Z43" s="372" t="s">
        <v>7628</v>
      </c>
      <c r="AA43" s="372"/>
      <c r="AB43" s="372"/>
      <c r="AC43" s="372" t="s">
        <v>7660</v>
      </c>
      <c r="AD43" s="372" t="s">
        <v>7630</v>
      </c>
      <c r="AE43" s="372" t="s">
        <v>7631</v>
      </c>
      <c r="AF43" s="372" t="s">
        <v>7625</v>
      </c>
      <c r="AG43" s="373">
        <v>2073810304</v>
      </c>
      <c r="AH43" s="373" t="s">
        <v>1171</v>
      </c>
      <c r="AI43" s="372"/>
      <c r="AJ43" s="374" t="s">
        <v>7832</v>
      </c>
      <c r="AK43" s="374" t="s">
        <v>7833</v>
      </c>
      <c r="AL43" s="374" t="s">
        <v>7834</v>
      </c>
      <c r="AM43" s="375"/>
    </row>
    <row r="44" spans="1:39" ht="19.5" customHeight="1" x14ac:dyDescent="0.25">
      <c r="A44" s="373">
        <v>43</v>
      </c>
      <c r="B44" s="372" t="s">
        <v>7622</v>
      </c>
      <c r="C44" s="372" t="s">
        <v>7622</v>
      </c>
      <c r="D44" s="372" t="s">
        <v>6292</v>
      </c>
      <c r="E44" s="372" t="s">
        <v>574</v>
      </c>
      <c r="F44" s="372" t="s">
        <v>572</v>
      </c>
      <c r="G44" s="372" t="s">
        <v>573</v>
      </c>
      <c r="H44" s="372" t="s">
        <v>5</v>
      </c>
      <c r="I44" s="372" t="s">
        <v>7625</v>
      </c>
      <c r="J44" s="372" t="s">
        <v>1562</v>
      </c>
      <c r="K44" s="372" t="s">
        <v>7853</v>
      </c>
      <c r="L44" s="372" t="s">
        <v>1868</v>
      </c>
      <c r="M44" s="372" t="s">
        <v>2180</v>
      </c>
      <c r="N44" s="372" t="s">
        <v>7640</v>
      </c>
      <c r="O44" s="372"/>
      <c r="P44" s="372" t="s">
        <v>7627</v>
      </c>
      <c r="Q44" s="372" t="str">
        <f t="shared" si="0"/>
        <v>7380101</v>
      </c>
      <c r="R44" s="373" t="s">
        <v>2006</v>
      </c>
      <c r="S44" s="377" t="s">
        <v>5970</v>
      </c>
      <c r="T44" s="373">
        <v>0</v>
      </c>
      <c r="U44" s="372"/>
      <c r="V44" s="373">
        <v>0</v>
      </c>
      <c r="W44" s="373">
        <v>18</v>
      </c>
      <c r="X44" s="372"/>
      <c r="Y44" s="372" t="s">
        <v>7626</v>
      </c>
      <c r="Z44" s="372" t="s">
        <v>7628</v>
      </c>
      <c r="AA44" s="372"/>
      <c r="AB44" s="372"/>
      <c r="AC44" s="372" t="s">
        <v>7641</v>
      </c>
      <c r="AD44" s="372" t="s">
        <v>7630</v>
      </c>
      <c r="AE44" s="372" t="s">
        <v>7631</v>
      </c>
      <c r="AF44" s="372" t="s">
        <v>7625</v>
      </c>
      <c r="AG44" s="373">
        <v>2073810681</v>
      </c>
      <c r="AH44" s="373" t="s">
        <v>1172</v>
      </c>
      <c r="AI44" s="372"/>
      <c r="AJ44" s="374" t="s">
        <v>7854</v>
      </c>
      <c r="AK44" s="374" t="s">
        <v>7855</v>
      </c>
      <c r="AL44" s="374" t="s">
        <v>6293</v>
      </c>
      <c r="AM44" s="375"/>
    </row>
    <row r="45" spans="1:39" ht="19.5" customHeight="1" x14ac:dyDescent="0.25">
      <c r="A45" s="373">
        <v>44</v>
      </c>
      <c r="B45" s="372" t="s">
        <v>7622</v>
      </c>
      <c r="C45" s="372" t="s">
        <v>7622</v>
      </c>
      <c r="D45" s="372" t="s">
        <v>6155</v>
      </c>
      <c r="E45" s="372" t="s">
        <v>2039</v>
      </c>
      <c r="F45" s="372" t="s">
        <v>493</v>
      </c>
      <c r="G45" s="372" t="s">
        <v>5735</v>
      </c>
      <c r="H45" s="372" t="s">
        <v>4</v>
      </c>
      <c r="I45" s="372" t="s">
        <v>7625</v>
      </c>
      <c r="J45" s="372" t="s">
        <v>1540</v>
      </c>
      <c r="K45" s="372" t="s">
        <v>7782</v>
      </c>
      <c r="L45" s="372" t="s">
        <v>1868</v>
      </c>
      <c r="M45" s="372" t="s">
        <v>3217</v>
      </c>
      <c r="N45" s="372" t="s">
        <v>7640</v>
      </c>
      <c r="O45" s="372"/>
      <c r="P45" s="372" t="s">
        <v>7627</v>
      </c>
      <c r="Q45" s="372" t="str">
        <f t="shared" si="0"/>
        <v>7380101</v>
      </c>
      <c r="R45" s="373" t="s">
        <v>2006</v>
      </c>
      <c r="S45" s="377" t="s">
        <v>5970</v>
      </c>
      <c r="T45" s="373">
        <v>0</v>
      </c>
      <c r="U45" s="372"/>
      <c r="V45" s="373">
        <v>23</v>
      </c>
      <c r="W45" s="373">
        <v>18</v>
      </c>
      <c r="X45" s="372"/>
      <c r="Y45" s="372" t="s">
        <v>7626</v>
      </c>
      <c r="Z45" s="372" t="s">
        <v>7628</v>
      </c>
      <c r="AA45" s="372"/>
      <c r="AB45" s="372"/>
      <c r="AC45" s="372" t="s">
        <v>7660</v>
      </c>
      <c r="AD45" s="372" t="s">
        <v>7630</v>
      </c>
      <c r="AE45" s="372" t="s">
        <v>7631</v>
      </c>
      <c r="AF45" s="372" t="s">
        <v>7625</v>
      </c>
      <c r="AG45" s="373">
        <v>2073810142</v>
      </c>
      <c r="AH45" s="373" t="s">
        <v>1171</v>
      </c>
      <c r="AI45" s="372"/>
      <c r="AJ45" s="374" t="s">
        <v>7783</v>
      </c>
      <c r="AK45" s="374" t="s">
        <v>7784</v>
      </c>
      <c r="AL45" s="374" t="s">
        <v>6156</v>
      </c>
      <c r="AM45" s="375"/>
    </row>
    <row r="46" spans="1:39" ht="19.5" customHeight="1" x14ac:dyDescent="0.25">
      <c r="A46" s="373">
        <v>45</v>
      </c>
      <c r="B46" s="372" t="s">
        <v>7622</v>
      </c>
      <c r="C46" s="372" t="s">
        <v>7622</v>
      </c>
      <c r="D46" s="372" t="s">
        <v>7819</v>
      </c>
      <c r="E46" s="372" t="s">
        <v>2190</v>
      </c>
      <c r="F46" s="372" t="s">
        <v>7576</v>
      </c>
      <c r="G46" s="372" t="s">
        <v>5772</v>
      </c>
      <c r="H46" s="372" t="s">
        <v>4</v>
      </c>
      <c r="I46" s="372" t="s">
        <v>7625</v>
      </c>
      <c r="J46" s="372" t="s">
        <v>7820</v>
      </c>
      <c r="K46" s="372" t="s">
        <v>7821</v>
      </c>
      <c r="L46" s="372" t="s">
        <v>1868</v>
      </c>
      <c r="M46" s="372" t="s">
        <v>7670</v>
      </c>
      <c r="N46" s="372" t="s">
        <v>7622</v>
      </c>
      <c r="O46" s="372"/>
      <c r="P46" s="372" t="s">
        <v>7627</v>
      </c>
      <c r="Q46" s="372" t="str">
        <f t="shared" si="0"/>
        <v>7380101</v>
      </c>
      <c r="R46" s="373" t="s">
        <v>2006</v>
      </c>
      <c r="S46" s="377" t="s">
        <v>5970</v>
      </c>
      <c r="T46" s="373" t="s">
        <v>1888</v>
      </c>
      <c r="U46" s="372"/>
      <c r="V46" s="373">
        <v>23.65</v>
      </c>
      <c r="W46" s="373">
        <v>18</v>
      </c>
      <c r="X46" s="372"/>
      <c r="Y46" s="372" t="s">
        <v>7626</v>
      </c>
      <c r="Z46" s="372" t="s">
        <v>7628</v>
      </c>
      <c r="AA46" s="372"/>
      <c r="AB46" s="372"/>
      <c r="AC46" s="372" t="s">
        <v>7641</v>
      </c>
      <c r="AD46" s="372" t="s">
        <v>7630</v>
      </c>
      <c r="AE46" s="372" t="s">
        <v>7631</v>
      </c>
      <c r="AF46" s="372" t="s">
        <v>7625</v>
      </c>
      <c r="AG46" s="373">
        <v>2073810361</v>
      </c>
      <c r="AH46" s="373" t="s">
        <v>1171</v>
      </c>
      <c r="AI46" s="372"/>
      <c r="AJ46" s="374" t="s">
        <v>7822</v>
      </c>
      <c r="AK46" s="374" t="s">
        <v>7823</v>
      </c>
      <c r="AL46" s="374" t="s">
        <v>7824</v>
      </c>
      <c r="AM46" s="375"/>
    </row>
    <row r="47" spans="1:39" ht="19.5" customHeight="1" x14ac:dyDescent="0.25">
      <c r="A47" s="373">
        <v>46</v>
      </c>
      <c r="B47" s="372" t="s">
        <v>7622</v>
      </c>
      <c r="C47" s="372" t="s">
        <v>7622</v>
      </c>
      <c r="D47" s="372" t="s">
        <v>6069</v>
      </c>
      <c r="E47" s="372" t="s">
        <v>556</v>
      </c>
      <c r="F47" s="372" t="s">
        <v>555</v>
      </c>
      <c r="G47" s="372" t="s">
        <v>10</v>
      </c>
      <c r="H47" s="372" t="s">
        <v>4</v>
      </c>
      <c r="I47" s="372" t="s">
        <v>7625</v>
      </c>
      <c r="J47" s="372" t="s">
        <v>1565</v>
      </c>
      <c r="K47" s="372" t="s">
        <v>7789</v>
      </c>
      <c r="L47" s="372" t="s">
        <v>1868</v>
      </c>
      <c r="M47" s="372" t="s">
        <v>3449</v>
      </c>
      <c r="N47" s="372" t="s">
        <v>7640</v>
      </c>
      <c r="O47" s="372"/>
      <c r="P47" s="372" t="s">
        <v>7627</v>
      </c>
      <c r="Q47" s="372" t="str">
        <f t="shared" si="0"/>
        <v>7380101</v>
      </c>
      <c r="R47" s="373" t="s">
        <v>2006</v>
      </c>
      <c r="S47" s="377" t="s">
        <v>5970</v>
      </c>
      <c r="T47" s="373">
        <v>0</v>
      </c>
      <c r="U47" s="372"/>
      <c r="V47" s="373">
        <v>0</v>
      </c>
      <c r="W47" s="373">
        <v>18</v>
      </c>
      <c r="X47" s="372"/>
      <c r="Y47" s="372" t="s">
        <v>7626</v>
      </c>
      <c r="Z47" s="372" t="s">
        <v>7628</v>
      </c>
      <c r="AA47" s="372"/>
      <c r="AB47" s="372"/>
      <c r="AC47" s="372" t="s">
        <v>7660</v>
      </c>
      <c r="AD47" s="372" t="s">
        <v>7630</v>
      </c>
      <c r="AE47" s="372" t="s">
        <v>7631</v>
      </c>
      <c r="AF47" s="372" t="s">
        <v>7625</v>
      </c>
      <c r="AG47" s="373">
        <v>2073810626</v>
      </c>
      <c r="AH47" s="373" t="s">
        <v>1172</v>
      </c>
      <c r="AI47" s="372"/>
      <c r="AJ47" s="374" t="s">
        <v>7790</v>
      </c>
      <c r="AK47" s="374" t="s">
        <v>7791</v>
      </c>
      <c r="AL47" s="374" t="s">
        <v>6070</v>
      </c>
      <c r="AM47" s="375"/>
    </row>
    <row r="48" spans="1:39" ht="19.5" customHeight="1" x14ac:dyDescent="0.25">
      <c r="A48" s="373">
        <v>47</v>
      </c>
      <c r="B48" s="372" t="s">
        <v>7622</v>
      </c>
      <c r="C48" s="372" t="s">
        <v>7622</v>
      </c>
      <c r="D48" s="372" t="s">
        <v>7771</v>
      </c>
      <c r="E48" s="372" t="s">
        <v>2049</v>
      </c>
      <c r="F48" s="372" t="s">
        <v>470</v>
      </c>
      <c r="G48" s="372" t="s">
        <v>818</v>
      </c>
      <c r="H48" s="372" t="s">
        <v>5</v>
      </c>
      <c r="I48" s="372" t="s">
        <v>7625</v>
      </c>
      <c r="J48" s="372" t="s">
        <v>7772</v>
      </c>
      <c r="K48" s="372" t="s">
        <v>7773</v>
      </c>
      <c r="L48" s="372" t="s">
        <v>1868</v>
      </c>
      <c r="M48" s="372" t="s">
        <v>2916</v>
      </c>
      <c r="N48" s="372" t="s">
        <v>7640</v>
      </c>
      <c r="O48" s="372"/>
      <c r="P48" s="372" t="s">
        <v>7627</v>
      </c>
      <c r="Q48" s="372" t="str">
        <f t="shared" si="0"/>
        <v>7380101</v>
      </c>
      <c r="R48" s="373" t="s">
        <v>2006</v>
      </c>
      <c r="S48" s="377" t="s">
        <v>5970</v>
      </c>
      <c r="T48" s="373">
        <v>0</v>
      </c>
      <c r="U48" s="372"/>
      <c r="V48" s="373">
        <v>20.100000000000001</v>
      </c>
      <c r="W48" s="373">
        <v>18</v>
      </c>
      <c r="X48" s="372"/>
      <c r="Y48" s="372" t="s">
        <v>7626</v>
      </c>
      <c r="Z48" s="372" t="s">
        <v>7628</v>
      </c>
      <c r="AA48" s="372"/>
      <c r="AB48" s="372"/>
      <c r="AC48" s="372" t="s">
        <v>7641</v>
      </c>
      <c r="AD48" s="372" t="s">
        <v>7630</v>
      </c>
      <c r="AE48" s="372" t="s">
        <v>7631</v>
      </c>
      <c r="AF48" s="372" t="s">
        <v>7625</v>
      </c>
      <c r="AG48" s="373">
        <v>2073810159</v>
      </c>
      <c r="AH48" s="373" t="s">
        <v>1172</v>
      </c>
      <c r="AI48" s="372"/>
      <c r="AJ48" s="374" t="s">
        <v>7774</v>
      </c>
      <c r="AK48" s="374" t="s">
        <v>7775</v>
      </c>
      <c r="AL48" s="374" t="s">
        <v>7776</v>
      </c>
      <c r="AM48" s="375"/>
    </row>
    <row r="49" spans="1:39" ht="19.5" customHeight="1" x14ac:dyDescent="0.25">
      <c r="A49" s="373">
        <v>48</v>
      </c>
      <c r="B49" s="372" t="s">
        <v>7622</v>
      </c>
      <c r="C49" s="372" t="s">
        <v>7622</v>
      </c>
      <c r="D49" s="372" t="s">
        <v>7825</v>
      </c>
      <c r="E49" s="372" t="s">
        <v>2044</v>
      </c>
      <c r="F49" s="372" t="s">
        <v>510</v>
      </c>
      <c r="G49" s="372" t="s">
        <v>308</v>
      </c>
      <c r="H49" s="372" t="s">
        <v>4</v>
      </c>
      <c r="I49" s="372" t="s">
        <v>7625</v>
      </c>
      <c r="J49" s="372" t="s">
        <v>7826</v>
      </c>
      <c r="K49" s="372" t="s">
        <v>2046</v>
      </c>
      <c r="L49" s="372" t="s">
        <v>1868</v>
      </c>
      <c r="M49" s="372" t="s">
        <v>7685</v>
      </c>
      <c r="N49" s="372"/>
      <c r="O49" s="372"/>
      <c r="P49" s="372" t="s">
        <v>7627</v>
      </c>
      <c r="Q49" s="372" t="str">
        <f t="shared" si="0"/>
        <v>7380101</v>
      </c>
      <c r="R49" s="373" t="s">
        <v>2006</v>
      </c>
      <c r="S49" s="377" t="s">
        <v>5970</v>
      </c>
      <c r="T49" s="373">
        <v>0</v>
      </c>
      <c r="U49" s="372"/>
      <c r="V49" s="373">
        <v>24.5</v>
      </c>
      <c r="W49" s="373">
        <v>18</v>
      </c>
      <c r="X49" s="372"/>
      <c r="Y49" s="372" t="s">
        <v>7626</v>
      </c>
      <c r="Z49" s="372" t="s">
        <v>7628</v>
      </c>
      <c r="AA49" s="372"/>
      <c r="AB49" s="372"/>
      <c r="AC49" s="372" t="s">
        <v>7660</v>
      </c>
      <c r="AD49" s="372" t="s">
        <v>7630</v>
      </c>
      <c r="AE49" s="372" t="s">
        <v>7631</v>
      </c>
      <c r="AF49" s="372" t="s">
        <v>7625</v>
      </c>
      <c r="AG49" s="373">
        <v>2073810149</v>
      </c>
      <c r="AH49" s="373" t="s">
        <v>1171</v>
      </c>
      <c r="AI49" s="372"/>
      <c r="AJ49" s="374" t="s">
        <v>7827</v>
      </c>
      <c r="AK49" s="374" t="s">
        <v>7828</v>
      </c>
      <c r="AL49" s="374" t="s">
        <v>7829</v>
      </c>
      <c r="AM49" s="375"/>
    </row>
    <row r="50" spans="1:39" ht="19.5" customHeight="1" x14ac:dyDescent="0.25">
      <c r="A50" s="373">
        <v>49</v>
      </c>
      <c r="B50" s="372" t="s">
        <v>7622</v>
      </c>
      <c r="C50" s="372" t="s">
        <v>7622</v>
      </c>
      <c r="D50" s="372" t="s">
        <v>7891</v>
      </c>
      <c r="E50" s="372" t="s">
        <v>2235</v>
      </c>
      <c r="F50" s="372" t="s">
        <v>500</v>
      </c>
      <c r="G50" s="372" t="s">
        <v>921</v>
      </c>
      <c r="H50" s="372" t="s">
        <v>4</v>
      </c>
      <c r="I50" s="372" t="s">
        <v>7625</v>
      </c>
      <c r="J50" s="372" t="s">
        <v>1557</v>
      </c>
      <c r="K50" s="372"/>
      <c r="L50" s="372" t="s">
        <v>7879</v>
      </c>
      <c r="M50" s="372" t="s">
        <v>7699</v>
      </c>
      <c r="N50" s="372" t="s">
        <v>7665</v>
      </c>
      <c r="O50" s="372"/>
      <c r="P50" s="372" t="s">
        <v>7627</v>
      </c>
      <c r="Q50" s="372" t="str">
        <f t="shared" si="0"/>
        <v>7380101</v>
      </c>
      <c r="R50" s="373" t="s">
        <v>2006</v>
      </c>
      <c r="S50" s="377" t="s">
        <v>5970</v>
      </c>
      <c r="T50" s="373" t="s">
        <v>2058</v>
      </c>
      <c r="U50" s="372"/>
      <c r="V50" s="373">
        <v>23.4</v>
      </c>
      <c r="W50" s="373">
        <v>18</v>
      </c>
      <c r="X50" s="372"/>
      <c r="Y50" s="372" t="s">
        <v>7626</v>
      </c>
      <c r="Z50" s="372" t="s">
        <v>7628</v>
      </c>
      <c r="AA50" s="372"/>
      <c r="AB50" s="372"/>
      <c r="AC50" s="372" t="s">
        <v>7641</v>
      </c>
      <c r="AD50" s="372" t="s">
        <v>7630</v>
      </c>
      <c r="AE50" s="372" t="s">
        <v>7631</v>
      </c>
      <c r="AF50" s="372" t="s">
        <v>7625</v>
      </c>
      <c r="AG50" s="373">
        <v>2073810376</v>
      </c>
      <c r="AH50" s="373" t="s">
        <v>1171</v>
      </c>
      <c r="AI50" s="372"/>
      <c r="AJ50" s="374" t="s">
        <v>7892</v>
      </c>
      <c r="AK50" s="374" t="s">
        <v>7893</v>
      </c>
      <c r="AL50" s="374" t="s">
        <v>7894</v>
      </c>
      <c r="AM50" s="375"/>
    </row>
    <row r="51" spans="1:39" ht="19.5" customHeight="1" x14ac:dyDescent="0.25">
      <c r="A51" s="373">
        <v>50</v>
      </c>
      <c r="B51" s="372" t="s">
        <v>7622</v>
      </c>
      <c r="C51" s="372" t="s">
        <v>7622</v>
      </c>
      <c r="D51" s="372" t="s">
        <v>7913</v>
      </c>
      <c r="E51" s="372" t="s">
        <v>2274</v>
      </c>
      <c r="F51" s="372" t="s">
        <v>484</v>
      </c>
      <c r="G51" s="372" t="s">
        <v>6239</v>
      </c>
      <c r="H51" s="372" t="s">
        <v>4</v>
      </c>
      <c r="I51" s="372" t="s">
        <v>7644</v>
      </c>
      <c r="J51" s="372" t="s">
        <v>1535</v>
      </c>
      <c r="K51" s="372" t="s">
        <v>7914</v>
      </c>
      <c r="L51" s="372" t="s">
        <v>7680</v>
      </c>
      <c r="M51" s="372" t="s">
        <v>3217</v>
      </c>
      <c r="N51" s="372"/>
      <c r="O51" s="372"/>
      <c r="P51" s="372" t="s">
        <v>7627</v>
      </c>
      <c r="Q51" s="372" t="str">
        <f t="shared" si="0"/>
        <v>7380101</v>
      </c>
      <c r="R51" s="373" t="s">
        <v>2006</v>
      </c>
      <c r="S51" s="377" t="s">
        <v>5970</v>
      </c>
      <c r="T51" s="373" t="s">
        <v>1888</v>
      </c>
      <c r="U51" s="372"/>
      <c r="V51" s="373">
        <v>21.7</v>
      </c>
      <c r="W51" s="373">
        <v>18</v>
      </c>
      <c r="X51" s="372"/>
      <c r="Y51" s="372" t="s">
        <v>7626</v>
      </c>
      <c r="Z51" s="372" t="s">
        <v>7628</v>
      </c>
      <c r="AA51" s="372"/>
      <c r="AB51" s="372"/>
      <c r="AC51" s="372" t="s">
        <v>7641</v>
      </c>
      <c r="AD51" s="372" t="s">
        <v>7630</v>
      </c>
      <c r="AE51" s="372" t="s">
        <v>7631</v>
      </c>
      <c r="AF51" s="372" t="s">
        <v>7625</v>
      </c>
      <c r="AG51" s="373">
        <v>2073810385</v>
      </c>
      <c r="AH51" s="373" t="s">
        <v>1171</v>
      </c>
      <c r="AI51" s="372"/>
      <c r="AJ51" s="374" t="s">
        <v>7915</v>
      </c>
      <c r="AK51" s="374" t="s">
        <v>7916</v>
      </c>
      <c r="AL51" s="374" t="s">
        <v>7917</v>
      </c>
      <c r="AM51" s="375"/>
    </row>
    <row r="52" spans="1:39" ht="19.5" customHeight="1" x14ac:dyDescent="0.25">
      <c r="A52" s="373">
        <v>51</v>
      </c>
      <c r="B52" s="372" t="s">
        <v>7622</v>
      </c>
      <c r="C52" s="372" t="s">
        <v>7622</v>
      </c>
      <c r="D52" s="372" t="s">
        <v>7886</v>
      </c>
      <c r="E52" s="372" t="s">
        <v>2231</v>
      </c>
      <c r="F52" s="372" t="s">
        <v>505</v>
      </c>
      <c r="G52" s="372" t="s">
        <v>568</v>
      </c>
      <c r="H52" s="372" t="s">
        <v>4</v>
      </c>
      <c r="I52" s="372" t="s">
        <v>7625</v>
      </c>
      <c r="J52" s="372" t="s">
        <v>1537</v>
      </c>
      <c r="K52" s="372" t="s">
        <v>2232</v>
      </c>
      <c r="L52" s="372" t="s">
        <v>7879</v>
      </c>
      <c r="M52" s="372" t="s">
        <v>1868</v>
      </c>
      <c r="N52" s="372" t="s">
        <v>7622</v>
      </c>
      <c r="O52" s="372"/>
      <c r="P52" s="372" t="s">
        <v>7627</v>
      </c>
      <c r="Q52" s="372" t="str">
        <f t="shared" si="0"/>
        <v>7380101</v>
      </c>
      <c r="R52" s="373" t="s">
        <v>2006</v>
      </c>
      <c r="S52" s="377" t="s">
        <v>5970</v>
      </c>
      <c r="T52" s="373" t="s">
        <v>1888</v>
      </c>
      <c r="U52" s="372"/>
      <c r="V52" s="373">
        <v>23.55</v>
      </c>
      <c r="W52" s="373">
        <v>18</v>
      </c>
      <c r="X52" s="372"/>
      <c r="Y52" s="372" t="s">
        <v>7626</v>
      </c>
      <c r="Z52" s="372" t="s">
        <v>7628</v>
      </c>
      <c r="AA52" s="372"/>
      <c r="AB52" s="372"/>
      <c r="AC52" s="372" t="s">
        <v>7660</v>
      </c>
      <c r="AD52" s="372" t="s">
        <v>7630</v>
      </c>
      <c r="AE52" s="372" t="s">
        <v>7631</v>
      </c>
      <c r="AF52" s="372" t="s">
        <v>7625</v>
      </c>
      <c r="AG52" s="373">
        <v>2073810375</v>
      </c>
      <c r="AH52" s="373" t="s">
        <v>1171</v>
      </c>
      <c r="AI52" s="372"/>
      <c r="AJ52" s="374" t="s">
        <v>7883</v>
      </c>
      <c r="AK52" s="374" t="s">
        <v>7884</v>
      </c>
      <c r="AL52" s="374" t="s">
        <v>7887</v>
      </c>
      <c r="AM52" s="375"/>
    </row>
    <row r="53" spans="1:39" ht="19.5" customHeight="1" x14ac:dyDescent="0.25">
      <c r="A53" s="373">
        <v>52</v>
      </c>
      <c r="B53" s="372" t="s">
        <v>7622</v>
      </c>
      <c r="C53" s="372" t="s">
        <v>7622</v>
      </c>
      <c r="D53" s="372" t="s">
        <v>6229</v>
      </c>
      <c r="E53" s="372" t="s">
        <v>2267</v>
      </c>
      <c r="F53" s="372" t="s">
        <v>517</v>
      </c>
      <c r="G53" s="372" t="s">
        <v>6230</v>
      </c>
      <c r="H53" s="372" t="s">
        <v>4</v>
      </c>
      <c r="I53" s="372" t="s">
        <v>7625</v>
      </c>
      <c r="J53" s="372" t="s">
        <v>1538</v>
      </c>
      <c r="K53" s="372" t="s">
        <v>7779</v>
      </c>
      <c r="L53" s="372" t="s">
        <v>1868</v>
      </c>
      <c r="M53" s="372" t="s">
        <v>7699</v>
      </c>
      <c r="N53" s="372" t="s">
        <v>7622</v>
      </c>
      <c r="O53" s="372"/>
      <c r="P53" s="372" t="s">
        <v>7627</v>
      </c>
      <c r="Q53" s="372" t="str">
        <f t="shared" si="0"/>
        <v>7380101</v>
      </c>
      <c r="R53" s="373" t="s">
        <v>2006</v>
      </c>
      <c r="S53" s="377" t="s">
        <v>5970</v>
      </c>
      <c r="T53" s="373" t="s">
        <v>1928</v>
      </c>
      <c r="U53" s="372"/>
      <c r="V53" s="373">
        <v>25.5</v>
      </c>
      <c r="W53" s="373">
        <v>18</v>
      </c>
      <c r="X53" s="372"/>
      <c r="Y53" s="372" t="s">
        <v>7626</v>
      </c>
      <c r="Z53" s="372" t="s">
        <v>7628</v>
      </c>
      <c r="AA53" s="372"/>
      <c r="AB53" s="372"/>
      <c r="AC53" s="372" t="s">
        <v>7641</v>
      </c>
      <c r="AD53" s="372" t="s">
        <v>7630</v>
      </c>
      <c r="AE53" s="372" t="s">
        <v>7631</v>
      </c>
      <c r="AF53" s="372" t="s">
        <v>7625</v>
      </c>
      <c r="AG53" s="373" t="s">
        <v>516</v>
      </c>
      <c r="AH53" s="373" t="s">
        <v>1171</v>
      </c>
      <c r="AI53" s="372"/>
      <c r="AJ53" s="374" t="s">
        <v>7780</v>
      </c>
      <c r="AK53" s="374" t="s">
        <v>7781</v>
      </c>
      <c r="AL53" s="374" t="s">
        <v>6231</v>
      </c>
      <c r="AM53" s="375"/>
    </row>
    <row r="54" spans="1:39" ht="19.5" customHeight="1" x14ac:dyDescent="0.25">
      <c r="A54" s="373">
        <v>53</v>
      </c>
      <c r="B54" s="372" t="s">
        <v>7622</v>
      </c>
      <c r="C54" s="372" t="s">
        <v>7622</v>
      </c>
      <c r="D54" s="372" t="s">
        <v>7918</v>
      </c>
      <c r="E54" s="372" t="s">
        <v>2269</v>
      </c>
      <c r="F54" s="372" t="s">
        <v>519</v>
      </c>
      <c r="G54" s="372" t="s">
        <v>5909</v>
      </c>
      <c r="H54" s="372" t="s">
        <v>4</v>
      </c>
      <c r="I54" s="372" t="s">
        <v>7622</v>
      </c>
      <c r="J54" s="372" t="s">
        <v>1534</v>
      </c>
      <c r="K54" s="372" t="s">
        <v>2270</v>
      </c>
      <c r="L54" s="372" t="s">
        <v>7631</v>
      </c>
      <c r="M54" s="372" t="s">
        <v>2916</v>
      </c>
      <c r="N54" s="372" t="s">
        <v>7625</v>
      </c>
      <c r="O54" s="372" t="s">
        <v>1868</v>
      </c>
      <c r="P54" s="372" t="s">
        <v>7627</v>
      </c>
      <c r="Q54" s="372" t="str">
        <f t="shared" si="0"/>
        <v>7380101</v>
      </c>
      <c r="R54" s="373" t="s">
        <v>2006</v>
      </c>
      <c r="S54" s="377" t="s">
        <v>5970</v>
      </c>
      <c r="T54" s="373" t="s">
        <v>1888</v>
      </c>
      <c r="U54" s="372"/>
      <c r="V54" s="373">
        <v>25.9</v>
      </c>
      <c r="W54" s="373">
        <v>18</v>
      </c>
      <c r="X54" s="372"/>
      <c r="Y54" s="372" t="s">
        <v>7626</v>
      </c>
      <c r="Z54" s="372" t="s">
        <v>7628</v>
      </c>
      <c r="AA54" s="372"/>
      <c r="AB54" s="372"/>
      <c r="AC54" s="372" t="s">
        <v>7641</v>
      </c>
      <c r="AD54" s="372" t="s">
        <v>7630</v>
      </c>
      <c r="AE54" s="372" t="s">
        <v>7631</v>
      </c>
      <c r="AF54" s="372" t="s">
        <v>7625</v>
      </c>
      <c r="AG54" s="373">
        <v>2073810196</v>
      </c>
      <c r="AH54" s="373" t="s">
        <v>1171</v>
      </c>
      <c r="AI54" s="372"/>
      <c r="AJ54" s="374" t="s">
        <v>7740</v>
      </c>
      <c r="AK54" s="374" t="s">
        <v>7919</v>
      </c>
      <c r="AL54" s="374" t="s">
        <v>7920</v>
      </c>
      <c r="AM54" s="375"/>
    </row>
    <row r="55" spans="1:39" ht="19.5" customHeight="1" x14ac:dyDescent="0.25">
      <c r="A55" s="373">
        <v>54</v>
      </c>
      <c r="B55" s="372" t="s">
        <v>7622</v>
      </c>
      <c r="C55" s="372" t="s">
        <v>7622</v>
      </c>
      <c r="D55" s="372" t="s">
        <v>7903</v>
      </c>
      <c r="E55" s="372" t="s">
        <v>2208</v>
      </c>
      <c r="F55" s="372" t="s">
        <v>466</v>
      </c>
      <c r="G55" s="372" t="s">
        <v>5034</v>
      </c>
      <c r="H55" s="372" t="s">
        <v>4</v>
      </c>
      <c r="I55" s="372" t="s">
        <v>7625</v>
      </c>
      <c r="J55" s="372" t="s">
        <v>7904</v>
      </c>
      <c r="K55" s="372" t="s">
        <v>7905</v>
      </c>
      <c r="L55" s="372" t="s">
        <v>7646</v>
      </c>
      <c r="M55" s="372" t="s">
        <v>7639</v>
      </c>
      <c r="N55" s="372" t="s">
        <v>7625</v>
      </c>
      <c r="O55" s="372"/>
      <c r="P55" s="372" t="s">
        <v>7627</v>
      </c>
      <c r="Q55" s="372" t="str">
        <f t="shared" si="0"/>
        <v>7380101</v>
      </c>
      <c r="R55" s="373" t="s">
        <v>2006</v>
      </c>
      <c r="S55" s="377" t="s">
        <v>5970</v>
      </c>
      <c r="T55" s="373" t="s">
        <v>1888</v>
      </c>
      <c r="U55" s="372"/>
      <c r="V55" s="373">
        <v>18.600000000000001</v>
      </c>
      <c r="W55" s="373">
        <v>18</v>
      </c>
      <c r="X55" s="372"/>
      <c r="Y55" s="372" t="s">
        <v>7626</v>
      </c>
      <c r="Z55" s="372" t="s">
        <v>7628</v>
      </c>
      <c r="AA55" s="372"/>
      <c r="AB55" s="372"/>
      <c r="AC55" s="372" t="s">
        <v>7641</v>
      </c>
      <c r="AD55" s="372" t="s">
        <v>7630</v>
      </c>
      <c r="AE55" s="372" t="s">
        <v>7631</v>
      </c>
      <c r="AF55" s="372" t="s">
        <v>7625</v>
      </c>
      <c r="AG55" s="373">
        <v>2073810369</v>
      </c>
      <c r="AH55" s="373" t="s">
        <v>1171</v>
      </c>
      <c r="AI55" s="372"/>
      <c r="AJ55" s="374" t="s">
        <v>7696</v>
      </c>
      <c r="AK55" s="374" t="s">
        <v>7906</v>
      </c>
      <c r="AL55" s="374" t="s">
        <v>7907</v>
      </c>
      <c r="AM55" s="375"/>
    </row>
    <row r="56" spans="1:39" ht="19.5" customHeight="1" x14ac:dyDescent="0.25">
      <c r="A56" s="373">
        <v>55</v>
      </c>
      <c r="B56" s="372" t="s">
        <v>7622</v>
      </c>
      <c r="C56" s="372" t="s">
        <v>7622</v>
      </c>
      <c r="D56" s="372" t="s">
        <v>6277</v>
      </c>
      <c r="E56" s="372" t="s">
        <v>621</v>
      </c>
      <c r="F56" s="372" t="s">
        <v>619</v>
      </c>
      <c r="G56" s="372" t="s">
        <v>620</v>
      </c>
      <c r="H56" s="372" t="s">
        <v>4</v>
      </c>
      <c r="I56" s="372" t="s">
        <v>7622</v>
      </c>
      <c r="J56" s="372" t="s">
        <v>1582</v>
      </c>
      <c r="K56" s="372"/>
      <c r="L56" s="372" t="s">
        <v>7760</v>
      </c>
      <c r="M56" s="372" t="s">
        <v>1868</v>
      </c>
      <c r="N56" s="372" t="s">
        <v>7625</v>
      </c>
      <c r="O56" s="372" t="s">
        <v>1868</v>
      </c>
      <c r="P56" s="372" t="s">
        <v>7627</v>
      </c>
      <c r="Q56" s="372" t="str">
        <f t="shared" si="0"/>
        <v>7380101</v>
      </c>
      <c r="R56" s="373" t="s">
        <v>2006</v>
      </c>
      <c r="S56" s="377" t="s">
        <v>5970</v>
      </c>
      <c r="T56" s="373">
        <v>0</v>
      </c>
      <c r="U56" s="372"/>
      <c r="V56" s="373">
        <v>0</v>
      </c>
      <c r="W56" s="373">
        <v>18</v>
      </c>
      <c r="X56" s="372"/>
      <c r="Y56" s="372" t="s">
        <v>7626</v>
      </c>
      <c r="Z56" s="372" t="s">
        <v>7628</v>
      </c>
      <c r="AA56" s="372"/>
      <c r="AB56" s="372"/>
      <c r="AC56" s="372" t="s">
        <v>7641</v>
      </c>
      <c r="AD56" s="372" t="s">
        <v>7630</v>
      </c>
      <c r="AE56" s="372" t="s">
        <v>7631</v>
      </c>
      <c r="AF56" s="372" t="s">
        <v>7625</v>
      </c>
      <c r="AG56" s="373">
        <v>2073810678</v>
      </c>
      <c r="AH56" s="373" t="s">
        <v>1172</v>
      </c>
      <c r="AI56" s="372"/>
      <c r="AJ56" s="374" t="s">
        <v>7926</v>
      </c>
      <c r="AK56" s="374" t="s">
        <v>7927</v>
      </c>
      <c r="AL56" s="374" t="s">
        <v>6278</v>
      </c>
      <c r="AM56" s="375"/>
    </row>
    <row r="57" spans="1:39" ht="19.5" customHeight="1" x14ac:dyDescent="0.25">
      <c r="A57" s="373">
        <v>56</v>
      </c>
      <c r="B57" s="372" t="s">
        <v>7622</v>
      </c>
      <c r="C57" s="372" t="s">
        <v>7622</v>
      </c>
      <c r="D57" s="372" t="s">
        <v>6095</v>
      </c>
      <c r="E57" s="372" t="s">
        <v>592</v>
      </c>
      <c r="F57" s="372" t="s">
        <v>590</v>
      </c>
      <c r="G57" s="372" t="s">
        <v>591</v>
      </c>
      <c r="H57" s="372" t="s">
        <v>4</v>
      </c>
      <c r="I57" s="372" t="s">
        <v>7625</v>
      </c>
      <c r="J57" s="372" t="s">
        <v>1575</v>
      </c>
      <c r="K57" s="372" t="s">
        <v>7899</v>
      </c>
      <c r="L57" s="372" t="s">
        <v>7685</v>
      </c>
      <c r="M57" s="372" t="s">
        <v>1868</v>
      </c>
      <c r="N57" s="372" t="s">
        <v>7625</v>
      </c>
      <c r="O57" s="372"/>
      <c r="P57" s="372" t="s">
        <v>7627</v>
      </c>
      <c r="Q57" s="372" t="str">
        <f t="shared" si="0"/>
        <v>7380101</v>
      </c>
      <c r="R57" s="373" t="s">
        <v>2006</v>
      </c>
      <c r="S57" s="377" t="s">
        <v>5970</v>
      </c>
      <c r="T57" s="373">
        <v>0</v>
      </c>
      <c r="U57" s="372"/>
      <c r="V57" s="373">
        <v>0</v>
      </c>
      <c r="W57" s="373">
        <v>18</v>
      </c>
      <c r="X57" s="372"/>
      <c r="Y57" s="372" t="s">
        <v>7626</v>
      </c>
      <c r="Z57" s="372" t="s">
        <v>7628</v>
      </c>
      <c r="AA57" s="372"/>
      <c r="AB57" s="372"/>
      <c r="AC57" s="372" t="s">
        <v>7641</v>
      </c>
      <c r="AD57" s="372" t="s">
        <v>7630</v>
      </c>
      <c r="AE57" s="372" t="s">
        <v>7631</v>
      </c>
      <c r="AF57" s="372" t="s">
        <v>7625</v>
      </c>
      <c r="AG57" s="373">
        <v>2073810633</v>
      </c>
      <c r="AH57" s="373" t="s">
        <v>1172</v>
      </c>
      <c r="AI57" s="372"/>
      <c r="AJ57" s="374" t="s">
        <v>7730</v>
      </c>
      <c r="AK57" s="374" t="s">
        <v>7900</v>
      </c>
      <c r="AL57" s="374" t="s">
        <v>6096</v>
      </c>
      <c r="AM57" s="375"/>
    </row>
    <row r="58" spans="1:39" ht="19.5" customHeight="1" x14ac:dyDescent="0.25">
      <c r="A58" s="373">
        <v>57</v>
      </c>
      <c r="B58" s="372" t="s">
        <v>7622</v>
      </c>
      <c r="C58" s="372" t="s">
        <v>7622</v>
      </c>
      <c r="D58" s="372" t="s">
        <v>7837</v>
      </c>
      <c r="E58" s="372" t="s">
        <v>2211</v>
      </c>
      <c r="F58" s="372" t="s">
        <v>487</v>
      </c>
      <c r="G58" s="372" t="s">
        <v>800</v>
      </c>
      <c r="H58" s="372" t="s">
        <v>4</v>
      </c>
      <c r="I58" s="372" t="s">
        <v>7625</v>
      </c>
      <c r="J58" s="372" t="s">
        <v>1554</v>
      </c>
      <c r="K58" s="372" t="s">
        <v>7838</v>
      </c>
      <c r="L58" s="372" t="s">
        <v>7839</v>
      </c>
      <c r="M58" s="372" t="s">
        <v>7631</v>
      </c>
      <c r="N58" s="372" t="s">
        <v>7622</v>
      </c>
      <c r="O58" s="372"/>
      <c r="P58" s="372" t="s">
        <v>7627</v>
      </c>
      <c r="Q58" s="372" t="str">
        <f t="shared" si="0"/>
        <v>7380101</v>
      </c>
      <c r="R58" s="373" t="s">
        <v>2006</v>
      </c>
      <c r="S58" s="377" t="s">
        <v>5970</v>
      </c>
      <c r="T58" s="373" t="s">
        <v>1888</v>
      </c>
      <c r="U58" s="372"/>
      <c r="V58" s="373">
        <v>21.9</v>
      </c>
      <c r="W58" s="373">
        <v>18</v>
      </c>
      <c r="X58" s="372"/>
      <c r="Y58" s="372" t="s">
        <v>7626</v>
      </c>
      <c r="Z58" s="372" t="s">
        <v>7628</v>
      </c>
      <c r="AA58" s="372"/>
      <c r="AB58" s="372"/>
      <c r="AC58" s="372" t="s">
        <v>7641</v>
      </c>
      <c r="AD58" s="372" t="s">
        <v>7630</v>
      </c>
      <c r="AE58" s="372" t="s">
        <v>7631</v>
      </c>
      <c r="AF58" s="372" t="s">
        <v>7625</v>
      </c>
      <c r="AG58" s="373">
        <v>2073810370</v>
      </c>
      <c r="AH58" s="373" t="s">
        <v>1171</v>
      </c>
      <c r="AI58" s="372"/>
      <c r="AJ58" s="374" t="s">
        <v>7840</v>
      </c>
      <c r="AK58" s="374" t="s">
        <v>7841</v>
      </c>
      <c r="AL58" s="374" t="s">
        <v>7842</v>
      </c>
      <c r="AM58" s="375"/>
    </row>
    <row r="59" spans="1:39" ht="19.5" customHeight="1" x14ac:dyDescent="0.25">
      <c r="A59" s="373">
        <v>58</v>
      </c>
      <c r="B59" s="372" t="s">
        <v>7622</v>
      </c>
      <c r="C59" s="372" t="s">
        <v>7622</v>
      </c>
      <c r="D59" s="372" t="s">
        <v>6190</v>
      </c>
      <c r="E59" s="372" t="s">
        <v>2099</v>
      </c>
      <c r="F59" s="372" t="s">
        <v>498</v>
      </c>
      <c r="G59" s="372" t="s">
        <v>6191</v>
      </c>
      <c r="H59" s="372" t="s">
        <v>4</v>
      </c>
      <c r="I59" s="372" t="s">
        <v>7625</v>
      </c>
      <c r="J59" s="372" t="s">
        <v>1520</v>
      </c>
      <c r="K59" s="372" t="s">
        <v>2100</v>
      </c>
      <c r="L59" s="372" t="s">
        <v>1868</v>
      </c>
      <c r="M59" s="372" t="s">
        <v>7626</v>
      </c>
      <c r="N59" s="372" t="s">
        <v>7640</v>
      </c>
      <c r="O59" s="372"/>
      <c r="P59" s="372" t="s">
        <v>7627</v>
      </c>
      <c r="Q59" s="372" t="str">
        <f t="shared" si="0"/>
        <v>7380101</v>
      </c>
      <c r="R59" s="373" t="s">
        <v>2006</v>
      </c>
      <c r="S59" s="377" t="s">
        <v>5970</v>
      </c>
      <c r="T59" s="373" t="s">
        <v>1888</v>
      </c>
      <c r="U59" s="372"/>
      <c r="V59" s="373">
        <v>23.3</v>
      </c>
      <c r="W59" s="373">
        <v>18</v>
      </c>
      <c r="X59" s="372"/>
      <c r="Y59" s="372" t="s">
        <v>7626</v>
      </c>
      <c r="Z59" s="372" t="s">
        <v>7628</v>
      </c>
      <c r="AA59" s="372"/>
      <c r="AB59" s="372"/>
      <c r="AC59" s="372" t="s">
        <v>7641</v>
      </c>
      <c r="AD59" s="372" t="s">
        <v>7630</v>
      </c>
      <c r="AE59" s="372" t="s">
        <v>7631</v>
      </c>
      <c r="AF59" s="372" t="s">
        <v>7625</v>
      </c>
      <c r="AG59" s="373">
        <v>2073810241</v>
      </c>
      <c r="AH59" s="373" t="s">
        <v>1172</v>
      </c>
      <c r="AI59" s="372"/>
      <c r="AJ59" s="374" t="s">
        <v>7794</v>
      </c>
      <c r="AK59" s="374" t="s">
        <v>7795</v>
      </c>
      <c r="AL59" s="374" t="s">
        <v>4130</v>
      </c>
      <c r="AM59" s="375"/>
    </row>
    <row r="60" spans="1:39" ht="19.5" customHeight="1" x14ac:dyDescent="0.25">
      <c r="A60" s="373">
        <v>59</v>
      </c>
      <c r="B60" s="372" t="s">
        <v>7622</v>
      </c>
      <c r="C60" s="372" t="s">
        <v>7622</v>
      </c>
      <c r="D60" s="372" t="s">
        <v>7921</v>
      </c>
      <c r="E60" s="372" t="s">
        <v>2150</v>
      </c>
      <c r="F60" s="372" t="s">
        <v>499</v>
      </c>
      <c r="G60" s="372" t="s">
        <v>811</v>
      </c>
      <c r="H60" s="372" t="s">
        <v>4</v>
      </c>
      <c r="I60" s="372" t="s">
        <v>7625</v>
      </c>
      <c r="J60" s="372" t="s">
        <v>7922</v>
      </c>
      <c r="K60" s="372" t="s">
        <v>7923</v>
      </c>
      <c r="L60" s="372" t="s">
        <v>7659</v>
      </c>
      <c r="M60" s="372" t="s">
        <v>1868</v>
      </c>
      <c r="N60" s="372" t="s">
        <v>7622</v>
      </c>
      <c r="O60" s="372"/>
      <c r="P60" s="372" t="s">
        <v>7627</v>
      </c>
      <c r="Q60" s="372" t="str">
        <f t="shared" si="0"/>
        <v>7380101</v>
      </c>
      <c r="R60" s="373" t="s">
        <v>2006</v>
      </c>
      <c r="S60" s="377" t="s">
        <v>5970</v>
      </c>
      <c r="T60" s="373" t="s">
        <v>1928</v>
      </c>
      <c r="U60" s="372"/>
      <c r="V60" s="373">
        <v>23.35</v>
      </c>
      <c r="W60" s="373">
        <v>18</v>
      </c>
      <c r="X60" s="372"/>
      <c r="Y60" s="372" t="s">
        <v>7626</v>
      </c>
      <c r="Z60" s="372" t="s">
        <v>7628</v>
      </c>
      <c r="AA60" s="372"/>
      <c r="AB60" s="372"/>
      <c r="AC60" s="372" t="s">
        <v>7660</v>
      </c>
      <c r="AD60" s="372" t="s">
        <v>7630</v>
      </c>
      <c r="AE60" s="372" t="s">
        <v>7631</v>
      </c>
      <c r="AF60" s="372" t="s">
        <v>7625</v>
      </c>
      <c r="AG60" s="373">
        <v>2073810308</v>
      </c>
      <c r="AH60" s="373" t="s">
        <v>1171</v>
      </c>
      <c r="AI60" s="372"/>
      <c r="AJ60" s="374" t="s">
        <v>7746</v>
      </c>
      <c r="AK60" s="374" t="s">
        <v>7924</v>
      </c>
      <c r="AL60" s="374" t="s">
        <v>7925</v>
      </c>
      <c r="AM60" s="375"/>
    </row>
    <row r="61" spans="1:39" ht="19.5" customHeight="1" x14ac:dyDescent="0.25">
      <c r="A61" s="373">
        <v>60</v>
      </c>
      <c r="B61" s="372" t="s">
        <v>7622</v>
      </c>
      <c r="C61" s="372" t="s">
        <v>7622</v>
      </c>
      <c r="D61" s="372" t="s">
        <v>6163</v>
      </c>
      <c r="E61" s="372" t="s">
        <v>6164</v>
      </c>
      <c r="F61" s="372" t="s">
        <v>565</v>
      </c>
      <c r="G61" s="372" t="s">
        <v>566</v>
      </c>
      <c r="H61" s="372" t="s">
        <v>4</v>
      </c>
      <c r="I61" s="372" t="s">
        <v>7625</v>
      </c>
      <c r="J61" s="372" t="s">
        <v>1515</v>
      </c>
      <c r="K61" s="372" t="s">
        <v>7908</v>
      </c>
      <c r="L61" s="372" t="s">
        <v>7646</v>
      </c>
      <c r="M61" s="372" t="s">
        <v>2180</v>
      </c>
      <c r="N61" s="372" t="s">
        <v>7625</v>
      </c>
      <c r="O61" s="372"/>
      <c r="P61" s="372" t="s">
        <v>7627</v>
      </c>
      <c r="Q61" s="372" t="str">
        <f t="shared" si="0"/>
        <v>7380101</v>
      </c>
      <c r="R61" s="373" t="s">
        <v>2006</v>
      </c>
      <c r="S61" s="377" t="s">
        <v>5970</v>
      </c>
      <c r="T61" s="373">
        <v>0</v>
      </c>
      <c r="U61" s="372"/>
      <c r="V61" s="373">
        <v>0</v>
      </c>
      <c r="W61" s="373">
        <v>18</v>
      </c>
      <c r="X61" s="372"/>
      <c r="Y61" s="372" t="s">
        <v>7626</v>
      </c>
      <c r="Z61" s="372" t="s">
        <v>7628</v>
      </c>
      <c r="AA61" s="372"/>
      <c r="AB61" s="372"/>
      <c r="AC61" s="372" t="s">
        <v>7641</v>
      </c>
      <c r="AD61" s="372" t="s">
        <v>7630</v>
      </c>
      <c r="AE61" s="372" t="s">
        <v>7631</v>
      </c>
      <c r="AF61" s="372" t="s">
        <v>7625</v>
      </c>
      <c r="AG61" s="373">
        <v>2073810649</v>
      </c>
      <c r="AH61" s="373" t="s">
        <v>1172</v>
      </c>
      <c r="AI61" s="372"/>
      <c r="AJ61" s="374" t="s">
        <v>7909</v>
      </c>
      <c r="AK61" s="374" t="s">
        <v>7910</v>
      </c>
      <c r="AL61" s="374" t="s">
        <v>6165</v>
      </c>
      <c r="AM61" s="375"/>
    </row>
    <row r="62" spans="1:39" ht="19.5" customHeight="1" x14ac:dyDescent="0.25">
      <c r="A62" s="373">
        <v>61</v>
      </c>
      <c r="B62" s="372" t="s">
        <v>7622</v>
      </c>
      <c r="C62" s="372" t="s">
        <v>7622</v>
      </c>
      <c r="D62" s="372" t="s">
        <v>6235</v>
      </c>
      <c r="E62" s="372" t="s">
        <v>614</v>
      </c>
      <c r="F62" s="372" t="s">
        <v>612</v>
      </c>
      <c r="G62" s="372" t="s">
        <v>613</v>
      </c>
      <c r="H62" s="372" t="s">
        <v>4</v>
      </c>
      <c r="I62" s="372" t="s">
        <v>7625</v>
      </c>
      <c r="J62" s="372" t="s">
        <v>1578</v>
      </c>
      <c r="K62" s="372" t="s">
        <v>7862</v>
      </c>
      <c r="L62" s="372" t="s">
        <v>2180</v>
      </c>
      <c r="M62" s="372" t="s">
        <v>2180</v>
      </c>
      <c r="N62" s="372" t="s">
        <v>7640</v>
      </c>
      <c r="O62" s="372"/>
      <c r="P62" s="372" t="s">
        <v>7627</v>
      </c>
      <c r="Q62" s="372" t="str">
        <f t="shared" si="0"/>
        <v>7380101</v>
      </c>
      <c r="R62" s="373" t="s">
        <v>2006</v>
      </c>
      <c r="S62" s="377" t="s">
        <v>5970</v>
      </c>
      <c r="T62" s="373">
        <v>0</v>
      </c>
      <c r="U62" s="372"/>
      <c r="V62" s="373">
        <v>0</v>
      </c>
      <c r="W62" s="373">
        <v>18</v>
      </c>
      <c r="X62" s="372"/>
      <c r="Y62" s="372" t="s">
        <v>7626</v>
      </c>
      <c r="Z62" s="372" t="s">
        <v>7628</v>
      </c>
      <c r="AA62" s="372"/>
      <c r="AB62" s="372"/>
      <c r="AC62" s="372" t="s">
        <v>7641</v>
      </c>
      <c r="AD62" s="372" t="s">
        <v>7630</v>
      </c>
      <c r="AE62" s="372" t="s">
        <v>7631</v>
      </c>
      <c r="AF62" s="372" t="s">
        <v>7625</v>
      </c>
      <c r="AG62" s="373">
        <v>2073810668</v>
      </c>
      <c r="AH62" s="373" t="s">
        <v>1172</v>
      </c>
      <c r="AI62" s="372"/>
      <c r="AJ62" s="374" t="s">
        <v>7696</v>
      </c>
      <c r="AK62" s="374" t="s">
        <v>7863</v>
      </c>
      <c r="AL62" s="374" t="s">
        <v>6236</v>
      </c>
      <c r="AM62" s="375"/>
    </row>
    <row r="63" spans="1:39" ht="19.5" customHeight="1" x14ac:dyDescent="0.25">
      <c r="A63" s="373">
        <v>62</v>
      </c>
      <c r="B63" s="372" t="s">
        <v>7622</v>
      </c>
      <c r="C63" s="372" t="s">
        <v>7622</v>
      </c>
      <c r="D63" s="372" t="s">
        <v>6033</v>
      </c>
      <c r="E63" s="372" t="s">
        <v>2193</v>
      </c>
      <c r="F63" s="372" t="s">
        <v>508</v>
      </c>
      <c r="G63" s="372" t="s">
        <v>4172</v>
      </c>
      <c r="H63" s="372" t="s">
        <v>5</v>
      </c>
      <c r="I63" s="372" t="s">
        <v>7625</v>
      </c>
      <c r="J63" s="372" t="s">
        <v>1527</v>
      </c>
      <c r="K63" s="372" t="s">
        <v>7768</v>
      </c>
      <c r="L63" s="372" t="s">
        <v>1868</v>
      </c>
      <c r="M63" s="372" t="s">
        <v>3217</v>
      </c>
      <c r="N63" s="372" t="s">
        <v>7640</v>
      </c>
      <c r="O63" s="372"/>
      <c r="P63" s="372" t="s">
        <v>7627</v>
      </c>
      <c r="Q63" s="372" t="str">
        <f t="shared" si="0"/>
        <v>7380101</v>
      </c>
      <c r="R63" s="373" t="s">
        <v>2006</v>
      </c>
      <c r="S63" s="377" t="s">
        <v>5970</v>
      </c>
      <c r="T63" s="373" t="s">
        <v>1944</v>
      </c>
      <c r="U63" s="372"/>
      <c r="V63" s="373">
        <v>23.9</v>
      </c>
      <c r="W63" s="373">
        <v>18</v>
      </c>
      <c r="X63" s="372"/>
      <c r="Y63" s="372" t="s">
        <v>7626</v>
      </c>
      <c r="Z63" s="372" t="s">
        <v>7628</v>
      </c>
      <c r="AA63" s="372"/>
      <c r="AB63" s="372"/>
      <c r="AC63" s="372" t="s">
        <v>7641</v>
      </c>
      <c r="AD63" s="372" t="s">
        <v>7630</v>
      </c>
      <c r="AE63" s="372" t="s">
        <v>7631</v>
      </c>
      <c r="AF63" s="372" t="s">
        <v>7625</v>
      </c>
      <c r="AG63" s="373">
        <v>2073810362</v>
      </c>
      <c r="AH63" s="373" t="s">
        <v>1172</v>
      </c>
      <c r="AI63" s="372"/>
      <c r="AJ63" s="374" t="s">
        <v>7769</v>
      </c>
      <c r="AK63" s="374" t="s">
        <v>7770</v>
      </c>
      <c r="AL63" s="374" t="s">
        <v>6034</v>
      </c>
      <c r="AM63" s="375"/>
    </row>
    <row r="64" spans="1:39" ht="19.5" customHeight="1" x14ac:dyDescent="0.25">
      <c r="A64" s="373">
        <v>63</v>
      </c>
      <c r="B64" s="372" t="s">
        <v>7622</v>
      </c>
      <c r="C64" s="372" t="s">
        <v>7622</v>
      </c>
      <c r="D64" s="372" t="s">
        <v>6213</v>
      </c>
      <c r="E64" s="372" t="s">
        <v>609</v>
      </c>
      <c r="F64" s="372" t="s">
        <v>378</v>
      </c>
      <c r="G64" s="372" t="s">
        <v>608</v>
      </c>
      <c r="H64" s="372" t="s">
        <v>4</v>
      </c>
      <c r="I64" s="372" t="s">
        <v>7625</v>
      </c>
      <c r="J64" s="372" t="s">
        <v>1580</v>
      </c>
      <c r="K64" s="372" t="s">
        <v>7835</v>
      </c>
      <c r="L64" s="372" t="s">
        <v>1868</v>
      </c>
      <c r="M64" s="372" t="s">
        <v>7700</v>
      </c>
      <c r="N64" s="372" t="s">
        <v>7640</v>
      </c>
      <c r="O64" s="372"/>
      <c r="P64" s="372" t="s">
        <v>7627</v>
      </c>
      <c r="Q64" s="372" t="str">
        <f t="shared" si="0"/>
        <v>7380101</v>
      </c>
      <c r="R64" s="373" t="s">
        <v>2006</v>
      </c>
      <c r="S64" s="377" t="s">
        <v>5970</v>
      </c>
      <c r="T64" s="373">
        <v>0</v>
      </c>
      <c r="U64" s="372"/>
      <c r="V64" s="373">
        <v>0</v>
      </c>
      <c r="W64" s="373">
        <v>18</v>
      </c>
      <c r="X64" s="372"/>
      <c r="Y64" s="372" t="s">
        <v>7626</v>
      </c>
      <c r="Z64" s="372" t="s">
        <v>7628</v>
      </c>
      <c r="AA64" s="372"/>
      <c r="AB64" s="372"/>
      <c r="AC64" s="372"/>
      <c r="AD64" s="372"/>
      <c r="AE64" s="372" t="s">
        <v>7631</v>
      </c>
      <c r="AF64" s="372" t="s">
        <v>7625</v>
      </c>
      <c r="AG64" s="373">
        <v>2073810662</v>
      </c>
      <c r="AH64" s="373" t="s">
        <v>1172</v>
      </c>
      <c r="AI64" s="372"/>
      <c r="AJ64" s="374" t="s">
        <v>7733</v>
      </c>
      <c r="AK64" s="374" t="s">
        <v>7836</v>
      </c>
      <c r="AL64" s="374" t="s">
        <v>6214</v>
      </c>
      <c r="AM64" s="375"/>
    </row>
    <row r="65" spans="1:39" ht="19.5" customHeight="1" x14ac:dyDescent="0.25">
      <c r="A65" s="373">
        <v>64</v>
      </c>
      <c r="B65" s="372" t="s">
        <v>7622</v>
      </c>
      <c r="C65" s="372" t="s">
        <v>7622</v>
      </c>
      <c r="D65" s="372" t="s">
        <v>6066</v>
      </c>
      <c r="E65" s="372" t="s">
        <v>554</v>
      </c>
      <c r="F65" s="372" t="s">
        <v>552</v>
      </c>
      <c r="G65" s="372" t="s">
        <v>553</v>
      </c>
      <c r="H65" s="372" t="s">
        <v>4</v>
      </c>
      <c r="I65" s="372" t="s">
        <v>7625</v>
      </c>
      <c r="J65" s="372" t="s">
        <v>1567</v>
      </c>
      <c r="K65" s="372" t="s">
        <v>7785</v>
      </c>
      <c r="L65" s="372" t="s">
        <v>1868</v>
      </c>
      <c r="M65" s="372" t="s">
        <v>7639</v>
      </c>
      <c r="N65" s="372" t="s">
        <v>7640</v>
      </c>
      <c r="O65" s="372"/>
      <c r="P65" s="372" t="s">
        <v>7627</v>
      </c>
      <c r="Q65" s="372" t="str">
        <f t="shared" si="0"/>
        <v>7380101</v>
      </c>
      <c r="R65" s="373" t="s">
        <v>2006</v>
      </c>
      <c r="S65" s="377" t="s">
        <v>5970</v>
      </c>
      <c r="T65" s="373">
        <v>0</v>
      </c>
      <c r="U65" s="372"/>
      <c r="V65" s="373">
        <v>0</v>
      </c>
      <c r="W65" s="373">
        <v>18</v>
      </c>
      <c r="X65" s="372"/>
      <c r="Y65" s="372" t="s">
        <v>7626</v>
      </c>
      <c r="Z65" s="372" t="s">
        <v>7628</v>
      </c>
      <c r="AA65" s="372"/>
      <c r="AB65" s="372"/>
      <c r="AC65" s="372" t="s">
        <v>7660</v>
      </c>
      <c r="AD65" s="372" t="s">
        <v>7630</v>
      </c>
      <c r="AE65" s="372" t="s">
        <v>7631</v>
      </c>
      <c r="AF65" s="372" t="s">
        <v>7625</v>
      </c>
      <c r="AG65" s="373">
        <v>2073810625</v>
      </c>
      <c r="AH65" s="373" t="s">
        <v>1172</v>
      </c>
      <c r="AI65" s="372"/>
      <c r="AJ65" s="374" t="s">
        <v>7786</v>
      </c>
      <c r="AK65" s="374" t="s">
        <v>7787</v>
      </c>
      <c r="AL65" s="374" t="s">
        <v>6067</v>
      </c>
      <c r="AM65" s="375"/>
    </row>
    <row r="66" spans="1:39" ht="19.5" customHeight="1" x14ac:dyDescent="0.25">
      <c r="A66" s="373">
        <v>65</v>
      </c>
      <c r="B66" s="372" t="s">
        <v>7622</v>
      </c>
      <c r="C66" s="372" t="s">
        <v>7622</v>
      </c>
      <c r="D66" s="372" t="s">
        <v>6118</v>
      </c>
      <c r="E66" s="372" t="s">
        <v>561</v>
      </c>
      <c r="F66" s="372" t="s">
        <v>560</v>
      </c>
      <c r="G66" s="372" t="s">
        <v>553</v>
      </c>
      <c r="H66" s="372" t="s">
        <v>4</v>
      </c>
      <c r="I66" s="372" t="s">
        <v>7625</v>
      </c>
      <c r="J66" s="372" t="s">
        <v>1566</v>
      </c>
      <c r="K66" s="372" t="s">
        <v>7788</v>
      </c>
      <c r="L66" s="372" t="s">
        <v>1868</v>
      </c>
      <c r="M66" s="372" t="s">
        <v>7639</v>
      </c>
      <c r="N66" s="372" t="s">
        <v>7640</v>
      </c>
      <c r="O66" s="372"/>
      <c r="P66" s="372" t="s">
        <v>7627</v>
      </c>
      <c r="Q66" s="372" t="str">
        <f t="shared" ref="Q66:Q129" si="1">S66</f>
        <v>7380101</v>
      </c>
      <c r="R66" s="373" t="s">
        <v>2006</v>
      </c>
      <c r="S66" s="377" t="s">
        <v>5970</v>
      </c>
      <c r="T66" s="373">
        <v>0</v>
      </c>
      <c r="U66" s="372"/>
      <c r="V66" s="373">
        <v>0</v>
      </c>
      <c r="W66" s="373">
        <v>18</v>
      </c>
      <c r="X66" s="372"/>
      <c r="Y66" s="372" t="s">
        <v>7626</v>
      </c>
      <c r="Z66" s="372" t="s">
        <v>7628</v>
      </c>
      <c r="AA66" s="372"/>
      <c r="AB66" s="372"/>
      <c r="AC66" s="372" t="s">
        <v>7641</v>
      </c>
      <c r="AD66" s="372" t="s">
        <v>7630</v>
      </c>
      <c r="AE66" s="372" t="s">
        <v>7631</v>
      </c>
      <c r="AF66" s="372" t="s">
        <v>7625</v>
      </c>
      <c r="AG66" s="373">
        <v>2073810638</v>
      </c>
      <c r="AH66" s="373" t="s">
        <v>1172</v>
      </c>
      <c r="AI66" s="372"/>
      <c r="AJ66" s="374" t="s">
        <v>7786</v>
      </c>
      <c r="AK66" s="374" t="s">
        <v>7787</v>
      </c>
      <c r="AL66" s="374" t="s">
        <v>6119</v>
      </c>
      <c r="AM66" s="375"/>
    </row>
    <row r="67" spans="1:39" ht="19.5" customHeight="1" x14ac:dyDescent="0.25">
      <c r="A67" s="373">
        <v>66</v>
      </c>
      <c r="B67" s="372" t="s">
        <v>7622</v>
      </c>
      <c r="C67" s="372" t="s">
        <v>7622</v>
      </c>
      <c r="D67" s="372" t="s">
        <v>7847</v>
      </c>
      <c r="E67" s="372" t="s">
        <v>2187</v>
      </c>
      <c r="F67" s="372" t="s">
        <v>475</v>
      </c>
      <c r="G67" s="372" t="s">
        <v>4403</v>
      </c>
      <c r="H67" s="372" t="s">
        <v>4</v>
      </c>
      <c r="I67" s="372" t="s">
        <v>7625</v>
      </c>
      <c r="J67" s="372" t="s">
        <v>7848</v>
      </c>
      <c r="K67" s="372" t="s">
        <v>2188</v>
      </c>
      <c r="L67" s="372" t="s">
        <v>7644</v>
      </c>
      <c r="M67" s="372" t="s">
        <v>7646</v>
      </c>
      <c r="N67" s="372"/>
      <c r="O67" s="372"/>
      <c r="P67" s="372" t="s">
        <v>7627</v>
      </c>
      <c r="Q67" s="372" t="str">
        <f t="shared" si="1"/>
        <v>7380101</v>
      </c>
      <c r="R67" s="373" t="s">
        <v>2006</v>
      </c>
      <c r="S67" s="377" t="s">
        <v>5970</v>
      </c>
      <c r="T67" s="373" t="s">
        <v>1888</v>
      </c>
      <c r="U67" s="372"/>
      <c r="V67" s="373">
        <v>21.25</v>
      </c>
      <c r="W67" s="373">
        <v>18</v>
      </c>
      <c r="X67" s="372"/>
      <c r="Y67" s="372" t="s">
        <v>7626</v>
      </c>
      <c r="Z67" s="372" t="s">
        <v>7628</v>
      </c>
      <c r="AA67" s="372"/>
      <c r="AB67" s="372"/>
      <c r="AC67" s="372" t="s">
        <v>7641</v>
      </c>
      <c r="AD67" s="372" t="s">
        <v>7630</v>
      </c>
      <c r="AE67" s="372" t="s">
        <v>7631</v>
      </c>
      <c r="AF67" s="372" t="s">
        <v>7625</v>
      </c>
      <c r="AG67" s="373">
        <v>2073810360</v>
      </c>
      <c r="AH67" s="373" t="s">
        <v>1171</v>
      </c>
      <c r="AI67" s="372"/>
      <c r="AJ67" s="374" t="s">
        <v>7849</v>
      </c>
      <c r="AK67" s="374" t="s">
        <v>7850</v>
      </c>
      <c r="AL67" s="374" t="s">
        <v>7851</v>
      </c>
      <c r="AM67" s="375"/>
    </row>
    <row r="68" spans="1:39" ht="19.5" customHeight="1" x14ac:dyDescent="0.25">
      <c r="A68" s="373">
        <v>67</v>
      </c>
      <c r="B68" s="372" t="s">
        <v>7622</v>
      </c>
      <c r="C68" s="372" t="s">
        <v>7622</v>
      </c>
      <c r="D68" s="372" t="s">
        <v>7815</v>
      </c>
      <c r="E68" s="372" t="s">
        <v>2118</v>
      </c>
      <c r="F68" s="372" t="s">
        <v>522</v>
      </c>
      <c r="G68" s="372" t="s">
        <v>4882</v>
      </c>
      <c r="H68" s="372" t="s">
        <v>4</v>
      </c>
      <c r="I68" s="372" t="s">
        <v>7625</v>
      </c>
      <c r="J68" s="372" t="s">
        <v>1521</v>
      </c>
      <c r="K68" s="372" t="s">
        <v>2119</v>
      </c>
      <c r="L68" s="372" t="s">
        <v>1868</v>
      </c>
      <c r="M68" s="372" t="s">
        <v>1962</v>
      </c>
      <c r="N68" s="372" t="s">
        <v>7640</v>
      </c>
      <c r="O68" s="372"/>
      <c r="P68" s="372" t="s">
        <v>7627</v>
      </c>
      <c r="Q68" s="372" t="str">
        <f t="shared" si="1"/>
        <v>7380101</v>
      </c>
      <c r="R68" s="373" t="s">
        <v>2006</v>
      </c>
      <c r="S68" s="377" t="s">
        <v>5970</v>
      </c>
      <c r="T68" s="373" t="s">
        <v>2058</v>
      </c>
      <c r="U68" s="372"/>
      <c r="V68" s="373">
        <v>26.900000000000002</v>
      </c>
      <c r="W68" s="373">
        <v>18</v>
      </c>
      <c r="X68" s="372"/>
      <c r="Y68" s="372" t="s">
        <v>7626</v>
      </c>
      <c r="Z68" s="372" t="s">
        <v>7628</v>
      </c>
      <c r="AA68" s="372"/>
      <c r="AB68" s="372"/>
      <c r="AC68" s="372" t="s">
        <v>7660</v>
      </c>
      <c r="AD68" s="372" t="s">
        <v>7630</v>
      </c>
      <c r="AE68" s="372" t="s">
        <v>7631</v>
      </c>
      <c r="AF68" s="372" t="s">
        <v>7625</v>
      </c>
      <c r="AG68" s="373">
        <v>2073810273</v>
      </c>
      <c r="AH68" s="373" t="s">
        <v>1172</v>
      </c>
      <c r="AI68" s="372"/>
      <c r="AJ68" s="374" t="s">
        <v>7816</v>
      </c>
      <c r="AK68" s="374" t="s">
        <v>7817</v>
      </c>
      <c r="AL68" s="374" t="s">
        <v>7818</v>
      </c>
      <c r="AM68" s="375"/>
    </row>
    <row r="69" spans="1:39" ht="19.5" customHeight="1" x14ac:dyDescent="0.25">
      <c r="A69" s="373">
        <v>68</v>
      </c>
      <c r="B69" s="372" t="s">
        <v>7622</v>
      </c>
      <c r="C69" s="372" t="s">
        <v>7622</v>
      </c>
      <c r="D69" s="372" t="s">
        <v>5971</v>
      </c>
      <c r="E69" s="372" t="s">
        <v>2239</v>
      </c>
      <c r="F69" s="372" t="s">
        <v>507</v>
      </c>
      <c r="G69" s="372" t="s">
        <v>5972</v>
      </c>
      <c r="H69" s="372" t="s">
        <v>4</v>
      </c>
      <c r="I69" s="372" t="s">
        <v>7625</v>
      </c>
      <c r="J69" s="372" t="s">
        <v>1528</v>
      </c>
      <c r="K69" s="372" t="s">
        <v>7797</v>
      </c>
      <c r="L69" s="372" t="s">
        <v>1868</v>
      </c>
      <c r="M69" s="372" t="s">
        <v>2180</v>
      </c>
      <c r="N69" s="372" t="s">
        <v>7640</v>
      </c>
      <c r="O69" s="372"/>
      <c r="P69" s="372" t="s">
        <v>7627</v>
      </c>
      <c r="Q69" s="372" t="str">
        <f t="shared" si="1"/>
        <v>7380101</v>
      </c>
      <c r="R69" s="373" t="s">
        <v>2006</v>
      </c>
      <c r="S69" s="377" t="s">
        <v>5970</v>
      </c>
      <c r="T69" s="373" t="s">
        <v>1888</v>
      </c>
      <c r="U69" s="372"/>
      <c r="V69" s="373">
        <v>23.799999999999997</v>
      </c>
      <c r="W69" s="373">
        <v>18</v>
      </c>
      <c r="X69" s="372"/>
      <c r="Y69" s="372" t="s">
        <v>7626</v>
      </c>
      <c r="Z69" s="372" t="s">
        <v>7628</v>
      </c>
      <c r="AA69" s="372"/>
      <c r="AB69" s="372"/>
      <c r="AC69" s="372" t="s">
        <v>7641</v>
      </c>
      <c r="AD69" s="372" t="s">
        <v>7630</v>
      </c>
      <c r="AE69" s="372" t="s">
        <v>7631</v>
      </c>
      <c r="AF69" s="372" t="s">
        <v>7625</v>
      </c>
      <c r="AG69" s="373">
        <v>2073810378</v>
      </c>
      <c r="AH69" s="373" t="s">
        <v>1172</v>
      </c>
      <c r="AI69" s="372"/>
      <c r="AJ69" s="374" t="s">
        <v>7798</v>
      </c>
      <c r="AK69" s="374" t="s">
        <v>7799</v>
      </c>
      <c r="AL69" s="374" t="s">
        <v>5973</v>
      </c>
      <c r="AM69" s="375"/>
    </row>
    <row r="70" spans="1:39" ht="19.5" customHeight="1" x14ac:dyDescent="0.25">
      <c r="A70" s="373">
        <v>69</v>
      </c>
      <c r="B70" s="372" t="s">
        <v>7622</v>
      </c>
      <c r="C70" s="372" t="s">
        <v>7622</v>
      </c>
      <c r="D70" s="372" t="s">
        <v>6087</v>
      </c>
      <c r="E70" s="372" t="s">
        <v>2201</v>
      </c>
      <c r="F70" s="372" t="s">
        <v>479</v>
      </c>
      <c r="G70" s="372" t="s">
        <v>6088</v>
      </c>
      <c r="H70" s="372" t="s">
        <v>4</v>
      </c>
      <c r="I70" s="372" t="s">
        <v>7625</v>
      </c>
      <c r="J70" s="372" t="s">
        <v>1551</v>
      </c>
      <c r="K70" s="372" t="s">
        <v>2202</v>
      </c>
      <c r="L70" s="372" t="s">
        <v>1868</v>
      </c>
      <c r="M70" s="372" t="s">
        <v>3449</v>
      </c>
      <c r="N70" s="372" t="s">
        <v>7640</v>
      </c>
      <c r="O70" s="372"/>
      <c r="P70" s="372" t="s">
        <v>7627</v>
      </c>
      <c r="Q70" s="372" t="str">
        <f t="shared" si="1"/>
        <v>7380101</v>
      </c>
      <c r="R70" s="373" t="s">
        <v>2006</v>
      </c>
      <c r="S70" s="377" t="s">
        <v>5970</v>
      </c>
      <c r="T70" s="373" t="s">
        <v>1888</v>
      </c>
      <c r="U70" s="372"/>
      <c r="V70" s="373">
        <v>21.3</v>
      </c>
      <c r="W70" s="373">
        <v>18</v>
      </c>
      <c r="X70" s="372"/>
      <c r="Y70" s="372" t="s">
        <v>7626</v>
      </c>
      <c r="Z70" s="372" t="s">
        <v>7628</v>
      </c>
      <c r="AA70" s="372"/>
      <c r="AB70" s="372"/>
      <c r="AC70" s="372" t="s">
        <v>7641</v>
      </c>
      <c r="AD70" s="372" t="s">
        <v>7630</v>
      </c>
      <c r="AE70" s="372" t="s">
        <v>7631</v>
      </c>
      <c r="AF70" s="372" t="s">
        <v>7625</v>
      </c>
      <c r="AG70" s="373">
        <v>2073810364</v>
      </c>
      <c r="AH70" s="373" t="s">
        <v>1171</v>
      </c>
      <c r="AI70" s="372"/>
      <c r="AJ70" s="374" t="s">
        <v>7813</v>
      </c>
      <c r="AK70" s="374" t="s">
        <v>7814</v>
      </c>
      <c r="AL70" s="374" t="s">
        <v>6089</v>
      </c>
      <c r="AM70" s="375"/>
    </row>
    <row r="71" spans="1:39" ht="19.5" customHeight="1" x14ac:dyDescent="0.25">
      <c r="A71" s="373">
        <v>70</v>
      </c>
      <c r="B71" s="372" t="s">
        <v>7622</v>
      </c>
      <c r="C71" s="372" t="s">
        <v>7622</v>
      </c>
      <c r="D71" s="372" t="s">
        <v>6063</v>
      </c>
      <c r="E71" s="372" t="s">
        <v>589</v>
      </c>
      <c r="F71" s="372" t="s">
        <v>587</v>
      </c>
      <c r="G71" s="372" t="s">
        <v>588</v>
      </c>
      <c r="H71" s="372" t="s">
        <v>4</v>
      </c>
      <c r="I71" s="372" t="s">
        <v>7625</v>
      </c>
      <c r="J71" s="372" t="s">
        <v>1572</v>
      </c>
      <c r="K71" s="372" t="s">
        <v>7865</v>
      </c>
      <c r="L71" s="372" t="s">
        <v>7636</v>
      </c>
      <c r="M71" s="372" t="s">
        <v>7639</v>
      </c>
      <c r="N71" s="372" t="s">
        <v>7622</v>
      </c>
      <c r="O71" s="372"/>
      <c r="P71" s="372" t="s">
        <v>7627</v>
      </c>
      <c r="Q71" s="372" t="str">
        <f t="shared" si="1"/>
        <v>7380101</v>
      </c>
      <c r="R71" s="373" t="s">
        <v>2006</v>
      </c>
      <c r="S71" s="377" t="s">
        <v>5970</v>
      </c>
      <c r="T71" s="373">
        <v>0</v>
      </c>
      <c r="U71" s="372"/>
      <c r="V71" s="373">
        <v>0</v>
      </c>
      <c r="W71" s="373">
        <v>18</v>
      </c>
      <c r="X71" s="372"/>
      <c r="Y71" s="372" t="s">
        <v>7626</v>
      </c>
      <c r="Z71" s="372" t="s">
        <v>7628</v>
      </c>
      <c r="AA71" s="372"/>
      <c r="AB71" s="372"/>
      <c r="AC71" s="372"/>
      <c r="AD71" s="372"/>
      <c r="AE71" s="372" t="s">
        <v>7631</v>
      </c>
      <c r="AF71" s="372" t="s">
        <v>7625</v>
      </c>
      <c r="AG71" s="373">
        <v>2073810624</v>
      </c>
      <c r="AH71" s="373" t="s">
        <v>1172</v>
      </c>
      <c r="AI71" s="372"/>
      <c r="AJ71" s="374" t="s">
        <v>7730</v>
      </c>
      <c r="AK71" s="374" t="s">
        <v>7866</v>
      </c>
      <c r="AL71" s="374" t="s">
        <v>6064</v>
      </c>
      <c r="AM71" s="375"/>
    </row>
    <row r="72" spans="1:39" ht="19.5" customHeight="1" x14ac:dyDescent="0.25">
      <c r="A72" s="373">
        <v>71</v>
      </c>
      <c r="B72" s="372" t="s">
        <v>7622</v>
      </c>
      <c r="C72" s="372" t="s">
        <v>7622</v>
      </c>
      <c r="D72" s="372" t="s">
        <v>6076</v>
      </c>
      <c r="E72" s="372" t="s">
        <v>2114</v>
      </c>
      <c r="F72" s="372" t="s">
        <v>485</v>
      </c>
      <c r="G72" s="372" t="s">
        <v>6077</v>
      </c>
      <c r="H72" s="372" t="s">
        <v>4</v>
      </c>
      <c r="I72" s="372" t="s">
        <v>7625</v>
      </c>
      <c r="J72" s="372" t="s">
        <v>1536</v>
      </c>
      <c r="K72" s="372" t="s">
        <v>2115</v>
      </c>
      <c r="L72" s="372" t="s">
        <v>1868</v>
      </c>
      <c r="M72" s="372" t="s">
        <v>7801</v>
      </c>
      <c r="N72" s="372" t="s">
        <v>7622</v>
      </c>
      <c r="O72" s="372"/>
      <c r="P72" s="372" t="s">
        <v>7627</v>
      </c>
      <c r="Q72" s="372" t="str">
        <f t="shared" si="1"/>
        <v>7380101</v>
      </c>
      <c r="R72" s="373" t="s">
        <v>2006</v>
      </c>
      <c r="S72" s="377" t="s">
        <v>5970</v>
      </c>
      <c r="T72" s="373" t="s">
        <v>1888</v>
      </c>
      <c r="U72" s="372"/>
      <c r="V72" s="373">
        <v>21.75</v>
      </c>
      <c r="W72" s="373">
        <v>18</v>
      </c>
      <c r="X72" s="372"/>
      <c r="Y72" s="372" t="s">
        <v>7626</v>
      </c>
      <c r="Z72" s="372" t="s">
        <v>7628</v>
      </c>
      <c r="AA72" s="372"/>
      <c r="AB72" s="372"/>
      <c r="AC72" s="372" t="s">
        <v>7641</v>
      </c>
      <c r="AD72" s="372" t="s">
        <v>7630</v>
      </c>
      <c r="AE72" s="372" t="s">
        <v>7631</v>
      </c>
      <c r="AF72" s="372" t="s">
        <v>7625</v>
      </c>
      <c r="AG72" s="373">
        <v>2073810263</v>
      </c>
      <c r="AH72" s="373" t="s">
        <v>1171</v>
      </c>
      <c r="AI72" s="372"/>
      <c r="AJ72" s="374" t="s">
        <v>7802</v>
      </c>
      <c r="AK72" s="374" t="s">
        <v>7803</v>
      </c>
      <c r="AL72" s="374" t="s">
        <v>6078</v>
      </c>
      <c r="AM72" s="375"/>
    </row>
    <row r="73" spans="1:39" ht="19.5" customHeight="1" x14ac:dyDescent="0.25">
      <c r="A73" s="373">
        <v>72</v>
      </c>
      <c r="B73" s="372" t="s">
        <v>7622</v>
      </c>
      <c r="C73" s="372" t="s">
        <v>7622</v>
      </c>
      <c r="D73" s="372" t="s">
        <v>6120</v>
      </c>
      <c r="E73" s="372" t="s">
        <v>596</v>
      </c>
      <c r="F73" s="372" t="s">
        <v>594</v>
      </c>
      <c r="G73" s="372" t="s">
        <v>595</v>
      </c>
      <c r="H73" s="372" t="s">
        <v>4</v>
      </c>
      <c r="I73" s="372" t="s">
        <v>7625</v>
      </c>
      <c r="J73" s="372" t="s">
        <v>1576</v>
      </c>
      <c r="K73" s="372"/>
      <c r="L73" s="372" t="s">
        <v>1868</v>
      </c>
      <c r="M73" s="372" t="s">
        <v>7695</v>
      </c>
      <c r="N73" s="372" t="s">
        <v>7622</v>
      </c>
      <c r="O73" s="372"/>
      <c r="P73" s="372" t="s">
        <v>7627</v>
      </c>
      <c r="Q73" s="372" t="str">
        <f t="shared" si="1"/>
        <v>7380101</v>
      </c>
      <c r="R73" s="373" t="s">
        <v>2006</v>
      </c>
      <c r="S73" s="377" t="s">
        <v>5970</v>
      </c>
      <c r="T73" s="373">
        <v>0</v>
      </c>
      <c r="U73" s="372"/>
      <c r="V73" s="373">
        <v>0</v>
      </c>
      <c r="W73" s="373">
        <v>18</v>
      </c>
      <c r="X73" s="372"/>
      <c r="Y73" s="372" t="s">
        <v>7626</v>
      </c>
      <c r="Z73" s="372" t="s">
        <v>7628</v>
      </c>
      <c r="AA73" s="372"/>
      <c r="AB73" s="372"/>
      <c r="AC73" s="372" t="s">
        <v>7660</v>
      </c>
      <c r="AD73" s="372" t="s">
        <v>7630</v>
      </c>
      <c r="AE73" s="372" t="s">
        <v>7631</v>
      </c>
      <c r="AF73" s="372" t="s">
        <v>7625</v>
      </c>
      <c r="AG73" s="373">
        <v>2073810639</v>
      </c>
      <c r="AH73" s="373" t="s">
        <v>1172</v>
      </c>
      <c r="AI73" s="372"/>
      <c r="AJ73" s="374" t="s">
        <v>7807</v>
      </c>
      <c r="AK73" s="374" t="s">
        <v>7808</v>
      </c>
      <c r="AL73" s="374" t="s">
        <v>6121</v>
      </c>
      <c r="AM73" s="375"/>
    </row>
    <row r="74" spans="1:39" ht="19.5" customHeight="1" x14ac:dyDescent="0.25">
      <c r="A74" s="373">
        <v>73</v>
      </c>
      <c r="B74" s="372" t="s">
        <v>7622</v>
      </c>
      <c r="C74" s="372" t="s">
        <v>7622</v>
      </c>
      <c r="D74" s="372" t="s">
        <v>6131</v>
      </c>
      <c r="E74" s="372" t="s">
        <v>564</v>
      </c>
      <c r="F74" s="372" t="s">
        <v>562</v>
      </c>
      <c r="G74" s="372" t="s">
        <v>563</v>
      </c>
      <c r="H74" s="372" t="s">
        <v>4</v>
      </c>
      <c r="I74" s="372" t="s">
        <v>7625</v>
      </c>
      <c r="J74" s="372" t="s">
        <v>1563</v>
      </c>
      <c r="K74" s="372" t="s">
        <v>7878</v>
      </c>
      <c r="L74" s="372" t="s">
        <v>7879</v>
      </c>
      <c r="M74" s="372" t="s">
        <v>7703</v>
      </c>
      <c r="N74" s="372" t="s">
        <v>7665</v>
      </c>
      <c r="O74" s="372"/>
      <c r="P74" s="372" t="s">
        <v>7627</v>
      </c>
      <c r="Q74" s="372" t="str">
        <f t="shared" si="1"/>
        <v>7380101</v>
      </c>
      <c r="R74" s="373" t="s">
        <v>2006</v>
      </c>
      <c r="S74" s="377" t="s">
        <v>5970</v>
      </c>
      <c r="T74" s="373">
        <v>0</v>
      </c>
      <c r="U74" s="372"/>
      <c r="V74" s="373">
        <v>0</v>
      </c>
      <c r="W74" s="373">
        <v>18</v>
      </c>
      <c r="X74" s="372"/>
      <c r="Y74" s="372" t="s">
        <v>7626</v>
      </c>
      <c r="Z74" s="372" t="s">
        <v>7628</v>
      </c>
      <c r="AA74" s="372"/>
      <c r="AB74" s="372"/>
      <c r="AC74" s="372" t="s">
        <v>7641</v>
      </c>
      <c r="AD74" s="372" t="s">
        <v>7630</v>
      </c>
      <c r="AE74" s="372" t="s">
        <v>7631</v>
      </c>
      <c r="AF74" s="372" t="s">
        <v>7625</v>
      </c>
      <c r="AG74" s="373">
        <v>2073810642</v>
      </c>
      <c r="AH74" s="373" t="s">
        <v>1172</v>
      </c>
      <c r="AI74" s="372"/>
      <c r="AJ74" s="374" t="s">
        <v>7796</v>
      </c>
      <c r="AK74" s="374" t="s">
        <v>7880</v>
      </c>
      <c r="AL74" s="374" t="s">
        <v>6132</v>
      </c>
      <c r="AM74" s="375"/>
    </row>
    <row r="75" spans="1:39" ht="19.5" customHeight="1" x14ac:dyDescent="0.25">
      <c r="A75" s="373">
        <v>74</v>
      </c>
      <c r="B75" s="372" t="s">
        <v>7622</v>
      </c>
      <c r="C75" s="372" t="s">
        <v>7622</v>
      </c>
      <c r="D75" s="372" t="s">
        <v>7763</v>
      </c>
      <c r="E75" s="373">
        <v>122361757</v>
      </c>
      <c r="F75" s="372" t="s">
        <v>488</v>
      </c>
      <c r="G75" s="372" t="s">
        <v>301</v>
      </c>
      <c r="H75" s="372" t="s">
        <v>4</v>
      </c>
      <c r="I75" s="372" t="s">
        <v>7625</v>
      </c>
      <c r="J75" s="372" t="s">
        <v>1543</v>
      </c>
      <c r="K75" s="372" t="s">
        <v>7764</v>
      </c>
      <c r="L75" s="372" t="s">
        <v>7765</v>
      </c>
      <c r="M75" s="372" t="s">
        <v>1868</v>
      </c>
      <c r="N75" s="372" t="s">
        <v>7622</v>
      </c>
      <c r="O75" s="372"/>
      <c r="P75" s="372" t="s">
        <v>7627</v>
      </c>
      <c r="Q75" s="372" t="str">
        <f t="shared" si="1"/>
        <v>7380101</v>
      </c>
      <c r="R75" s="373" t="s">
        <v>2006</v>
      </c>
      <c r="S75" s="377" t="s">
        <v>5970</v>
      </c>
      <c r="T75" s="373" t="s">
        <v>2058</v>
      </c>
      <c r="U75" s="372"/>
      <c r="V75" s="373">
        <v>22.15</v>
      </c>
      <c r="W75" s="373">
        <v>18</v>
      </c>
      <c r="X75" s="372"/>
      <c r="Y75" s="372" t="s">
        <v>7626</v>
      </c>
      <c r="Z75" s="372" t="s">
        <v>7628</v>
      </c>
      <c r="AA75" s="372"/>
      <c r="AB75" s="372"/>
      <c r="AC75" s="372" t="s">
        <v>7660</v>
      </c>
      <c r="AD75" s="372" t="s">
        <v>7630</v>
      </c>
      <c r="AE75" s="372" t="s">
        <v>7631</v>
      </c>
      <c r="AF75" s="372" t="s">
        <v>7625</v>
      </c>
      <c r="AG75" s="373">
        <v>2073810286</v>
      </c>
      <c r="AH75" s="373" t="s">
        <v>1171</v>
      </c>
      <c r="AI75" s="372"/>
      <c r="AJ75" s="374" t="s">
        <v>7701</v>
      </c>
      <c r="AK75" s="374" t="s">
        <v>7766</v>
      </c>
      <c r="AL75" s="374" t="s">
        <v>7767</v>
      </c>
      <c r="AM75" s="375"/>
    </row>
    <row r="76" spans="1:39" ht="19.5" customHeight="1" x14ac:dyDescent="0.25">
      <c r="A76" s="373">
        <v>75</v>
      </c>
      <c r="B76" s="372" t="s">
        <v>7622</v>
      </c>
      <c r="C76" s="372" t="s">
        <v>7622</v>
      </c>
      <c r="D76" s="372" t="s">
        <v>6017</v>
      </c>
      <c r="E76" s="372" t="s">
        <v>546</v>
      </c>
      <c r="F76" s="372" t="s">
        <v>544</v>
      </c>
      <c r="G76" s="372" t="s">
        <v>545</v>
      </c>
      <c r="H76" s="372" t="s">
        <v>4</v>
      </c>
      <c r="I76" s="372" t="s">
        <v>7625</v>
      </c>
      <c r="J76" s="372" t="s">
        <v>1574</v>
      </c>
      <c r="K76" s="372" t="s">
        <v>7928</v>
      </c>
      <c r="L76" s="372" t="s">
        <v>7929</v>
      </c>
      <c r="M76" s="372" t="s">
        <v>3449</v>
      </c>
      <c r="N76" s="372" t="s">
        <v>7622</v>
      </c>
      <c r="O76" s="372"/>
      <c r="P76" s="372" t="s">
        <v>7627</v>
      </c>
      <c r="Q76" s="372" t="str">
        <f t="shared" si="1"/>
        <v>7380101</v>
      </c>
      <c r="R76" s="373" t="s">
        <v>2006</v>
      </c>
      <c r="S76" s="377" t="s">
        <v>5970</v>
      </c>
      <c r="T76" s="373">
        <v>0</v>
      </c>
      <c r="U76" s="372"/>
      <c r="V76" s="373">
        <v>0</v>
      </c>
      <c r="W76" s="373">
        <v>18</v>
      </c>
      <c r="X76" s="372"/>
      <c r="Y76" s="372" t="s">
        <v>7626</v>
      </c>
      <c r="Z76" s="372" t="s">
        <v>7628</v>
      </c>
      <c r="AA76" s="372"/>
      <c r="AB76" s="372"/>
      <c r="AC76" s="372" t="s">
        <v>7641</v>
      </c>
      <c r="AD76" s="372" t="s">
        <v>7630</v>
      </c>
      <c r="AE76" s="372" t="s">
        <v>7631</v>
      </c>
      <c r="AF76" s="372" t="s">
        <v>7625</v>
      </c>
      <c r="AG76" s="373">
        <v>2073810614</v>
      </c>
      <c r="AH76" s="373" t="s">
        <v>1172</v>
      </c>
      <c r="AI76" s="372"/>
      <c r="AJ76" s="374" t="s">
        <v>7696</v>
      </c>
      <c r="AK76" s="374" t="s">
        <v>7930</v>
      </c>
      <c r="AL76" s="374" t="s">
        <v>6018</v>
      </c>
      <c r="AM76" s="375"/>
    </row>
    <row r="77" spans="1:39" ht="19.5" customHeight="1" x14ac:dyDescent="0.25">
      <c r="A77" s="373">
        <v>76</v>
      </c>
      <c r="B77" s="372" t="s">
        <v>7622</v>
      </c>
      <c r="C77" s="372" t="s">
        <v>7622</v>
      </c>
      <c r="D77" s="372" t="s">
        <v>6232</v>
      </c>
      <c r="E77" s="372" t="s">
        <v>2155</v>
      </c>
      <c r="F77" s="372" t="s">
        <v>514</v>
      </c>
      <c r="G77" s="372" t="s">
        <v>611</v>
      </c>
      <c r="H77" s="372" t="s">
        <v>4</v>
      </c>
      <c r="I77" s="372" t="s">
        <v>7625</v>
      </c>
      <c r="J77" s="372" t="s">
        <v>1547</v>
      </c>
      <c r="K77" s="372" t="s">
        <v>2156</v>
      </c>
      <c r="L77" s="372" t="s">
        <v>1868</v>
      </c>
      <c r="M77" s="372" t="s">
        <v>7804</v>
      </c>
      <c r="N77" s="372" t="s">
        <v>7622</v>
      </c>
      <c r="O77" s="372"/>
      <c r="P77" s="372" t="s">
        <v>7627</v>
      </c>
      <c r="Q77" s="372" t="str">
        <f t="shared" si="1"/>
        <v>7380101</v>
      </c>
      <c r="R77" s="373" t="s">
        <v>2006</v>
      </c>
      <c r="S77" s="377" t="s">
        <v>5970</v>
      </c>
      <c r="T77" s="373" t="s">
        <v>1944</v>
      </c>
      <c r="U77" s="372"/>
      <c r="V77" s="373">
        <v>25.25</v>
      </c>
      <c r="W77" s="373">
        <v>18</v>
      </c>
      <c r="X77" s="372"/>
      <c r="Y77" s="372" t="s">
        <v>7626</v>
      </c>
      <c r="Z77" s="372" t="s">
        <v>7628</v>
      </c>
      <c r="AA77" s="372"/>
      <c r="AB77" s="372"/>
      <c r="AC77" s="372" t="s">
        <v>7660</v>
      </c>
      <c r="AD77" s="372" t="s">
        <v>7630</v>
      </c>
      <c r="AE77" s="372" t="s">
        <v>7631</v>
      </c>
      <c r="AF77" s="372" t="s">
        <v>7625</v>
      </c>
      <c r="AG77" s="373">
        <v>2073810314</v>
      </c>
      <c r="AH77" s="373" t="s">
        <v>1171</v>
      </c>
      <c r="AI77" s="372"/>
      <c r="AJ77" s="374" t="s">
        <v>7805</v>
      </c>
      <c r="AK77" s="374" t="s">
        <v>7806</v>
      </c>
      <c r="AL77" s="374" t="s">
        <v>6233</v>
      </c>
      <c r="AM77" s="375"/>
    </row>
    <row r="78" spans="1:39" ht="19.5" customHeight="1" x14ac:dyDescent="0.25">
      <c r="A78" s="373">
        <v>77</v>
      </c>
      <c r="B78" s="372" t="s">
        <v>7622</v>
      </c>
      <c r="C78" s="372" t="s">
        <v>7622</v>
      </c>
      <c r="D78" s="372" t="s">
        <v>6244</v>
      </c>
      <c r="E78" s="372" t="s">
        <v>571</v>
      </c>
      <c r="F78" s="372" t="s">
        <v>540</v>
      </c>
      <c r="G78" s="372" t="s">
        <v>570</v>
      </c>
      <c r="H78" s="372" t="s">
        <v>4</v>
      </c>
      <c r="I78" s="372" t="s">
        <v>7625</v>
      </c>
      <c r="J78" s="372" t="s">
        <v>1569</v>
      </c>
      <c r="K78" s="372" t="s">
        <v>7870</v>
      </c>
      <c r="L78" s="372" t="s">
        <v>7636</v>
      </c>
      <c r="M78" s="372" t="s">
        <v>3449</v>
      </c>
      <c r="N78" s="372" t="s">
        <v>7665</v>
      </c>
      <c r="O78" s="372"/>
      <c r="P78" s="372" t="s">
        <v>7627</v>
      </c>
      <c r="Q78" s="372" t="str">
        <f t="shared" si="1"/>
        <v>7380101</v>
      </c>
      <c r="R78" s="373" t="s">
        <v>2006</v>
      </c>
      <c r="S78" s="377" t="s">
        <v>5970</v>
      </c>
      <c r="T78" s="373">
        <v>0</v>
      </c>
      <c r="U78" s="372"/>
      <c r="V78" s="373">
        <v>0</v>
      </c>
      <c r="W78" s="373">
        <v>18</v>
      </c>
      <c r="X78" s="372"/>
      <c r="Y78" s="372" t="s">
        <v>7626</v>
      </c>
      <c r="Z78" s="372" t="s">
        <v>7628</v>
      </c>
      <c r="AA78" s="372"/>
      <c r="AB78" s="372"/>
      <c r="AC78" s="372" t="s">
        <v>7660</v>
      </c>
      <c r="AD78" s="372" t="s">
        <v>7630</v>
      </c>
      <c r="AE78" s="372" t="s">
        <v>7631</v>
      </c>
      <c r="AF78" s="372" t="s">
        <v>7625</v>
      </c>
      <c r="AG78" s="373">
        <v>2073810670</v>
      </c>
      <c r="AH78" s="373" t="s">
        <v>1172</v>
      </c>
      <c r="AI78" s="372"/>
      <c r="AJ78" s="374" t="s">
        <v>7871</v>
      </c>
      <c r="AK78" s="374" t="s">
        <v>7872</v>
      </c>
      <c r="AL78" s="374" t="s">
        <v>6245</v>
      </c>
      <c r="AM78" s="375"/>
    </row>
    <row r="79" spans="1:39" ht="19.5" customHeight="1" x14ac:dyDescent="0.25">
      <c r="A79" s="373">
        <v>78</v>
      </c>
      <c r="B79" s="372" t="s">
        <v>7622</v>
      </c>
      <c r="C79" s="372" t="s">
        <v>7622</v>
      </c>
      <c r="D79" s="372" t="s">
        <v>7809</v>
      </c>
      <c r="E79" s="372" t="s">
        <v>2169</v>
      </c>
      <c r="F79" s="372" t="s">
        <v>490</v>
      </c>
      <c r="G79" s="372" t="s">
        <v>1037</v>
      </c>
      <c r="H79" s="372" t="s">
        <v>4</v>
      </c>
      <c r="I79" s="372" t="s">
        <v>7625</v>
      </c>
      <c r="J79" s="372" t="s">
        <v>1549</v>
      </c>
      <c r="K79" s="372" t="s">
        <v>2170</v>
      </c>
      <c r="L79" s="372" t="s">
        <v>1868</v>
      </c>
      <c r="M79" s="372" t="s">
        <v>7765</v>
      </c>
      <c r="N79" s="372"/>
      <c r="O79" s="372"/>
      <c r="P79" s="372" t="s">
        <v>7627</v>
      </c>
      <c r="Q79" s="372" t="str">
        <f t="shared" si="1"/>
        <v>7380101</v>
      </c>
      <c r="R79" s="373" t="s">
        <v>2006</v>
      </c>
      <c r="S79" s="377" t="s">
        <v>5970</v>
      </c>
      <c r="T79" s="373" t="s">
        <v>1888</v>
      </c>
      <c r="U79" s="372"/>
      <c r="V79" s="373">
        <v>22.25</v>
      </c>
      <c r="W79" s="373">
        <v>18</v>
      </c>
      <c r="X79" s="372"/>
      <c r="Y79" s="372" t="s">
        <v>7626</v>
      </c>
      <c r="Z79" s="372" t="s">
        <v>7628</v>
      </c>
      <c r="AA79" s="372"/>
      <c r="AB79" s="372"/>
      <c r="AC79" s="372" t="s">
        <v>7641</v>
      </c>
      <c r="AD79" s="372" t="s">
        <v>7630</v>
      </c>
      <c r="AE79" s="372" t="s">
        <v>7631</v>
      </c>
      <c r="AF79" s="372" t="s">
        <v>7625</v>
      </c>
      <c r="AG79" s="373">
        <v>2073810347</v>
      </c>
      <c r="AH79" s="373" t="s">
        <v>1171</v>
      </c>
      <c r="AI79" s="372"/>
      <c r="AJ79" s="374" t="s">
        <v>7810</v>
      </c>
      <c r="AK79" s="374" t="s">
        <v>7811</v>
      </c>
      <c r="AL79" s="374" t="s">
        <v>7812</v>
      </c>
      <c r="AM79" s="375"/>
    </row>
    <row r="80" spans="1:39" ht="19.5" customHeight="1" x14ac:dyDescent="0.25">
      <c r="A80" s="373">
        <v>79</v>
      </c>
      <c r="B80" s="372" t="s">
        <v>7622</v>
      </c>
      <c r="C80" s="372" t="s">
        <v>7622</v>
      </c>
      <c r="D80" s="372" t="s">
        <v>7881</v>
      </c>
      <c r="E80" s="372" t="s">
        <v>2247</v>
      </c>
      <c r="F80" s="372" t="s">
        <v>492</v>
      </c>
      <c r="G80" s="372" t="s">
        <v>7882</v>
      </c>
      <c r="H80" s="372" t="s">
        <v>4</v>
      </c>
      <c r="I80" s="372" t="s">
        <v>7625</v>
      </c>
      <c r="J80" s="372" t="s">
        <v>1559</v>
      </c>
      <c r="K80" s="372" t="s">
        <v>2248</v>
      </c>
      <c r="L80" s="372" t="s">
        <v>7879</v>
      </c>
      <c r="M80" s="372" t="s">
        <v>1868</v>
      </c>
      <c r="N80" s="372" t="s">
        <v>7622</v>
      </c>
      <c r="O80" s="372"/>
      <c r="P80" s="372" t="s">
        <v>7627</v>
      </c>
      <c r="Q80" s="372" t="str">
        <f t="shared" si="1"/>
        <v>7380101</v>
      </c>
      <c r="R80" s="373" t="s">
        <v>2006</v>
      </c>
      <c r="S80" s="377" t="s">
        <v>5970</v>
      </c>
      <c r="T80" s="373" t="s">
        <v>1888</v>
      </c>
      <c r="U80" s="372"/>
      <c r="V80" s="373">
        <v>22.950000000000003</v>
      </c>
      <c r="W80" s="373">
        <v>18</v>
      </c>
      <c r="X80" s="372"/>
      <c r="Y80" s="372" t="s">
        <v>7626</v>
      </c>
      <c r="Z80" s="372" t="s">
        <v>7628</v>
      </c>
      <c r="AA80" s="372"/>
      <c r="AB80" s="372"/>
      <c r="AC80" s="372" t="s">
        <v>7641</v>
      </c>
      <c r="AD80" s="372" t="s">
        <v>7630</v>
      </c>
      <c r="AE80" s="372" t="s">
        <v>7631</v>
      </c>
      <c r="AF80" s="372" t="s">
        <v>7625</v>
      </c>
      <c r="AG80" s="373">
        <v>2073810380</v>
      </c>
      <c r="AH80" s="373" t="s">
        <v>1171</v>
      </c>
      <c r="AI80" s="372"/>
      <c r="AJ80" s="374" t="s">
        <v>7883</v>
      </c>
      <c r="AK80" s="374" t="s">
        <v>7884</v>
      </c>
      <c r="AL80" s="374" t="s">
        <v>7885</v>
      </c>
      <c r="AM80" s="375"/>
    </row>
    <row r="81" spans="1:39" ht="19.5" customHeight="1" x14ac:dyDescent="0.25">
      <c r="A81" s="373">
        <v>80</v>
      </c>
      <c r="B81" s="372" t="s">
        <v>7622</v>
      </c>
      <c r="C81" s="372" t="s">
        <v>7622</v>
      </c>
      <c r="D81" s="372" t="s">
        <v>6041</v>
      </c>
      <c r="E81" s="372" t="s">
        <v>548</v>
      </c>
      <c r="F81" s="372" t="s">
        <v>305</v>
      </c>
      <c r="G81" s="372" t="s">
        <v>547</v>
      </c>
      <c r="H81" s="372" t="s">
        <v>4</v>
      </c>
      <c r="I81" s="372" t="s">
        <v>7625</v>
      </c>
      <c r="J81" s="372" t="s">
        <v>1570</v>
      </c>
      <c r="K81" s="372" t="s">
        <v>7843</v>
      </c>
      <c r="L81" s="372" t="s">
        <v>7695</v>
      </c>
      <c r="M81" s="372" t="s">
        <v>3449</v>
      </c>
      <c r="N81" s="372" t="s">
        <v>7625</v>
      </c>
      <c r="O81" s="372"/>
      <c r="P81" s="372" t="s">
        <v>7627</v>
      </c>
      <c r="Q81" s="372" t="str">
        <f t="shared" si="1"/>
        <v>7380101</v>
      </c>
      <c r="R81" s="373" t="s">
        <v>2006</v>
      </c>
      <c r="S81" s="377" t="s">
        <v>5970</v>
      </c>
      <c r="T81" s="373">
        <v>0</v>
      </c>
      <c r="U81" s="372"/>
      <c r="V81" s="373">
        <v>0</v>
      </c>
      <c r="W81" s="373">
        <v>18</v>
      </c>
      <c r="X81" s="372"/>
      <c r="Y81" s="372" t="s">
        <v>7626</v>
      </c>
      <c r="Z81" s="372" t="s">
        <v>7628</v>
      </c>
      <c r="AA81" s="372"/>
      <c r="AB81" s="372"/>
      <c r="AC81" s="372" t="s">
        <v>7660</v>
      </c>
      <c r="AD81" s="372" t="s">
        <v>7630</v>
      </c>
      <c r="AE81" s="372" t="s">
        <v>7631</v>
      </c>
      <c r="AF81" s="372" t="s">
        <v>7625</v>
      </c>
      <c r="AG81" s="373">
        <v>2073810619</v>
      </c>
      <c r="AH81" s="373" t="s">
        <v>1172</v>
      </c>
      <c r="AI81" s="372"/>
      <c r="AJ81" s="374" t="s">
        <v>7844</v>
      </c>
      <c r="AK81" s="374" t="s">
        <v>7845</v>
      </c>
      <c r="AL81" s="374" t="s">
        <v>6042</v>
      </c>
      <c r="AM81" s="375"/>
    </row>
    <row r="82" spans="1:39" ht="19.5" customHeight="1" x14ac:dyDescent="0.25">
      <c r="A82" s="373">
        <v>81</v>
      </c>
      <c r="B82" s="372" t="s">
        <v>7622</v>
      </c>
      <c r="C82" s="372" t="s">
        <v>7622</v>
      </c>
      <c r="D82" s="372" t="s">
        <v>6260</v>
      </c>
      <c r="E82" s="372" t="s">
        <v>617</v>
      </c>
      <c r="F82" s="372" t="s">
        <v>615</v>
      </c>
      <c r="G82" s="372" t="s">
        <v>616</v>
      </c>
      <c r="H82" s="372" t="s">
        <v>4</v>
      </c>
      <c r="I82" s="372" t="s">
        <v>7625</v>
      </c>
      <c r="J82" s="372" t="s">
        <v>1564</v>
      </c>
      <c r="K82" s="372" t="s">
        <v>7911</v>
      </c>
      <c r="L82" s="372" t="s">
        <v>7646</v>
      </c>
      <c r="M82" s="372" t="s">
        <v>1868</v>
      </c>
      <c r="N82" s="372" t="s">
        <v>7625</v>
      </c>
      <c r="O82" s="372"/>
      <c r="P82" s="372" t="s">
        <v>7627</v>
      </c>
      <c r="Q82" s="372" t="str">
        <f t="shared" si="1"/>
        <v>7380101</v>
      </c>
      <c r="R82" s="373" t="s">
        <v>2006</v>
      </c>
      <c r="S82" s="377" t="s">
        <v>5970</v>
      </c>
      <c r="T82" s="373">
        <v>0</v>
      </c>
      <c r="U82" s="372"/>
      <c r="V82" s="373">
        <v>0</v>
      </c>
      <c r="W82" s="373">
        <v>18</v>
      </c>
      <c r="X82" s="372"/>
      <c r="Y82" s="372" t="s">
        <v>7626</v>
      </c>
      <c r="Z82" s="372" t="s">
        <v>7628</v>
      </c>
      <c r="AA82" s="372"/>
      <c r="AB82" s="372"/>
      <c r="AC82" s="372" t="s">
        <v>7641</v>
      </c>
      <c r="AD82" s="372" t="s">
        <v>7630</v>
      </c>
      <c r="AE82" s="372" t="s">
        <v>7631</v>
      </c>
      <c r="AF82" s="372" t="s">
        <v>7625</v>
      </c>
      <c r="AG82" s="373">
        <v>2073810674</v>
      </c>
      <c r="AH82" s="373" t="s">
        <v>1172</v>
      </c>
      <c r="AI82" s="372"/>
      <c r="AJ82" s="374" t="s">
        <v>7737</v>
      </c>
      <c r="AK82" s="374" t="s">
        <v>7912</v>
      </c>
      <c r="AL82" s="374" t="s">
        <v>6261</v>
      </c>
      <c r="AM82" s="375"/>
    </row>
    <row r="83" spans="1:39" ht="19.5" customHeight="1" x14ac:dyDescent="0.25">
      <c r="A83" s="373">
        <v>82</v>
      </c>
      <c r="B83" s="372" t="s">
        <v>7622</v>
      </c>
      <c r="C83" s="372" t="s">
        <v>7622</v>
      </c>
      <c r="D83" s="372" t="s">
        <v>6166</v>
      </c>
      <c r="E83" s="372" t="s">
        <v>604</v>
      </c>
      <c r="F83" s="372" t="s">
        <v>602</v>
      </c>
      <c r="G83" s="372" t="s">
        <v>603</v>
      </c>
      <c r="H83" s="372" t="s">
        <v>4</v>
      </c>
      <c r="I83" s="372" t="s">
        <v>7625</v>
      </c>
      <c r="J83" s="372" t="s">
        <v>1577</v>
      </c>
      <c r="K83" s="372" t="s">
        <v>7867</v>
      </c>
      <c r="L83" s="372" t="s">
        <v>7636</v>
      </c>
      <c r="M83" s="372" t="s">
        <v>3449</v>
      </c>
      <c r="N83" s="372" t="s">
        <v>7665</v>
      </c>
      <c r="O83" s="372"/>
      <c r="P83" s="372" t="s">
        <v>7627</v>
      </c>
      <c r="Q83" s="372" t="str">
        <f t="shared" si="1"/>
        <v>7380101</v>
      </c>
      <c r="R83" s="373" t="s">
        <v>2006</v>
      </c>
      <c r="S83" s="377" t="s">
        <v>5970</v>
      </c>
      <c r="T83" s="373">
        <v>0</v>
      </c>
      <c r="U83" s="372"/>
      <c r="V83" s="373">
        <v>0</v>
      </c>
      <c r="W83" s="373">
        <v>18</v>
      </c>
      <c r="X83" s="372"/>
      <c r="Y83" s="372" t="s">
        <v>7626</v>
      </c>
      <c r="Z83" s="372" t="s">
        <v>7628</v>
      </c>
      <c r="AA83" s="372"/>
      <c r="AB83" s="372"/>
      <c r="AC83" s="372" t="s">
        <v>7660</v>
      </c>
      <c r="AD83" s="372" t="s">
        <v>7630</v>
      </c>
      <c r="AE83" s="372" t="s">
        <v>7631</v>
      </c>
      <c r="AF83" s="372" t="s">
        <v>7625</v>
      </c>
      <c r="AG83" s="373">
        <v>2073810650</v>
      </c>
      <c r="AH83" s="373" t="s">
        <v>1172</v>
      </c>
      <c r="AI83" s="372"/>
      <c r="AJ83" s="374" t="s">
        <v>7868</v>
      </c>
      <c r="AK83" s="374" t="s">
        <v>7869</v>
      </c>
      <c r="AL83" s="374" t="s">
        <v>6167</v>
      </c>
      <c r="AM83" s="375"/>
    </row>
    <row r="84" spans="1:39" ht="19.5" customHeight="1" x14ac:dyDescent="0.25">
      <c r="A84" s="373">
        <v>83</v>
      </c>
      <c r="B84" s="372" t="s">
        <v>7622</v>
      </c>
      <c r="C84" s="372" t="s">
        <v>7622</v>
      </c>
      <c r="D84" s="372" t="s">
        <v>6055</v>
      </c>
      <c r="E84" s="372" t="s">
        <v>551</v>
      </c>
      <c r="F84" s="372" t="s">
        <v>549</v>
      </c>
      <c r="G84" s="372" t="s">
        <v>550</v>
      </c>
      <c r="H84" s="372" t="s">
        <v>4</v>
      </c>
      <c r="I84" s="372" t="s">
        <v>7625</v>
      </c>
      <c r="J84" s="372" t="s">
        <v>1573</v>
      </c>
      <c r="K84" s="372" t="s">
        <v>7792</v>
      </c>
      <c r="L84" s="372" t="s">
        <v>1868</v>
      </c>
      <c r="M84" s="372" t="s">
        <v>7700</v>
      </c>
      <c r="N84" s="372" t="s">
        <v>7640</v>
      </c>
      <c r="O84" s="372"/>
      <c r="P84" s="372" t="s">
        <v>7627</v>
      </c>
      <c r="Q84" s="372" t="str">
        <f t="shared" si="1"/>
        <v>7380101</v>
      </c>
      <c r="R84" s="373" t="s">
        <v>2006</v>
      </c>
      <c r="S84" s="377" t="s">
        <v>5970</v>
      </c>
      <c r="T84" s="373">
        <v>0</v>
      </c>
      <c r="U84" s="372"/>
      <c r="V84" s="373">
        <v>0</v>
      </c>
      <c r="W84" s="373">
        <v>18</v>
      </c>
      <c r="X84" s="372"/>
      <c r="Y84" s="372" t="s">
        <v>7626</v>
      </c>
      <c r="Z84" s="372" t="s">
        <v>7628</v>
      </c>
      <c r="AA84" s="372"/>
      <c r="AB84" s="372"/>
      <c r="AC84" s="372" t="s">
        <v>7641</v>
      </c>
      <c r="AD84" s="372" t="s">
        <v>7630</v>
      </c>
      <c r="AE84" s="372" t="s">
        <v>7631</v>
      </c>
      <c r="AF84" s="372" t="s">
        <v>7625</v>
      </c>
      <c r="AG84" s="373">
        <v>2073810622</v>
      </c>
      <c r="AH84" s="373" t="s">
        <v>1172</v>
      </c>
      <c r="AI84" s="372"/>
      <c r="AJ84" s="374" t="s">
        <v>7793</v>
      </c>
      <c r="AK84" s="374" t="s">
        <v>7723</v>
      </c>
      <c r="AL84" s="374" t="s">
        <v>6056</v>
      </c>
      <c r="AM84" s="375"/>
    </row>
    <row r="85" spans="1:39" ht="19.5" customHeight="1" x14ac:dyDescent="0.25">
      <c r="A85" s="373">
        <v>84</v>
      </c>
      <c r="B85" s="372" t="s">
        <v>7622</v>
      </c>
      <c r="C85" s="372" t="s">
        <v>7622</v>
      </c>
      <c r="D85" s="372" t="s">
        <v>7777</v>
      </c>
      <c r="E85" s="372" t="s">
        <v>2054</v>
      </c>
      <c r="F85" s="372" t="s">
        <v>468</v>
      </c>
      <c r="G85" s="372" t="s">
        <v>469</v>
      </c>
      <c r="H85" s="372" t="s">
        <v>5</v>
      </c>
      <c r="I85" s="372" t="s">
        <v>7625</v>
      </c>
      <c r="J85" s="372" t="s">
        <v>1541</v>
      </c>
      <c r="K85" s="372" t="s">
        <v>2055</v>
      </c>
      <c r="L85" s="372" t="s">
        <v>1868</v>
      </c>
      <c r="M85" s="372" t="s">
        <v>1868</v>
      </c>
      <c r="N85" s="372" t="s">
        <v>7640</v>
      </c>
      <c r="O85" s="372"/>
      <c r="P85" s="372" t="s">
        <v>7627</v>
      </c>
      <c r="Q85" s="372" t="str">
        <f t="shared" si="1"/>
        <v>7380101</v>
      </c>
      <c r="R85" s="373" t="s">
        <v>2006</v>
      </c>
      <c r="S85" s="377" t="s">
        <v>5970</v>
      </c>
      <c r="T85" s="373" t="s">
        <v>2058</v>
      </c>
      <c r="U85" s="372"/>
      <c r="V85" s="373">
        <v>19.7</v>
      </c>
      <c r="W85" s="373">
        <v>18</v>
      </c>
      <c r="X85" s="372"/>
      <c r="Y85" s="372" t="s">
        <v>7626</v>
      </c>
      <c r="Z85" s="372" t="s">
        <v>7628</v>
      </c>
      <c r="AA85" s="372"/>
      <c r="AB85" s="372"/>
      <c r="AC85" s="372" t="s">
        <v>7641</v>
      </c>
      <c r="AD85" s="372" t="s">
        <v>7630</v>
      </c>
      <c r="AE85" s="372" t="s">
        <v>7631</v>
      </c>
      <c r="AF85" s="372" t="s">
        <v>7625</v>
      </c>
      <c r="AG85" s="373">
        <v>2073810166</v>
      </c>
      <c r="AH85" s="373" t="s">
        <v>1171</v>
      </c>
      <c r="AI85" s="372"/>
      <c r="AJ85" s="374" t="s">
        <v>7774</v>
      </c>
      <c r="AK85" s="374" t="s">
        <v>7775</v>
      </c>
      <c r="AL85" s="374" t="s">
        <v>7778</v>
      </c>
      <c r="AM85" s="375"/>
    </row>
    <row r="86" spans="1:39" ht="19.5" customHeight="1" x14ac:dyDescent="0.25">
      <c r="A86" s="373">
        <v>85</v>
      </c>
      <c r="B86" s="372" t="s">
        <v>7622</v>
      </c>
      <c r="C86" s="372" t="s">
        <v>7622</v>
      </c>
      <c r="D86" s="372" t="s">
        <v>6123</v>
      </c>
      <c r="E86" s="372" t="s">
        <v>599</v>
      </c>
      <c r="F86" s="372" t="s">
        <v>597</v>
      </c>
      <c r="G86" s="372" t="s">
        <v>598</v>
      </c>
      <c r="H86" s="372" t="s">
        <v>4</v>
      </c>
      <c r="I86" s="372" t="s">
        <v>7640</v>
      </c>
      <c r="J86" s="372" t="s">
        <v>1560</v>
      </c>
      <c r="K86" s="372" t="s">
        <v>7901</v>
      </c>
      <c r="L86" s="372" t="s">
        <v>7685</v>
      </c>
      <c r="M86" s="372" t="s">
        <v>7760</v>
      </c>
      <c r="N86" s="372" t="s">
        <v>7625</v>
      </c>
      <c r="O86" s="372" t="s">
        <v>1868</v>
      </c>
      <c r="P86" s="372" t="s">
        <v>7627</v>
      </c>
      <c r="Q86" s="372" t="str">
        <f t="shared" si="1"/>
        <v>7380101</v>
      </c>
      <c r="R86" s="373" t="s">
        <v>2006</v>
      </c>
      <c r="S86" s="377" t="s">
        <v>5970</v>
      </c>
      <c r="T86" s="373">
        <v>0</v>
      </c>
      <c r="U86" s="372"/>
      <c r="V86" s="373">
        <v>0</v>
      </c>
      <c r="W86" s="373">
        <v>18</v>
      </c>
      <c r="X86" s="372"/>
      <c r="Y86" s="372" t="s">
        <v>7626</v>
      </c>
      <c r="Z86" s="372" t="s">
        <v>7628</v>
      </c>
      <c r="AA86" s="372"/>
      <c r="AB86" s="372"/>
      <c r="AC86" s="372" t="s">
        <v>7641</v>
      </c>
      <c r="AD86" s="372" t="s">
        <v>7630</v>
      </c>
      <c r="AE86" s="372" t="s">
        <v>7631</v>
      </c>
      <c r="AF86" s="372" t="s">
        <v>7625</v>
      </c>
      <c r="AG86" s="373">
        <v>2073810640</v>
      </c>
      <c r="AH86" s="373" t="s">
        <v>1172</v>
      </c>
      <c r="AI86" s="372"/>
      <c r="AJ86" s="374" t="s">
        <v>7676</v>
      </c>
      <c r="AK86" s="374" t="s">
        <v>7902</v>
      </c>
      <c r="AL86" s="374" t="s">
        <v>6124</v>
      </c>
      <c r="AM86" s="375"/>
    </row>
    <row r="87" spans="1:39" ht="19.5" customHeight="1" x14ac:dyDescent="0.25">
      <c r="A87" s="373">
        <v>86</v>
      </c>
      <c r="B87" s="372" t="s">
        <v>7622</v>
      </c>
      <c r="C87" s="372" t="s">
        <v>7622</v>
      </c>
      <c r="D87" s="372" t="s">
        <v>6323</v>
      </c>
      <c r="E87" s="372" t="s">
        <v>3998</v>
      </c>
      <c r="F87" s="372" t="s">
        <v>435</v>
      </c>
      <c r="G87" s="372" t="s">
        <v>4403</v>
      </c>
      <c r="H87" s="372" t="s">
        <v>4</v>
      </c>
      <c r="I87" s="372" t="s">
        <v>7625</v>
      </c>
      <c r="J87" s="372" t="s">
        <v>1199</v>
      </c>
      <c r="K87" s="372" t="s">
        <v>3999</v>
      </c>
      <c r="L87" s="372" t="s">
        <v>1868</v>
      </c>
      <c r="M87" s="372" t="s">
        <v>1868</v>
      </c>
      <c r="N87" s="372" t="s">
        <v>7640</v>
      </c>
      <c r="O87" s="372"/>
      <c r="P87" s="372" t="s">
        <v>7627</v>
      </c>
      <c r="Q87" s="372" t="str">
        <f t="shared" si="1"/>
        <v>7380107</v>
      </c>
      <c r="R87" s="373" t="s">
        <v>1148</v>
      </c>
      <c r="S87" s="377" t="s">
        <v>6303</v>
      </c>
      <c r="T87" s="373" t="s">
        <v>2058</v>
      </c>
      <c r="U87" s="372"/>
      <c r="V87" s="373">
        <v>21.9</v>
      </c>
      <c r="W87" s="373">
        <v>18</v>
      </c>
      <c r="X87" s="372"/>
      <c r="Y87" s="372" t="s">
        <v>7626</v>
      </c>
      <c r="Z87" s="372" t="s">
        <v>7628</v>
      </c>
      <c r="AA87" s="372"/>
      <c r="AB87" s="372"/>
      <c r="AC87" s="372" t="s">
        <v>7641</v>
      </c>
      <c r="AD87" s="372" t="s">
        <v>7630</v>
      </c>
      <c r="AE87" s="372" t="s">
        <v>7631</v>
      </c>
      <c r="AF87" s="372" t="s">
        <v>7625</v>
      </c>
      <c r="AG87" s="373">
        <v>2073800104</v>
      </c>
      <c r="AH87" s="373" t="s">
        <v>1148</v>
      </c>
      <c r="AI87" s="372"/>
      <c r="AJ87" s="374" t="s">
        <v>7774</v>
      </c>
      <c r="AK87" s="374" t="s">
        <v>7775</v>
      </c>
      <c r="AL87" s="374" t="s">
        <v>6324</v>
      </c>
      <c r="AM87" s="375"/>
    </row>
    <row r="88" spans="1:39" ht="19.5" customHeight="1" x14ac:dyDescent="0.25">
      <c r="A88" s="373">
        <v>87</v>
      </c>
      <c r="B88" s="372" t="s">
        <v>7622</v>
      </c>
      <c r="C88" s="372" t="s">
        <v>7622</v>
      </c>
      <c r="D88" s="372" t="s">
        <v>6221</v>
      </c>
      <c r="E88" s="372" t="s">
        <v>3981</v>
      </c>
      <c r="F88" s="372" t="s">
        <v>428</v>
      </c>
      <c r="G88" s="372" t="s">
        <v>563</v>
      </c>
      <c r="H88" s="372" t="s">
        <v>4</v>
      </c>
      <c r="I88" s="372" t="s">
        <v>7625</v>
      </c>
      <c r="J88" s="372" t="s">
        <v>1194</v>
      </c>
      <c r="K88" s="372" t="s">
        <v>3982</v>
      </c>
      <c r="L88" s="372" t="s">
        <v>7703</v>
      </c>
      <c r="M88" s="372" t="s">
        <v>7631</v>
      </c>
      <c r="N88" s="372" t="s">
        <v>7665</v>
      </c>
      <c r="O88" s="372"/>
      <c r="P88" s="372" t="s">
        <v>7627</v>
      </c>
      <c r="Q88" s="372" t="str">
        <f t="shared" si="1"/>
        <v>7380107</v>
      </c>
      <c r="R88" s="373" t="s">
        <v>1148</v>
      </c>
      <c r="S88" s="377" t="s">
        <v>6303</v>
      </c>
      <c r="T88" s="373" t="s">
        <v>2058</v>
      </c>
      <c r="U88" s="372"/>
      <c r="V88" s="373">
        <v>23.25</v>
      </c>
      <c r="W88" s="373">
        <v>18</v>
      </c>
      <c r="X88" s="372"/>
      <c r="Y88" s="372" t="s">
        <v>7626</v>
      </c>
      <c r="Z88" s="372" t="s">
        <v>7628</v>
      </c>
      <c r="AA88" s="372"/>
      <c r="AB88" s="372"/>
      <c r="AC88" s="372" t="s">
        <v>7660</v>
      </c>
      <c r="AD88" s="372" t="s">
        <v>7630</v>
      </c>
      <c r="AE88" s="372" t="s">
        <v>7631</v>
      </c>
      <c r="AF88" s="372" t="s">
        <v>7625</v>
      </c>
      <c r="AG88" s="373">
        <v>2073800018</v>
      </c>
      <c r="AH88" s="373" t="s">
        <v>1148</v>
      </c>
      <c r="AI88" s="372"/>
      <c r="AJ88" s="374" t="s">
        <v>7959</v>
      </c>
      <c r="AK88" s="374" t="s">
        <v>7960</v>
      </c>
      <c r="AL88" s="374" t="s">
        <v>6222</v>
      </c>
      <c r="AM88" s="375"/>
    </row>
    <row r="89" spans="1:39" ht="19.5" customHeight="1" x14ac:dyDescent="0.25">
      <c r="A89" s="373">
        <v>88</v>
      </c>
      <c r="B89" s="372" t="s">
        <v>7622</v>
      </c>
      <c r="C89" s="372" t="s">
        <v>7622</v>
      </c>
      <c r="D89" s="372" t="s">
        <v>7970</v>
      </c>
      <c r="E89" s="372" t="s">
        <v>4020</v>
      </c>
      <c r="F89" s="372" t="s">
        <v>422</v>
      </c>
      <c r="G89" s="372" t="s">
        <v>4628</v>
      </c>
      <c r="H89" s="372" t="s">
        <v>4</v>
      </c>
      <c r="I89" s="372" t="s">
        <v>7625</v>
      </c>
      <c r="J89" s="372" t="s">
        <v>7971</v>
      </c>
      <c r="K89" s="372" t="s">
        <v>4022</v>
      </c>
      <c r="L89" s="372" t="s">
        <v>7680</v>
      </c>
      <c r="M89" s="372" t="s">
        <v>1868</v>
      </c>
      <c r="N89" s="372" t="s">
        <v>7625</v>
      </c>
      <c r="O89" s="372"/>
      <c r="P89" s="372" t="s">
        <v>7627</v>
      </c>
      <c r="Q89" s="372" t="str">
        <f t="shared" si="1"/>
        <v>7380107</v>
      </c>
      <c r="R89" s="373" t="s">
        <v>1148</v>
      </c>
      <c r="S89" s="377" t="s">
        <v>6303</v>
      </c>
      <c r="T89" s="373" t="s">
        <v>1928</v>
      </c>
      <c r="U89" s="372"/>
      <c r="V89" s="373">
        <v>21.950000000000003</v>
      </c>
      <c r="W89" s="373">
        <v>18</v>
      </c>
      <c r="X89" s="372"/>
      <c r="Y89" s="372" t="s">
        <v>7626</v>
      </c>
      <c r="Z89" s="372" t="s">
        <v>7628</v>
      </c>
      <c r="AA89" s="372"/>
      <c r="AB89" s="372"/>
      <c r="AC89" s="372" t="s">
        <v>7641</v>
      </c>
      <c r="AD89" s="372" t="s">
        <v>7630</v>
      </c>
      <c r="AE89" s="372" t="s">
        <v>7631</v>
      </c>
      <c r="AF89" s="372" t="s">
        <v>7625</v>
      </c>
      <c r="AG89" s="373">
        <v>2073800115</v>
      </c>
      <c r="AH89" s="373" t="s">
        <v>1148</v>
      </c>
      <c r="AI89" s="372"/>
      <c r="AJ89" s="374" t="s">
        <v>7701</v>
      </c>
      <c r="AK89" s="374" t="s">
        <v>7972</v>
      </c>
      <c r="AL89" s="374" t="s">
        <v>7973</v>
      </c>
      <c r="AM89" s="375"/>
    </row>
    <row r="90" spans="1:39" ht="19.5" customHeight="1" x14ac:dyDescent="0.25">
      <c r="A90" s="373">
        <v>89</v>
      </c>
      <c r="B90" s="372" t="s">
        <v>7622</v>
      </c>
      <c r="C90" s="372" t="s">
        <v>7622</v>
      </c>
      <c r="D90" s="372" t="s">
        <v>6318</v>
      </c>
      <c r="E90" s="372" t="s">
        <v>1204</v>
      </c>
      <c r="F90" s="372" t="s">
        <v>446</v>
      </c>
      <c r="G90" s="372" t="s">
        <v>447</v>
      </c>
      <c r="H90" s="372" t="s">
        <v>5</v>
      </c>
      <c r="I90" s="372" t="s">
        <v>7625</v>
      </c>
      <c r="J90" s="372" t="s">
        <v>1205</v>
      </c>
      <c r="K90" s="372" t="s">
        <v>7935</v>
      </c>
      <c r="L90" s="372" t="s">
        <v>1868</v>
      </c>
      <c r="M90" s="372" t="s">
        <v>7646</v>
      </c>
      <c r="N90" s="372" t="s">
        <v>7640</v>
      </c>
      <c r="O90" s="372"/>
      <c r="P90" s="372" t="s">
        <v>7627</v>
      </c>
      <c r="Q90" s="372" t="str">
        <f t="shared" si="1"/>
        <v>7380107</v>
      </c>
      <c r="R90" s="373" t="s">
        <v>1148</v>
      </c>
      <c r="S90" s="377" t="s">
        <v>6303</v>
      </c>
      <c r="T90" s="373">
        <v>0</v>
      </c>
      <c r="U90" s="372"/>
      <c r="V90" s="373">
        <v>0</v>
      </c>
      <c r="W90" s="373">
        <v>18</v>
      </c>
      <c r="X90" s="372"/>
      <c r="Y90" s="372" t="s">
        <v>7626</v>
      </c>
      <c r="Z90" s="372" t="s">
        <v>7628</v>
      </c>
      <c r="AA90" s="372"/>
      <c r="AB90" s="372"/>
      <c r="AC90" s="372" t="s">
        <v>7641</v>
      </c>
      <c r="AD90" s="372" t="s">
        <v>7630</v>
      </c>
      <c r="AE90" s="372" t="s">
        <v>7631</v>
      </c>
      <c r="AF90" s="372" t="s">
        <v>7625</v>
      </c>
      <c r="AG90" s="373">
        <v>2073800305</v>
      </c>
      <c r="AH90" s="373" t="s">
        <v>1148</v>
      </c>
      <c r="AI90" s="372"/>
      <c r="AJ90" s="374" t="s">
        <v>7647</v>
      </c>
      <c r="AK90" s="374" t="s">
        <v>7648</v>
      </c>
      <c r="AL90" s="374" t="s">
        <v>6319</v>
      </c>
      <c r="AM90" s="375"/>
    </row>
    <row r="91" spans="1:39" ht="19.5" customHeight="1" x14ac:dyDescent="0.25">
      <c r="A91" s="373">
        <v>90</v>
      </c>
      <c r="B91" s="372" t="s">
        <v>7622</v>
      </c>
      <c r="C91" s="372" t="s">
        <v>7622</v>
      </c>
      <c r="D91" s="372" t="s">
        <v>7954</v>
      </c>
      <c r="E91" s="372" t="s">
        <v>4043</v>
      </c>
      <c r="F91" s="372" t="s">
        <v>432</v>
      </c>
      <c r="G91" s="372" t="s">
        <v>6615</v>
      </c>
      <c r="H91" s="372" t="s">
        <v>4</v>
      </c>
      <c r="I91" s="372" t="s">
        <v>7625</v>
      </c>
      <c r="J91" s="372" t="s">
        <v>1197</v>
      </c>
      <c r="K91" s="372" t="s">
        <v>7955</v>
      </c>
      <c r="L91" s="372" t="s">
        <v>7839</v>
      </c>
      <c r="M91" s="372" t="s">
        <v>3449</v>
      </c>
      <c r="N91" s="372" t="s">
        <v>7622</v>
      </c>
      <c r="O91" s="372"/>
      <c r="P91" s="372" t="s">
        <v>7627</v>
      </c>
      <c r="Q91" s="372" t="str">
        <f t="shared" si="1"/>
        <v>7380107</v>
      </c>
      <c r="R91" s="373" t="s">
        <v>1148</v>
      </c>
      <c r="S91" s="377" t="s">
        <v>6303</v>
      </c>
      <c r="T91" s="373" t="s">
        <v>1888</v>
      </c>
      <c r="U91" s="372"/>
      <c r="V91" s="373">
        <v>24.75</v>
      </c>
      <c r="W91" s="373">
        <v>18</v>
      </c>
      <c r="X91" s="372"/>
      <c r="Y91" s="372" t="s">
        <v>7626</v>
      </c>
      <c r="Z91" s="372" t="s">
        <v>7628</v>
      </c>
      <c r="AA91" s="372"/>
      <c r="AB91" s="372"/>
      <c r="AC91" s="372" t="s">
        <v>7660</v>
      </c>
      <c r="AD91" s="372" t="s">
        <v>7630</v>
      </c>
      <c r="AE91" s="372" t="s">
        <v>7631</v>
      </c>
      <c r="AF91" s="372" t="s">
        <v>7625</v>
      </c>
      <c r="AG91" s="373">
        <v>2073800121</v>
      </c>
      <c r="AH91" s="373" t="s">
        <v>1148</v>
      </c>
      <c r="AI91" s="372"/>
      <c r="AJ91" s="374" t="s">
        <v>7956</v>
      </c>
      <c r="AK91" s="374" t="s">
        <v>7957</v>
      </c>
      <c r="AL91" s="374" t="s">
        <v>7335</v>
      </c>
      <c r="AM91" s="375"/>
    </row>
    <row r="92" spans="1:39" ht="19.5" customHeight="1" x14ac:dyDescent="0.25">
      <c r="A92" s="373">
        <v>91</v>
      </c>
      <c r="B92" s="372" t="s">
        <v>7622</v>
      </c>
      <c r="C92" s="372" t="s">
        <v>7622</v>
      </c>
      <c r="D92" s="372" t="s">
        <v>6322</v>
      </c>
      <c r="E92" s="372" t="s">
        <v>1206</v>
      </c>
      <c r="F92" s="372" t="s">
        <v>461</v>
      </c>
      <c r="G92" s="372" t="s">
        <v>231</v>
      </c>
      <c r="H92" s="372" t="s">
        <v>4</v>
      </c>
      <c r="I92" s="372" t="s">
        <v>7625</v>
      </c>
      <c r="J92" s="372" t="s">
        <v>1207</v>
      </c>
      <c r="K92" s="372" t="s">
        <v>7950</v>
      </c>
      <c r="L92" s="372" t="s">
        <v>1868</v>
      </c>
      <c r="M92" s="372" t="s">
        <v>7951</v>
      </c>
      <c r="N92" s="372" t="s">
        <v>7622</v>
      </c>
      <c r="O92" s="372"/>
      <c r="P92" s="372" t="s">
        <v>7627</v>
      </c>
      <c r="Q92" s="372" t="str">
        <f t="shared" si="1"/>
        <v>7380107</v>
      </c>
      <c r="R92" s="373" t="s">
        <v>1148</v>
      </c>
      <c r="S92" s="377" t="s">
        <v>6303</v>
      </c>
      <c r="T92" s="373">
        <v>0</v>
      </c>
      <c r="U92" s="372"/>
      <c r="V92" s="373">
        <v>0</v>
      </c>
      <c r="W92" s="373">
        <v>18</v>
      </c>
      <c r="X92" s="372"/>
      <c r="Y92" s="372" t="s">
        <v>7626</v>
      </c>
      <c r="Z92" s="372" t="s">
        <v>7628</v>
      </c>
      <c r="AA92" s="372"/>
      <c r="AB92" s="372"/>
      <c r="AC92" s="372" t="s">
        <v>7641</v>
      </c>
      <c r="AD92" s="372" t="s">
        <v>7630</v>
      </c>
      <c r="AE92" s="372" t="s">
        <v>7631</v>
      </c>
      <c r="AF92" s="372" t="s">
        <v>7625</v>
      </c>
      <c r="AG92" s="373">
        <v>2073800306</v>
      </c>
      <c r="AH92" s="373" t="s">
        <v>1148</v>
      </c>
      <c r="AI92" s="372"/>
      <c r="AJ92" s="374" t="s">
        <v>7952</v>
      </c>
      <c r="AK92" s="374" t="s">
        <v>7953</v>
      </c>
      <c r="AL92" s="374" t="s">
        <v>3751</v>
      </c>
      <c r="AM92" s="375"/>
    </row>
    <row r="93" spans="1:39" ht="19.5" customHeight="1" x14ac:dyDescent="0.25">
      <c r="A93" s="373">
        <v>92</v>
      </c>
      <c r="B93" s="372" t="s">
        <v>7622</v>
      </c>
      <c r="C93" s="372" t="s">
        <v>7622</v>
      </c>
      <c r="D93" s="372" t="s">
        <v>6004</v>
      </c>
      <c r="E93" s="372" t="s">
        <v>4010</v>
      </c>
      <c r="F93" s="372" t="s">
        <v>419</v>
      </c>
      <c r="G93" s="372" t="s">
        <v>582</v>
      </c>
      <c r="H93" s="372" t="s">
        <v>4</v>
      </c>
      <c r="I93" s="372" t="s">
        <v>7625</v>
      </c>
      <c r="J93" s="372" t="s">
        <v>1190</v>
      </c>
      <c r="K93" s="372" t="s">
        <v>7936</v>
      </c>
      <c r="L93" s="372" t="s">
        <v>1868</v>
      </c>
      <c r="M93" s="372" t="s">
        <v>7646</v>
      </c>
      <c r="N93" s="372" t="s">
        <v>7640</v>
      </c>
      <c r="O93" s="372"/>
      <c r="P93" s="372" t="s">
        <v>7627</v>
      </c>
      <c r="Q93" s="372" t="str">
        <f t="shared" si="1"/>
        <v>7380107</v>
      </c>
      <c r="R93" s="373" t="s">
        <v>1148</v>
      </c>
      <c r="S93" s="377" t="s">
        <v>6303</v>
      </c>
      <c r="T93" s="373" t="s">
        <v>4013</v>
      </c>
      <c r="U93" s="372"/>
      <c r="V93" s="373">
        <v>18.7</v>
      </c>
      <c r="W93" s="373">
        <v>18</v>
      </c>
      <c r="X93" s="372"/>
      <c r="Y93" s="372" t="s">
        <v>7626</v>
      </c>
      <c r="Z93" s="372" t="s">
        <v>7628</v>
      </c>
      <c r="AA93" s="372"/>
      <c r="AB93" s="372"/>
      <c r="AC93" s="372" t="s">
        <v>7641</v>
      </c>
      <c r="AD93" s="372" t="s">
        <v>7630</v>
      </c>
      <c r="AE93" s="372" t="s">
        <v>7631</v>
      </c>
      <c r="AF93" s="372" t="s">
        <v>7625</v>
      </c>
      <c r="AG93" s="373">
        <v>2073800109</v>
      </c>
      <c r="AH93" s="373" t="s">
        <v>1148</v>
      </c>
      <c r="AI93" s="372"/>
      <c r="AJ93" s="374" t="s">
        <v>7937</v>
      </c>
      <c r="AK93" s="374" t="s">
        <v>7938</v>
      </c>
      <c r="AL93" s="374" t="s">
        <v>6005</v>
      </c>
      <c r="AM93" s="375"/>
    </row>
    <row r="94" spans="1:39" ht="19.5" customHeight="1" x14ac:dyDescent="0.25">
      <c r="A94" s="373">
        <v>93</v>
      </c>
      <c r="B94" s="372" t="s">
        <v>7622</v>
      </c>
      <c r="C94" s="372" t="s">
        <v>7622</v>
      </c>
      <c r="D94" s="372" t="s">
        <v>7961</v>
      </c>
      <c r="E94" s="372" t="s">
        <v>4059</v>
      </c>
      <c r="F94" s="372" t="s">
        <v>430</v>
      </c>
      <c r="G94" s="372" t="s">
        <v>863</v>
      </c>
      <c r="H94" s="372" t="s">
        <v>5</v>
      </c>
      <c r="I94" s="372" t="s">
        <v>7625</v>
      </c>
      <c r="J94" s="372" t="s">
        <v>7962</v>
      </c>
      <c r="K94" s="372"/>
      <c r="L94" s="372" t="s">
        <v>7801</v>
      </c>
      <c r="M94" s="372" t="s">
        <v>1868</v>
      </c>
      <c r="N94" s="372" t="s">
        <v>7665</v>
      </c>
      <c r="O94" s="372"/>
      <c r="P94" s="372" t="s">
        <v>7627</v>
      </c>
      <c r="Q94" s="372" t="str">
        <f t="shared" si="1"/>
        <v>7380107</v>
      </c>
      <c r="R94" s="373" t="s">
        <v>1148</v>
      </c>
      <c r="S94" s="377" t="s">
        <v>6303</v>
      </c>
      <c r="T94" s="373" t="s">
        <v>1888</v>
      </c>
      <c r="U94" s="372"/>
      <c r="V94" s="373">
        <v>24.2</v>
      </c>
      <c r="W94" s="373">
        <v>18</v>
      </c>
      <c r="X94" s="372"/>
      <c r="Y94" s="372" t="s">
        <v>7626</v>
      </c>
      <c r="Z94" s="372" t="s">
        <v>7628</v>
      </c>
      <c r="AA94" s="372"/>
      <c r="AB94" s="372"/>
      <c r="AC94" s="372" t="s">
        <v>7660</v>
      </c>
      <c r="AD94" s="372" t="s">
        <v>7630</v>
      </c>
      <c r="AE94" s="372" t="s">
        <v>7631</v>
      </c>
      <c r="AF94" s="372" t="s">
        <v>7625</v>
      </c>
      <c r="AG94" s="373">
        <v>2073800123</v>
      </c>
      <c r="AH94" s="373" t="s">
        <v>1148</v>
      </c>
      <c r="AI94" s="372"/>
      <c r="AJ94" s="374" t="s">
        <v>7963</v>
      </c>
      <c r="AK94" s="374" t="s">
        <v>7964</v>
      </c>
      <c r="AL94" s="374" t="s">
        <v>7965</v>
      </c>
      <c r="AM94" s="375"/>
    </row>
    <row r="95" spans="1:39" ht="19.5" customHeight="1" x14ac:dyDescent="0.25">
      <c r="A95" s="373">
        <v>94</v>
      </c>
      <c r="B95" s="372" t="s">
        <v>7622</v>
      </c>
      <c r="C95" s="372" t="s">
        <v>7622</v>
      </c>
      <c r="D95" s="372" t="s">
        <v>7978</v>
      </c>
      <c r="E95" s="372" t="s">
        <v>4065</v>
      </c>
      <c r="F95" s="372" t="s">
        <v>425</v>
      </c>
      <c r="G95" s="372" t="s">
        <v>823</v>
      </c>
      <c r="H95" s="372" t="s">
        <v>4</v>
      </c>
      <c r="I95" s="372" t="s">
        <v>7622</v>
      </c>
      <c r="J95" s="372" t="s">
        <v>1191</v>
      </c>
      <c r="K95" s="372"/>
      <c r="L95" s="372" t="s">
        <v>7631</v>
      </c>
      <c r="M95" s="372" t="s">
        <v>7639</v>
      </c>
      <c r="N95" s="372" t="s">
        <v>7625</v>
      </c>
      <c r="O95" s="372" t="s">
        <v>1868</v>
      </c>
      <c r="P95" s="372" t="s">
        <v>7627</v>
      </c>
      <c r="Q95" s="372" t="str">
        <f t="shared" si="1"/>
        <v>7380107</v>
      </c>
      <c r="R95" s="373" t="s">
        <v>1148</v>
      </c>
      <c r="S95" s="377" t="s">
        <v>6303</v>
      </c>
      <c r="T95" s="373" t="s">
        <v>3601</v>
      </c>
      <c r="U95" s="372"/>
      <c r="V95" s="373">
        <v>22.1</v>
      </c>
      <c r="W95" s="373">
        <v>18</v>
      </c>
      <c r="X95" s="372"/>
      <c r="Y95" s="372" t="s">
        <v>7626</v>
      </c>
      <c r="Z95" s="372" t="s">
        <v>7628</v>
      </c>
      <c r="AA95" s="372"/>
      <c r="AB95" s="372"/>
      <c r="AC95" s="372" t="s">
        <v>7641</v>
      </c>
      <c r="AD95" s="372" t="s">
        <v>7630</v>
      </c>
      <c r="AE95" s="372" t="s">
        <v>7631</v>
      </c>
      <c r="AF95" s="372" t="s">
        <v>7625</v>
      </c>
      <c r="AG95" s="373">
        <v>2073800125</v>
      </c>
      <c r="AH95" s="373" t="s">
        <v>1148</v>
      </c>
      <c r="AI95" s="372"/>
      <c r="AJ95" s="374" t="s">
        <v>7696</v>
      </c>
      <c r="AK95" s="374" t="s">
        <v>7979</v>
      </c>
      <c r="AL95" s="374" t="s">
        <v>6773</v>
      </c>
      <c r="AM95" s="375"/>
    </row>
    <row r="96" spans="1:39" ht="19.5" customHeight="1" x14ac:dyDescent="0.25">
      <c r="A96" s="373">
        <v>95</v>
      </c>
      <c r="B96" s="372" t="s">
        <v>7622</v>
      </c>
      <c r="C96" s="372" t="s">
        <v>7622</v>
      </c>
      <c r="D96" s="372" t="s">
        <v>6257</v>
      </c>
      <c r="E96" s="372" t="s">
        <v>2081</v>
      </c>
      <c r="F96" s="372" t="s">
        <v>278</v>
      </c>
      <c r="G96" s="372" t="s">
        <v>4514</v>
      </c>
      <c r="H96" s="372" t="s">
        <v>4</v>
      </c>
      <c r="I96" s="372" t="s">
        <v>7625</v>
      </c>
      <c r="J96" s="372" t="s">
        <v>2082</v>
      </c>
      <c r="K96" s="372" t="s">
        <v>2083</v>
      </c>
      <c r="L96" s="372" t="s">
        <v>1868</v>
      </c>
      <c r="M96" s="372" t="s">
        <v>7804</v>
      </c>
      <c r="N96" s="372" t="s">
        <v>7622</v>
      </c>
      <c r="O96" s="372"/>
      <c r="P96" s="372" t="s">
        <v>7627</v>
      </c>
      <c r="Q96" s="372" t="str">
        <f t="shared" si="1"/>
        <v>7380107</v>
      </c>
      <c r="R96" s="373" t="s">
        <v>1148</v>
      </c>
      <c r="S96" s="377" t="s">
        <v>6303</v>
      </c>
      <c r="T96" s="373" t="s">
        <v>1888</v>
      </c>
      <c r="U96" s="372"/>
      <c r="V96" s="373">
        <v>18.25</v>
      </c>
      <c r="W96" s="373">
        <v>18</v>
      </c>
      <c r="X96" s="372"/>
      <c r="Y96" s="372" t="s">
        <v>7626</v>
      </c>
      <c r="Z96" s="372" t="s">
        <v>7628</v>
      </c>
      <c r="AA96" s="372"/>
      <c r="AB96" s="372"/>
      <c r="AC96" s="372" t="s">
        <v>7641</v>
      </c>
      <c r="AD96" s="372" t="s">
        <v>7630</v>
      </c>
      <c r="AE96" s="372" t="s">
        <v>7631</v>
      </c>
      <c r="AF96" s="372" t="s">
        <v>7625</v>
      </c>
      <c r="AG96" s="373">
        <v>2073800122</v>
      </c>
      <c r="AH96" s="373" t="s">
        <v>1148</v>
      </c>
      <c r="AI96" s="372"/>
      <c r="AJ96" s="374" t="s">
        <v>7948</v>
      </c>
      <c r="AK96" s="374" t="s">
        <v>7949</v>
      </c>
      <c r="AL96" s="374" t="s">
        <v>6258</v>
      </c>
      <c r="AM96" s="375"/>
    </row>
    <row r="97" spans="1:39" ht="19.5" customHeight="1" x14ac:dyDescent="0.25">
      <c r="A97" s="373">
        <v>96</v>
      </c>
      <c r="B97" s="372" t="s">
        <v>7622</v>
      </c>
      <c r="C97" s="372" t="s">
        <v>7622</v>
      </c>
      <c r="D97" s="372" t="s">
        <v>7974</v>
      </c>
      <c r="E97" s="372" t="s">
        <v>4062</v>
      </c>
      <c r="F97" s="372" t="s">
        <v>431</v>
      </c>
      <c r="G97" s="372" t="s">
        <v>268</v>
      </c>
      <c r="H97" s="372" t="s">
        <v>4</v>
      </c>
      <c r="I97" s="372" t="s">
        <v>7625</v>
      </c>
      <c r="J97" s="372" t="s">
        <v>1196</v>
      </c>
      <c r="K97" s="372" t="s">
        <v>7975</v>
      </c>
      <c r="L97" s="372" t="s">
        <v>7639</v>
      </c>
      <c r="M97" s="372" t="s">
        <v>1868</v>
      </c>
      <c r="N97" s="372" t="s">
        <v>7625</v>
      </c>
      <c r="O97" s="372"/>
      <c r="P97" s="372" t="s">
        <v>7627</v>
      </c>
      <c r="Q97" s="372" t="str">
        <f t="shared" si="1"/>
        <v>7380107</v>
      </c>
      <c r="R97" s="373" t="s">
        <v>1148</v>
      </c>
      <c r="S97" s="377" t="s">
        <v>6303</v>
      </c>
      <c r="T97" s="373" t="s">
        <v>1928</v>
      </c>
      <c r="U97" s="372"/>
      <c r="V97" s="373">
        <v>24.7</v>
      </c>
      <c r="W97" s="373">
        <v>18</v>
      </c>
      <c r="X97" s="372"/>
      <c r="Y97" s="372" t="s">
        <v>7626</v>
      </c>
      <c r="Z97" s="372" t="s">
        <v>7628</v>
      </c>
      <c r="AA97" s="372"/>
      <c r="AB97" s="372"/>
      <c r="AC97" s="372" t="s">
        <v>7641</v>
      </c>
      <c r="AD97" s="372" t="s">
        <v>7630</v>
      </c>
      <c r="AE97" s="372" t="s">
        <v>7631</v>
      </c>
      <c r="AF97" s="372" t="s">
        <v>7625</v>
      </c>
      <c r="AG97" s="373">
        <v>2073800124</v>
      </c>
      <c r="AH97" s="373" t="s">
        <v>1148</v>
      </c>
      <c r="AI97" s="372"/>
      <c r="AJ97" s="374" t="s">
        <v>7681</v>
      </c>
      <c r="AK97" s="374" t="s">
        <v>7976</v>
      </c>
      <c r="AL97" s="374" t="s">
        <v>7977</v>
      </c>
      <c r="AM97" s="375"/>
    </row>
    <row r="98" spans="1:39" ht="19.5" customHeight="1" x14ac:dyDescent="0.25">
      <c r="A98" s="373">
        <v>97</v>
      </c>
      <c r="B98" s="372" t="s">
        <v>7622</v>
      </c>
      <c r="C98" s="372" t="s">
        <v>7622</v>
      </c>
      <c r="D98" s="372" t="s">
        <v>7966</v>
      </c>
      <c r="E98" s="372" t="s">
        <v>4002</v>
      </c>
      <c r="F98" s="372" t="s">
        <v>433</v>
      </c>
      <c r="G98" s="372" t="s">
        <v>4297</v>
      </c>
      <c r="H98" s="372" t="s">
        <v>5</v>
      </c>
      <c r="I98" s="372" t="s">
        <v>7625</v>
      </c>
      <c r="J98" s="372" t="s">
        <v>1198</v>
      </c>
      <c r="K98" s="372" t="s">
        <v>4003</v>
      </c>
      <c r="L98" s="372" t="s">
        <v>7685</v>
      </c>
      <c r="M98" s="372" t="s">
        <v>7760</v>
      </c>
      <c r="N98" s="372" t="s">
        <v>7625</v>
      </c>
      <c r="O98" s="372"/>
      <c r="P98" s="372" t="s">
        <v>7627</v>
      </c>
      <c r="Q98" s="372" t="str">
        <f t="shared" si="1"/>
        <v>7380107</v>
      </c>
      <c r="R98" s="373" t="s">
        <v>1148</v>
      </c>
      <c r="S98" s="377" t="s">
        <v>6303</v>
      </c>
      <c r="T98" s="373" t="s">
        <v>1888</v>
      </c>
      <c r="U98" s="372"/>
      <c r="V98" s="373">
        <v>25.65</v>
      </c>
      <c r="W98" s="373">
        <v>18</v>
      </c>
      <c r="X98" s="372"/>
      <c r="Y98" s="372" t="s">
        <v>7626</v>
      </c>
      <c r="Z98" s="372" t="s">
        <v>7628</v>
      </c>
      <c r="AA98" s="372"/>
      <c r="AB98" s="372"/>
      <c r="AC98" s="372" t="s">
        <v>7641</v>
      </c>
      <c r="AD98" s="372" t="s">
        <v>7630</v>
      </c>
      <c r="AE98" s="372" t="s">
        <v>7631</v>
      </c>
      <c r="AF98" s="372" t="s">
        <v>7625</v>
      </c>
      <c r="AG98" s="373">
        <v>2073800106</v>
      </c>
      <c r="AH98" s="373" t="s">
        <v>1148</v>
      </c>
      <c r="AI98" s="372"/>
      <c r="AJ98" s="374" t="s">
        <v>7676</v>
      </c>
      <c r="AK98" s="374" t="s">
        <v>7902</v>
      </c>
      <c r="AL98" s="374" t="s">
        <v>7967</v>
      </c>
      <c r="AM98" s="375"/>
    </row>
    <row r="99" spans="1:39" ht="19.5" customHeight="1" x14ac:dyDescent="0.25">
      <c r="A99" s="373">
        <v>98</v>
      </c>
      <c r="B99" s="372" t="s">
        <v>7622</v>
      </c>
      <c r="C99" s="372" t="s">
        <v>7622</v>
      </c>
      <c r="D99" s="372" t="s">
        <v>6300</v>
      </c>
      <c r="E99" s="372" t="s">
        <v>1200</v>
      </c>
      <c r="F99" s="372" t="s">
        <v>442</v>
      </c>
      <c r="G99" s="372" t="s">
        <v>443</v>
      </c>
      <c r="H99" s="372" t="s">
        <v>4</v>
      </c>
      <c r="I99" s="372" t="s">
        <v>7625</v>
      </c>
      <c r="J99" s="372" t="s">
        <v>1201</v>
      </c>
      <c r="K99" s="372" t="s">
        <v>7980</v>
      </c>
      <c r="L99" s="372" t="s">
        <v>7765</v>
      </c>
      <c r="M99" s="372" t="s">
        <v>3217</v>
      </c>
      <c r="N99" s="372" t="s">
        <v>7640</v>
      </c>
      <c r="O99" s="372"/>
      <c r="P99" s="372" t="s">
        <v>7627</v>
      </c>
      <c r="Q99" s="372" t="str">
        <f t="shared" si="1"/>
        <v>7380107</v>
      </c>
      <c r="R99" s="373" t="s">
        <v>1148</v>
      </c>
      <c r="S99" s="377" t="s">
        <v>6303</v>
      </c>
      <c r="T99" s="373">
        <v>0</v>
      </c>
      <c r="U99" s="372"/>
      <c r="V99" s="373">
        <v>0</v>
      </c>
      <c r="W99" s="373">
        <v>18</v>
      </c>
      <c r="X99" s="372"/>
      <c r="Y99" s="372" t="s">
        <v>7626</v>
      </c>
      <c r="Z99" s="372" t="s">
        <v>7628</v>
      </c>
      <c r="AA99" s="372"/>
      <c r="AB99" s="372"/>
      <c r="AC99" s="372" t="s">
        <v>7641</v>
      </c>
      <c r="AD99" s="372" t="s">
        <v>7630</v>
      </c>
      <c r="AE99" s="372" t="s">
        <v>7631</v>
      </c>
      <c r="AF99" s="372" t="s">
        <v>7625</v>
      </c>
      <c r="AG99" s="373">
        <v>2073800301</v>
      </c>
      <c r="AH99" s="373" t="s">
        <v>1148</v>
      </c>
      <c r="AI99" s="372"/>
      <c r="AJ99" s="374" t="s">
        <v>7981</v>
      </c>
      <c r="AK99" s="374" t="s">
        <v>7982</v>
      </c>
      <c r="AL99" s="374" t="s">
        <v>6301</v>
      </c>
      <c r="AM99" s="375"/>
    </row>
    <row r="100" spans="1:39" ht="19.5" customHeight="1" x14ac:dyDescent="0.25">
      <c r="A100" s="373">
        <v>99</v>
      </c>
      <c r="B100" s="372" t="s">
        <v>7622</v>
      </c>
      <c r="C100" s="372" t="s">
        <v>7622</v>
      </c>
      <c r="D100" s="372" t="s">
        <v>7983</v>
      </c>
      <c r="E100" s="372" t="s">
        <v>4032</v>
      </c>
      <c r="F100" s="372" t="s">
        <v>426</v>
      </c>
      <c r="G100" s="372" t="s">
        <v>610</v>
      </c>
      <c r="H100" s="372" t="s">
        <v>4</v>
      </c>
      <c r="I100" s="372" t="s">
        <v>7625</v>
      </c>
      <c r="J100" s="372" t="s">
        <v>7984</v>
      </c>
      <c r="K100" s="372" t="s">
        <v>4034</v>
      </c>
      <c r="L100" s="372" t="s">
        <v>7804</v>
      </c>
      <c r="M100" s="372" t="s">
        <v>7659</v>
      </c>
      <c r="N100" s="372" t="s">
        <v>7665</v>
      </c>
      <c r="O100" s="372"/>
      <c r="P100" s="372" t="s">
        <v>7627</v>
      </c>
      <c r="Q100" s="372" t="str">
        <f t="shared" si="1"/>
        <v>7380107</v>
      </c>
      <c r="R100" s="373" t="s">
        <v>1148</v>
      </c>
      <c r="S100" s="377" t="s">
        <v>6303</v>
      </c>
      <c r="T100" s="373" t="s">
        <v>1888</v>
      </c>
      <c r="U100" s="372"/>
      <c r="V100" s="373">
        <v>22.9</v>
      </c>
      <c r="W100" s="373">
        <v>18</v>
      </c>
      <c r="X100" s="372"/>
      <c r="Y100" s="372" t="s">
        <v>7626</v>
      </c>
      <c r="Z100" s="372" t="s">
        <v>7628</v>
      </c>
      <c r="AA100" s="372"/>
      <c r="AB100" s="372"/>
      <c r="AC100" s="372" t="s">
        <v>7641</v>
      </c>
      <c r="AD100" s="372" t="s">
        <v>7630</v>
      </c>
      <c r="AE100" s="372" t="s">
        <v>7631</v>
      </c>
      <c r="AF100" s="372" t="s">
        <v>7625</v>
      </c>
      <c r="AG100" s="373">
        <v>2073800118</v>
      </c>
      <c r="AH100" s="373" t="s">
        <v>1148</v>
      </c>
      <c r="AI100" s="372"/>
      <c r="AJ100" s="374" t="s">
        <v>7985</v>
      </c>
      <c r="AK100" s="374" t="s">
        <v>7986</v>
      </c>
      <c r="AL100" s="374" t="s">
        <v>7987</v>
      </c>
      <c r="AM100" s="375"/>
    </row>
    <row r="101" spans="1:39" ht="19.5" customHeight="1" x14ac:dyDescent="0.25">
      <c r="A101" s="373">
        <v>100</v>
      </c>
      <c r="B101" s="372" t="s">
        <v>7622</v>
      </c>
      <c r="C101" s="372" t="s">
        <v>7622</v>
      </c>
      <c r="D101" s="372" t="s">
        <v>7939</v>
      </c>
      <c r="E101" s="372" t="s">
        <v>3987</v>
      </c>
      <c r="F101" s="372" t="s">
        <v>305</v>
      </c>
      <c r="G101" s="372" t="s">
        <v>5814</v>
      </c>
      <c r="H101" s="372" t="s">
        <v>4</v>
      </c>
      <c r="I101" s="372" t="s">
        <v>7625</v>
      </c>
      <c r="J101" s="372" t="s">
        <v>1195</v>
      </c>
      <c r="K101" s="372" t="s">
        <v>3988</v>
      </c>
      <c r="L101" s="372" t="s">
        <v>1868</v>
      </c>
      <c r="M101" s="372" t="s">
        <v>7801</v>
      </c>
      <c r="N101" s="372" t="s">
        <v>7622</v>
      </c>
      <c r="O101" s="372"/>
      <c r="P101" s="372" t="s">
        <v>7627</v>
      </c>
      <c r="Q101" s="372" t="str">
        <f t="shared" si="1"/>
        <v>7380107</v>
      </c>
      <c r="R101" s="373" t="s">
        <v>1148</v>
      </c>
      <c r="S101" s="377" t="s">
        <v>6303</v>
      </c>
      <c r="T101" s="373" t="s">
        <v>1928</v>
      </c>
      <c r="U101" s="372"/>
      <c r="V101" s="373">
        <v>23.950000000000003</v>
      </c>
      <c r="W101" s="373">
        <v>18</v>
      </c>
      <c r="X101" s="372"/>
      <c r="Y101" s="372" t="s">
        <v>7626</v>
      </c>
      <c r="Z101" s="372" t="s">
        <v>7628</v>
      </c>
      <c r="AA101" s="372"/>
      <c r="AB101" s="372"/>
      <c r="AC101" s="372" t="s">
        <v>7660</v>
      </c>
      <c r="AD101" s="372" t="s">
        <v>7630</v>
      </c>
      <c r="AE101" s="372" t="s">
        <v>7631</v>
      </c>
      <c r="AF101" s="372" t="s">
        <v>7625</v>
      </c>
      <c r="AG101" s="373">
        <v>2073800027</v>
      </c>
      <c r="AH101" s="373" t="s">
        <v>1148</v>
      </c>
      <c r="AI101" s="372"/>
      <c r="AJ101" s="374" t="s">
        <v>7802</v>
      </c>
      <c r="AK101" s="374" t="s">
        <v>7803</v>
      </c>
      <c r="AL101" s="374" t="s">
        <v>7940</v>
      </c>
      <c r="AM101" s="375"/>
    </row>
    <row r="102" spans="1:39" ht="19.5" customHeight="1" x14ac:dyDescent="0.25">
      <c r="A102" s="373">
        <v>101</v>
      </c>
      <c r="B102" s="372" t="s">
        <v>7622</v>
      </c>
      <c r="C102" s="372" t="s">
        <v>7622</v>
      </c>
      <c r="D102" s="372" t="s">
        <v>7942</v>
      </c>
      <c r="E102" s="372" t="s">
        <v>4037</v>
      </c>
      <c r="F102" s="372" t="s">
        <v>427</v>
      </c>
      <c r="G102" s="372" t="s">
        <v>5972</v>
      </c>
      <c r="H102" s="372" t="s">
        <v>4</v>
      </c>
      <c r="I102" s="372" t="s">
        <v>7625</v>
      </c>
      <c r="J102" s="372" t="s">
        <v>1193</v>
      </c>
      <c r="K102" s="372" t="s">
        <v>4038</v>
      </c>
      <c r="L102" s="372" t="s">
        <v>1868</v>
      </c>
      <c r="M102" s="372" t="s">
        <v>1868</v>
      </c>
      <c r="N102" s="372" t="s">
        <v>7640</v>
      </c>
      <c r="O102" s="372"/>
      <c r="P102" s="372" t="s">
        <v>7627</v>
      </c>
      <c r="Q102" s="372" t="str">
        <f t="shared" si="1"/>
        <v>7380107</v>
      </c>
      <c r="R102" s="373" t="s">
        <v>1148</v>
      </c>
      <c r="S102" s="377" t="s">
        <v>6303</v>
      </c>
      <c r="T102" s="373" t="s">
        <v>1928</v>
      </c>
      <c r="U102" s="372"/>
      <c r="V102" s="373">
        <v>23.1</v>
      </c>
      <c r="W102" s="373">
        <v>18</v>
      </c>
      <c r="X102" s="372"/>
      <c r="Y102" s="372" t="s">
        <v>7626</v>
      </c>
      <c r="Z102" s="372" t="s">
        <v>7628</v>
      </c>
      <c r="AA102" s="372"/>
      <c r="AB102" s="372"/>
      <c r="AC102" s="372" t="s">
        <v>7641</v>
      </c>
      <c r="AD102" s="372" t="s">
        <v>7630</v>
      </c>
      <c r="AE102" s="372" t="s">
        <v>7631</v>
      </c>
      <c r="AF102" s="372" t="s">
        <v>7625</v>
      </c>
      <c r="AG102" s="373">
        <v>2073800119</v>
      </c>
      <c r="AH102" s="373" t="s">
        <v>1148</v>
      </c>
      <c r="AI102" s="372"/>
      <c r="AJ102" s="374" t="s">
        <v>7800</v>
      </c>
      <c r="AK102" s="374" t="s">
        <v>7943</v>
      </c>
      <c r="AL102" s="374" t="s">
        <v>7944</v>
      </c>
      <c r="AM102" s="375"/>
    </row>
    <row r="103" spans="1:39" ht="19.5" customHeight="1" x14ac:dyDescent="0.25">
      <c r="A103" s="373">
        <v>102</v>
      </c>
      <c r="B103" s="372" t="s">
        <v>7622</v>
      </c>
      <c r="C103" s="372" t="s">
        <v>7622</v>
      </c>
      <c r="D103" s="372" t="s">
        <v>6311</v>
      </c>
      <c r="E103" s="372" t="s">
        <v>1202</v>
      </c>
      <c r="F103" s="372" t="s">
        <v>444</v>
      </c>
      <c r="G103" s="372" t="s">
        <v>445</v>
      </c>
      <c r="H103" s="372" t="s">
        <v>4</v>
      </c>
      <c r="I103" s="372" t="s">
        <v>7625</v>
      </c>
      <c r="J103" s="372" t="s">
        <v>1203</v>
      </c>
      <c r="K103" s="372"/>
      <c r="L103" s="372" t="s">
        <v>1868</v>
      </c>
      <c r="M103" s="372" t="s">
        <v>7945</v>
      </c>
      <c r="N103" s="372" t="s">
        <v>7622</v>
      </c>
      <c r="O103" s="372"/>
      <c r="P103" s="372" t="s">
        <v>7627</v>
      </c>
      <c r="Q103" s="372" t="str">
        <f t="shared" si="1"/>
        <v>7380107</v>
      </c>
      <c r="R103" s="373" t="s">
        <v>1148</v>
      </c>
      <c r="S103" s="377" t="s">
        <v>6303</v>
      </c>
      <c r="T103" s="373">
        <v>0</v>
      </c>
      <c r="U103" s="372"/>
      <c r="V103" s="373">
        <v>0</v>
      </c>
      <c r="W103" s="373">
        <v>18</v>
      </c>
      <c r="X103" s="372"/>
      <c r="Y103" s="372" t="s">
        <v>7626</v>
      </c>
      <c r="Z103" s="372" t="s">
        <v>7628</v>
      </c>
      <c r="AA103" s="372"/>
      <c r="AB103" s="372"/>
      <c r="AC103" s="372" t="s">
        <v>7641</v>
      </c>
      <c r="AD103" s="372" t="s">
        <v>7630</v>
      </c>
      <c r="AE103" s="372" t="s">
        <v>7631</v>
      </c>
      <c r="AF103" s="372" t="s">
        <v>7625</v>
      </c>
      <c r="AG103" s="373">
        <v>2073800303</v>
      </c>
      <c r="AH103" s="373" t="s">
        <v>1148</v>
      </c>
      <c r="AI103" s="372"/>
      <c r="AJ103" s="374" t="s">
        <v>7946</v>
      </c>
      <c r="AK103" s="374" t="s">
        <v>7947</v>
      </c>
      <c r="AL103" s="374" t="s">
        <v>6312</v>
      </c>
      <c r="AM103" s="375"/>
    </row>
    <row r="104" spans="1:39" ht="19.5" customHeight="1" x14ac:dyDescent="0.25">
      <c r="A104" s="373">
        <v>103</v>
      </c>
      <c r="B104" s="372" t="s">
        <v>7622</v>
      </c>
      <c r="C104" s="372" t="s">
        <v>7622</v>
      </c>
      <c r="D104" s="372" t="s">
        <v>6326</v>
      </c>
      <c r="E104" s="372" t="s">
        <v>1208</v>
      </c>
      <c r="F104" s="372" t="s">
        <v>462</v>
      </c>
      <c r="G104" s="372" t="s">
        <v>463</v>
      </c>
      <c r="H104" s="372" t="s">
        <v>4</v>
      </c>
      <c r="I104" s="372" t="s">
        <v>7625</v>
      </c>
      <c r="J104" s="372" t="s">
        <v>1209</v>
      </c>
      <c r="K104" s="372" t="s">
        <v>7968</v>
      </c>
      <c r="L104" s="372" t="s">
        <v>7646</v>
      </c>
      <c r="M104" s="372" t="s">
        <v>2916</v>
      </c>
      <c r="N104" s="372" t="s">
        <v>7625</v>
      </c>
      <c r="O104" s="372"/>
      <c r="P104" s="372" t="s">
        <v>7627</v>
      </c>
      <c r="Q104" s="372" t="str">
        <f t="shared" si="1"/>
        <v>7380107</v>
      </c>
      <c r="R104" s="373" t="s">
        <v>1148</v>
      </c>
      <c r="S104" s="377" t="s">
        <v>6303</v>
      </c>
      <c r="T104" s="373">
        <v>0</v>
      </c>
      <c r="U104" s="372"/>
      <c r="V104" s="373">
        <v>0</v>
      </c>
      <c r="W104" s="373">
        <v>18</v>
      </c>
      <c r="X104" s="372"/>
      <c r="Y104" s="372" t="s">
        <v>7626</v>
      </c>
      <c r="Z104" s="372" t="s">
        <v>7628</v>
      </c>
      <c r="AA104" s="372"/>
      <c r="AB104" s="372"/>
      <c r="AC104" s="372" t="s">
        <v>7641</v>
      </c>
      <c r="AD104" s="372" t="s">
        <v>7630</v>
      </c>
      <c r="AE104" s="372" t="s">
        <v>7631</v>
      </c>
      <c r="AF104" s="372" t="s">
        <v>7625</v>
      </c>
      <c r="AG104" s="373">
        <v>2073800308</v>
      </c>
      <c r="AH104" s="373" t="s">
        <v>1148</v>
      </c>
      <c r="AI104" s="372"/>
      <c r="AJ104" s="374" t="s">
        <v>7746</v>
      </c>
      <c r="AK104" s="374" t="s">
        <v>7969</v>
      </c>
      <c r="AL104" s="374" t="s">
        <v>6327</v>
      </c>
      <c r="AM104" s="375"/>
    </row>
    <row r="105" spans="1:39" ht="19.5" customHeight="1" x14ac:dyDescent="0.25">
      <c r="A105" s="373">
        <v>104</v>
      </c>
      <c r="B105" s="372" t="s">
        <v>7622</v>
      </c>
      <c r="C105" s="372" t="s">
        <v>7622</v>
      </c>
      <c r="D105" s="372" t="s">
        <v>7078</v>
      </c>
      <c r="E105" s="372" t="s">
        <v>1122</v>
      </c>
      <c r="F105" s="372" t="s">
        <v>1120</v>
      </c>
      <c r="G105" s="372" t="s">
        <v>1121</v>
      </c>
      <c r="H105" s="372" t="s">
        <v>4</v>
      </c>
      <c r="I105" s="372" t="s">
        <v>7736</v>
      </c>
      <c r="J105" s="372" t="s">
        <v>1667</v>
      </c>
      <c r="K105" s="372" t="s">
        <v>8083</v>
      </c>
      <c r="L105" s="372" t="s">
        <v>1868</v>
      </c>
      <c r="M105" s="372" t="s">
        <v>3449</v>
      </c>
      <c r="N105" s="372" t="s">
        <v>7640</v>
      </c>
      <c r="O105" s="372" t="s">
        <v>2916</v>
      </c>
      <c r="P105" s="372" t="s">
        <v>7627</v>
      </c>
      <c r="Q105" s="372" t="str">
        <f t="shared" si="1"/>
        <v>7810103</v>
      </c>
      <c r="R105" s="373" t="s">
        <v>7572</v>
      </c>
      <c r="S105" s="377" t="s">
        <v>6649</v>
      </c>
      <c r="T105" s="373">
        <v>0</v>
      </c>
      <c r="U105" s="372"/>
      <c r="V105" s="373">
        <v>0</v>
      </c>
      <c r="W105" s="373">
        <v>18</v>
      </c>
      <c r="X105" s="372"/>
      <c r="Y105" s="372" t="s">
        <v>7626</v>
      </c>
      <c r="Z105" s="372" t="s">
        <v>7628</v>
      </c>
      <c r="AA105" s="372"/>
      <c r="AB105" s="372"/>
      <c r="AC105" s="372" t="s">
        <v>7641</v>
      </c>
      <c r="AD105" s="372" t="s">
        <v>7630</v>
      </c>
      <c r="AE105" s="372" t="s">
        <v>7631</v>
      </c>
      <c r="AF105" s="372" t="s">
        <v>7625</v>
      </c>
      <c r="AG105" s="373">
        <v>2078131305</v>
      </c>
      <c r="AH105" s="373" t="s">
        <v>1175</v>
      </c>
      <c r="AI105" s="372"/>
      <c r="AJ105" s="374" t="s">
        <v>7790</v>
      </c>
      <c r="AK105" s="374" t="s">
        <v>7791</v>
      </c>
      <c r="AL105" s="374" t="s">
        <v>7079</v>
      </c>
      <c r="AM105" s="375"/>
    </row>
    <row r="106" spans="1:39" ht="19.5" customHeight="1" x14ac:dyDescent="0.25">
      <c r="A106" s="373">
        <v>105</v>
      </c>
      <c r="B106" s="372" t="s">
        <v>7622</v>
      </c>
      <c r="C106" s="372" t="s">
        <v>7622</v>
      </c>
      <c r="D106" s="372" t="s">
        <v>7132</v>
      </c>
      <c r="E106" s="373">
        <v>132483080</v>
      </c>
      <c r="F106" s="372" t="s">
        <v>932</v>
      </c>
      <c r="G106" s="372" t="s">
        <v>797</v>
      </c>
      <c r="H106" s="372" t="s">
        <v>4</v>
      </c>
      <c r="I106" s="372" t="s">
        <v>7625</v>
      </c>
      <c r="J106" s="372" t="s">
        <v>1639</v>
      </c>
      <c r="K106" s="372"/>
      <c r="L106" s="372" t="s">
        <v>7700</v>
      </c>
      <c r="M106" s="372" t="s">
        <v>1868</v>
      </c>
      <c r="N106" s="372" t="s">
        <v>7622</v>
      </c>
      <c r="O106" s="372"/>
      <c r="P106" s="372" t="s">
        <v>7627</v>
      </c>
      <c r="Q106" s="372" t="str">
        <f t="shared" si="1"/>
        <v>7810103</v>
      </c>
      <c r="R106" s="373" t="s">
        <v>7572</v>
      </c>
      <c r="S106" s="377" t="s">
        <v>6649</v>
      </c>
      <c r="T106" s="373" t="s">
        <v>2058</v>
      </c>
      <c r="U106" s="372"/>
      <c r="V106" s="373">
        <v>19.850000000000001</v>
      </c>
      <c r="W106" s="373">
        <v>18</v>
      </c>
      <c r="X106" s="372"/>
      <c r="Y106" s="372" t="s">
        <v>7626</v>
      </c>
      <c r="Z106" s="372" t="s">
        <v>7628</v>
      </c>
      <c r="AA106" s="372"/>
      <c r="AB106" s="372"/>
      <c r="AC106" s="372" t="s">
        <v>7641</v>
      </c>
      <c r="AD106" s="372" t="s">
        <v>7630</v>
      </c>
      <c r="AE106" s="372" t="s">
        <v>7631</v>
      </c>
      <c r="AF106" s="372" t="s">
        <v>7625</v>
      </c>
      <c r="AG106" s="373">
        <v>2078130787</v>
      </c>
      <c r="AH106" s="373" t="s">
        <v>1174</v>
      </c>
      <c r="AI106" s="372"/>
      <c r="AJ106" s="374" t="s">
        <v>8428</v>
      </c>
      <c r="AK106" s="374" t="s">
        <v>8789</v>
      </c>
      <c r="AL106" s="374" t="s">
        <v>7134</v>
      </c>
      <c r="AM106" s="375"/>
    </row>
    <row r="107" spans="1:39" ht="19.5" customHeight="1" x14ac:dyDescent="0.25">
      <c r="A107" s="373">
        <v>106</v>
      </c>
      <c r="B107" s="372" t="s">
        <v>7622</v>
      </c>
      <c r="C107" s="372" t="s">
        <v>7622</v>
      </c>
      <c r="D107" s="372" t="s">
        <v>8131</v>
      </c>
      <c r="E107" s="372" t="s">
        <v>3147</v>
      </c>
      <c r="F107" s="372" t="s">
        <v>891</v>
      </c>
      <c r="G107" s="372" t="s">
        <v>585</v>
      </c>
      <c r="H107" s="372" t="s">
        <v>4</v>
      </c>
      <c r="I107" s="372" t="s">
        <v>7625</v>
      </c>
      <c r="J107" s="372" t="s">
        <v>8132</v>
      </c>
      <c r="K107" s="372" t="s">
        <v>8133</v>
      </c>
      <c r="L107" s="372" t="s">
        <v>7636</v>
      </c>
      <c r="M107" s="372" t="s">
        <v>7646</v>
      </c>
      <c r="N107" s="372" t="s">
        <v>7665</v>
      </c>
      <c r="O107" s="372"/>
      <c r="P107" s="372" t="s">
        <v>7627</v>
      </c>
      <c r="Q107" s="372" t="str">
        <f t="shared" si="1"/>
        <v>7810103</v>
      </c>
      <c r="R107" s="373" t="s">
        <v>7572</v>
      </c>
      <c r="S107" s="377" t="s">
        <v>6649</v>
      </c>
      <c r="T107" s="373" t="s">
        <v>1888</v>
      </c>
      <c r="U107" s="372"/>
      <c r="V107" s="373">
        <v>23.950000000000003</v>
      </c>
      <c r="W107" s="373">
        <v>18</v>
      </c>
      <c r="X107" s="372"/>
      <c r="Y107" s="372" t="s">
        <v>7626</v>
      </c>
      <c r="Z107" s="372" t="s">
        <v>7628</v>
      </c>
      <c r="AA107" s="372"/>
      <c r="AB107" s="372"/>
      <c r="AC107" s="372" t="s">
        <v>7641</v>
      </c>
      <c r="AD107" s="372" t="s">
        <v>7630</v>
      </c>
      <c r="AE107" s="372" t="s">
        <v>7631</v>
      </c>
      <c r="AF107" s="372" t="s">
        <v>7625</v>
      </c>
      <c r="AG107" s="373">
        <v>2078130818</v>
      </c>
      <c r="AH107" s="373" t="s">
        <v>1173</v>
      </c>
      <c r="AI107" s="372"/>
      <c r="AJ107" s="374" t="s">
        <v>8134</v>
      </c>
      <c r="AK107" s="374" t="s">
        <v>8135</v>
      </c>
      <c r="AL107" s="374" t="s">
        <v>8136</v>
      </c>
      <c r="AM107" s="375"/>
    </row>
    <row r="108" spans="1:39" ht="19.5" customHeight="1" x14ac:dyDescent="0.25">
      <c r="A108" s="373">
        <v>107</v>
      </c>
      <c r="B108" s="372" t="s">
        <v>7622</v>
      </c>
      <c r="C108" s="372" t="s">
        <v>7622</v>
      </c>
      <c r="D108" s="372" t="s">
        <v>8101</v>
      </c>
      <c r="E108" s="372" t="s">
        <v>2966</v>
      </c>
      <c r="F108" s="372" t="s">
        <v>593</v>
      </c>
      <c r="G108" s="372" t="s">
        <v>570</v>
      </c>
      <c r="H108" s="372" t="s">
        <v>4</v>
      </c>
      <c r="I108" s="372" t="s">
        <v>7625</v>
      </c>
      <c r="J108" s="372" t="s">
        <v>1631</v>
      </c>
      <c r="K108" s="372" t="s">
        <v>2967</v>
      </c>
      <c r="L108" s="372" t="s">
        <v>7839</v>
      </c>
      <c r="M108" s="372" t="s">
        <v>7685</v>
      </c>
      <c r="N108" s="372" t="s">
        <v>7625</v>
      </c>
      <c r="O108" s="372"/>
      <c r="P108" s="372" t="s">
        <v>7627</v>
      </c>
      <c r="Q108" s="372" t="str">
        <f t="shared" si="1"/>
        <v>7810103</v>
      </c>
      <c r="R108" s="373" t="s">
        <v>7572</v>
      </c>
      <c r="S108" s="377" t="s">
        <v>6649</v>
      </c>
      <c r="T108" s="373" t="s">
        <v>1888</v>
      </c>
      <c r="U108" s="372"/>
      <c r="V108" s="373">
        <v>24.75</v>
      </c>
      <c r="W108" s="373">
        <v>18</v>
      </c>
      <c r="X108" s="372"/>
      <c r="Y108" s="372" t="s">
        <v>7626</v>
      </c>
      <c r="Z108" s="372" t="s">
        <v>7628</v>
      </c>
      <c r="AA108" s="372"/>
      <c r="AB108" s="372"/>
      <c r="AC108" s="372" t="s">
        <v>7641</v>
      </c>
      <c r="AD108" s="372" t="s">
        <v>7630</v>
      </c>
      <c r="AE108" s="372" t="s">
        <v>7631</v>
      </c>
      <c r="AF108" s="372" t="s">
        <v>7625</v>
      </c>
      <c r="AG108" s="373">
        <v>2078130713</v>
      </c>
      <c r="AH108" s="373" t="s">
        <v>1174</v>
      </c>
      <c r="AI108" s="372"/>
      <c r="AJ108" s="374" t="s">
        <v>8102</v>
      </c>
      <c r="AK108" s="374" t="s">
        <v>8103</v>
      </c>
      <c r="AL108" s="374" t="s">
        <v>8104</v>
      </c>
      <c r="AM108" s="375"/>
    </row>
    <row r="109" spans="1:39" ht="19.5" customHeight="1" x14ac:dyDescent="0.25">
      <c r="A109" s="373">
        <v>108</v>
      </c>
      <c r="B109" s="372" t="s">
        <v>7622</v>
      </c>
      <c r="C109" s="372" t="s">
        <v>7622</v>
      </c>
      <c r="D109" s="372" t="s">
        <v>7468</v>
      </c>
      <c r="E109" s="372" t="s">
        <v>2995</v>
      </c>
      <c r="F109" s="372" t="s">
        <v>946</v>
      </c>
      <c r="G109" s="372" t="s">
        <v>558</v>
      </c>
      <c r="H109" s="372" t="s">
        <v>4</v>
      </c>
      <c r="I109" s="372" t="s">
        <v>7625</v>
      </c>
      <c r="J109" s="372" t="s">
        <v>1637</v>
      </c>
      <c r="K109" s="372" t="s">
        <v>2996</v>
      </c>
      <c r="L109" s="372" t="s">
        <v>1868</v>
      </c>
      <c r="M109" s="372" t="s">
        <v>7714</v>
      </c>
      <c r="N109" s="372" t="s">
        <v>7622</v>
      </c>
      <c r="O109" s="372"/>
      <c r="P109" s="372" t="s">
        <v>7627</v>
      </c>
      <c r="Q109" s="372" t="str">
        <f t="shared" si="1"/>
        <v>7810103</v>
      </c>
      <c r="R109" s="373" t="s">
        <v>7572</v>
      </c>
      <c r="S109" s="377" t="s">
        <v>6649</v>
      </c>
      <c r="T109" s="373" t="s">
        <v>2058</v>
      </c>
      <c r="U109" s="372"/>
      <c r="V109" s="373">
        <v>23.15</v>
      </c>
      <c r="W109" s="373">
        <v>18</v>
      </c>
      <c r="X109" s="372"/>
      <c r="Y109" s="372" t="s">
        <v>7626</v>
      </c>
      <c r="Z109" s="372" t="s">
        <v>7628</v>
      </c>
      <c r="AA109" s="372"/>
      <c r="AB109" s="372"/>
      <c r="AC109" s="372" t="s">
        <v>7641</v>
      </c>
      <c r="AD109" s="372" t="s">
        <v>7630</v>
      </c>
      <c r="AE109" s="372" t="s">
        <v>7631</v>
      </c>
      <c r="AF109" s="372" t="s">
        <v>7625</v>
      </c>
      <c r="AG109" s="373">
        <v>2078130773</v>
      </c>
      <c r="AH109" s="373" t="s">
        <v>1174</v>
      </c>
      <c r="AI109" s="372"/>
      <c r="AJ109" s="374" t="s">
        <v>7715</v>
      </c>
      <c r="AK109" s="374" t="s">
        <v>7716</v>
      </c>
      <c r="AL109" s="374" t="s">
        <v>7469</v>
      </c>
      <c r="AM109" s="375"/>
    </row>
    <row r="110" spans="1:39" ht="19.5" customHeight="1" x14ac:dyDescent="0.25">
      <c r="A110" s="373">
        <v>109</v>
      </c>
      <c r="B110" s="372" t="s">
        <v>7622</v>
      </c>
      <c r="C110" s="372" t="s">
        <v>7622</v>
      </c>
      <c r="D110" s="372" t="s">
        <v>7471</v>
      </c>
      <c r="E110" s="372" t="s">
        <v>1107</v>
      </c>
      <c r="F110" s="372" t="s">
        <v>1106</v>
      </c>
      <c r="G110" s="372" t="s">
        <v>794</v>
      </c>
      <c r="H110" s="372" t="s">
        <v>4</v>
      </c>
      <c r="I110" s="372" t="s">
        <v>7625</v>
      </c>
      <c r="J110" s="372" t="s">
        <v>1663</v>
      </c>
      <c r="K110" s="372" t="s">
        <v>8063</v>
      </c>
      <c r="L110" s="372" t="s">
        <v>1868</v>
      </c>
      <c r="M110" s="372" t="s">
        <v>7804</v>
      </c>
      <c r="N110" s="372" t="s">
        <v>7622</v>
      </c>
      <c r="O110" s="372"/>
      <c r="P110" s="372" t="s">
        <v>7627</v>
      </c>
      <c r="Q110" s="372" t="str">
        <f t="shared" si="1"/>
        <v>7810103</v>
      </c>
      <c r="R110" s="373" t="s">
        <v>7572</v>
      </c>
      <c r="S110" s="377" t="s">
        <v>6649</v>
      </c>
      <c r="T110" s="373">
        <v>0</v>
      </c>
      <c r="U110" s="372"/>
      <c r="V110" s="373">
        <v>0</v>
      </c>
      <c r="W110" s="373">
        <v>18</v>
      </c>
      <c r="X110" s="372"/>
      <c r="Y110" s="372" t="s">
        <v>7626</v>
      </c>
      <c r="Z110" s="372" t="s">
        <v>7628</v>
      </c>
      <c r="AA110" s="372"/>
      <c r="AB110" s="372"/>
      <c r="AC110" s="372" t="s">
        <v>7641</v>
      </c>
      <c r="AD110" s="372" t="s">
        <v>7630</v>
      </c>
      <c r="AE110" s="372" t="s">
        <v>7631</v>
      </c>
      <c r="AF110" s="372" t="s">
        <v>7625</v>
      </c>
      <c r="AG110" s="373">
        <v>2078131401</v>
      </c>
      <c r="AH110" s="373" t="s">
        <v>1175</v>
      </c>
      <c r="AI110" s="372"/>
      <c r="AJ110" s="374" t="s">
        <v>7805</v>
      </c>
      <c r="AK110" s="374" t="s">
        <v>7806</v>
      </c>
      <c r="AL110" s="374" t="s">
        <v>6233</v>
      </c>
      <c r="AM110" s="375"/>
    </row>
    <row r="111" spans="1:39" ht="19.5" customHeight="1" x14ac:dyDescent="0.25">
      <c r="A111" s="373">
        <v>110</v>
      </c>
      <c r="B111" s="372" t="s">
        <v>7622</v>
      </c>
      <c r="C111" s="372" t="s">
        <v>7622</v>
      </c>
      <c r="D111" s="372" t="s">
        <v>7234</v>
      </c>
      <c r="E111" s="372" t="s">
        <v>1054</v>
      </c>
      <c r="F111" s="372" t="s">
        <v>1052</v>
      </c>
      <c r="G111" s="372" t="s">
        <v>1053</v>
      </c>
      <c r="H111" s="372" t="s">
        <v>5</v>
      </c>
      <c r="I111" s="372" t="s">
        <v>7625</v>
      </c>
      <c r="J111" s="372" t="s">
        <v>1692</v>
      </c>
      <c r="K111" s="372" t="s">
        <v>7994</v>
      </c>
      <c r="L111" s="372" t="s">
        <v>1868</v>
      </c>
      <c r="M111" s="372" t="s">
        <v>7703</v>
      </c>
      <c r="N111" s="372" t="s">
        <v>7622</v>
      </c>
      <c r="O111" s="372"/>
      <c r="P111" s="372" t="s">
        <v>7627</v>
      </c>
      <c r="Q111" s="372" t="str">
        <f t="shared" si="1"/>
        <v>7810103</v>
      </c>
      <c r="R111" s="373" t="s">
        <v>7572</v>
      </c>
      <c r="S111" s="377" t="s">
        <v>6649</v>
      </c>
      <c r="T111" s="373">
        <v>0</v>
      </c>
      <c r="U111" s="372"/>
      <c r="V111" s="373">
        <v>0</v>
      </c>
      <c r="W111" s="373">
        <v>18</v>
      </c>
      <c r="X111" s="372"/>
      <c r="Y111" s="372" t="s">
        <v>7626</v>
      </c>
      <c r="Z111" s="372" t="s">
        <v>7628</v>
      </c>
      <c r="AA111" s="372"/>
      <c r="AB111" s="372"/>
      <c r="AC111" s="372" t="s">
        <v>7660</v>
      </c>
      <c r="AD111" s="372" t="s">
        <v>7630</v>
      </c>
      <c r="AE111" s="372" t="s">
        <v>7631</v>
      </c>
      <c r="AF111" s="372" t="s">
        <v>7625</v>
      </c>
      <c r="AG111" s="373">
        <v>2078131342</v>
      </c>
      <c r="AH111" s="373" t="s">
        <v>1175</v>
      </c>
      <c r="AI111" s="372"/>
      <c r="AJ111" s="374" t="s">
        <v>7722</v>
      </c>
      <c r="AK111" s="374" t="s">
        <v>7995</v>
      </c>
      <c r="AL111" s="374" t="s">
        <v>7235</v>
      </c>
      <c r="AM111" s="375"/>
    </row>
    <row r="112" spans="1:39" ht="19.5" customHeight="1" x14ac:dyDescent="0.25">
      <c r="A112" s="373">
        <v>111</v>
      </c>
      <c r="B112" s="372" t="s">
        <v>7622</v>
      </c>
      <c r="C112" s="372" t="s">
        <v>7622</v>
      </c>
      <c r="D112" s="372" t="s">
        <v>6977</v>
      </c>
      <c r="E112" s="372" t="s">
        <v>1097</v>
      </c>
      <c r="F112" s="372" t="s">
        <v>1095</v>
      </c>
      <c r="G112" s="372" t="s">
        <v>1096</v>
      </c>
      <c r="H112" s="372" t="s">
        <v>4</v>
      </c>
      <c r="I112" s="372" t="s">
        <v>7640</v>
      </c>
      <c r="J112" s="372" t="s">
        <v>1711</v>
      </c>
      <c r="K112" s="372" t="s">
        <v>8226</v>
      </c>
      <c r="L112" s="372" t="s">
        <v>7685</v>
      </c>
      <c r="M112" s="372" t="s">
        <v>3449</v>
      </c>
      <c r="N112" s="372" t="s">
        <v>7625</v>
      </c>
      <c r="O112" s="372" t="s">
        <v>1868</v>
      </c>
      <c r="P112" s="372" t="s">
        <v>7627</v>
      </c>
      <c r="Q112" s="372" t="str">
        <f t="shared" si="1"/>
        <v>7810103</v>
      </c>
      <c r="R112" s="373" t="s">
        <v>7572</v>
      </c>
      <c r="S112" s="377" t="s">
        <v>6649</v>
      </c>
      <c r="T112" s="373">
        <v>0</v>
      </c>
      <c r="U112" s="372"/>
      <c r="V112" s="373">
        <v>0</v>
      </c>
      <c r="W112" s="373">
        <v>18</v>
      </c>
      <c r="X112" s="372"/>
      <c r="Y112" s="372" t="s">
        <v>7626</v>
      </c>
      <c r="Z112" s="372" t="s">
        <v>7628</v>
      </c>
      <c r="AA112" s="372"/>
      <c r="AB112" s="372"/>
      <c r="AC112" s="372" t="s">
        <v>7641</v>
      </c>
      <c r="AD112" s="372" t="s">
        <v>7630</v>
      </c>
      <c r="AE112" s="372" t="s">
        <v>7631</v>
      </c>
      <c r="AF112" s="372" t="s">
        <v>7625</v>
      </c>
      <c r="AG112" s="373">
        <v>2078131280</v>
      </c>
      <c r="AH112" s="373" t="s">
        <v>1175</v>
      </c>
      <c r="AI112" s="372"/>
      <c r="AJ112" s="374" t="s">
        <v>7681</v>
      </c>
      <c r="AK112" s="374" t="s">
        <v>8227</v>
      </c>
      <c r="AL112" s="374" t="s">
        <v>6978</v>
      </c>
      <c r="AM112" s="375"/>
    </row>
    <row r="113" spans="1:39" ht="19.5" customHeight="1" x14ac:dyDescent="0.25">
      <c r="A113" s="373">
        <v>112</v>
      </c>
      <c r="B113" s="372" t="s">
        <v>7622</v>
      </c>
      <c r="C113" s="372" t="s">
        <v>7622</v>
      </c>
      <c r="D113" s="372" t="s">
        <v>7068</v>
      </c>
      <c r="E113" s="372" t="s">
        <v>1040</v>
      </c>
      <c r="F113" s="372" t="s">
        <v>1039</v>
      </c>
      <c r="G113" s="372" t="s">
        <v>334</v>
      </c>
      <c r="H113" s="372" t="s">
        <v>4</v>
      </c>
      <c r="I113" s="372" t="s">
        <v>7625</v>
      </c>
      <c r="J113" s="372" t="s">
        <v>1685</v>
      </c>
      <c r="K113" s="372" t="s">
        <v>8064</v>
      </c>
      <c r="L113" s="372" t="s">
        <v>1868</v>
      </c>
      <c r="M113" s="372" t="s">
        <v>1962</v>
      </c>
      <c r="N113" s="372" t="s">
        <v>7640</v>
      </c>
      <c r="O113" s="372"/>
      <c r="P113" s="372" t="s">
        <v>7627</v>
      </c>
      <c r="Q113" s="372" t="str">
        <f t="shared" si="1"/>
        <v>7810103</v>
      </c>
      <c r="R113" s="373" t="s">
        <v>7572</v>
      </c>
      <c r="S113" s="377" t="s">
        <v>6649</v>
      </c>
      <c r="T113" s="373">
        <v>0</v>
      </c>
      <c r="U113" s="372"/>
      <c r="V113" s="373">
        <v>0</v>
      </c>
      <c r="W113" s="373">
        <v>18</v>
      </c>
      <c r="X113" s="372"/>
      <c r="Y113" s="372" t="s">
        <v>7626</v>
      </c>
      <c r="Z113" s="372" t="s">
        <v>7628</v>
      </c>
      <c r="AA113" s="372"/>
      <c r="AB113" s="372"/>
      <c r="AC113" s="372" t="s">
        <v>7641</v>
      </c>
      <c r="AD113" s="372" t="s">
        <v>7630</v>
      </c>
      <c r="AE113" s="372" t="s">
        <v>7631</v>
      </c>
      <c r="AF113" s="372" t="s">
        <v>7625</v>
      </c>
      <c r="AG113" s="373">
        <v>2078131302</v>
      </c>
      <c r="AH113" s="373" t="s">
        <v>1175</v>
      </c>
      <c r="AI113" s="372"/>
      <c r="AJ113" s="374" t="s">
        <v>7786</v>
      </c>
      <c r="AK113" s="374" t="s">
        <v>7787</v>
      </c>
      <c r="AL113" s="374" t="s">
        <v>7069</v>
      </c>
      <c r="AM113" s="375"/>
    </row>
    <row r="114" spans="1:39" ht="19.5" customHeight="1" x14ac:dyDescent="0.25">
      <c r="A114" s="373">
        <v>113</v>
      </c>
      <c r="B114" s="372" t="s">
        <v>7622</v>
      </c>
      <c r="C114" s="372" t="s">
        <v>7622</v>
      </c>
      <c r="D114" s="372" t="s">
        <v>6831</v>
      </c>
      <c r="E114" s="372" t="s">
        <v>2846</v>
      </c>
      <c r="F114" s="372" t="s">
        <v>964</v>
      </c>
      <c r="G114" s="372" t="s">
        <v>6483</v>
      </c>
      <c r="H114" s="372" t="s">
        <v>4</v>
      </c>
      <c r="I114" s="372" t="s">
        <v>8084</v>
      </c>
      <c r="J114" s="372" t="s">
        <v>1619</v>
      </c>
      <c r="K114" s="372" t="s">
        <v>2847</v>
      </c>
      <c r="L114" s="372" t="s">
        <v>7639</v>
      </c>
      <c r="M114" s="372" t="s">
        <v>1962</v>
      </c>
      <c r="N114" s="372" t="s">
        <v>7625</v>
      </c>
      <c r="O114" s="372" t="s">
        <v>1868</v>
      </c>
      <c r="P114" s="372" t="s">
        <v>7627</v>
      </c>
      <c r="Q114" s="372" t="str">
        <f t="shared" si="1"/>
        <v>7810103</v>
      </c>
      <c r="R114" s="373" t="s">
        <v>7572</v>
      </c>
      <c r="S114" s="377" t="s">
        <v>6649</v>
      </c>
      <c r="T114" s="373" t="s">
        <v>1888</v>
      </c>
      <c r="U114" s="372"/>
      <c r="V114" s="373">
        <v>24.45</v>
      </c>
      <c r="W114" s="373">
        <v>18</v>
      </c>
      <c r="X114" s="372"/>
      <c r="Y114" s="372" t="s">
        <v>7626</v>
      </c>
      <c r="Z114" s="372" t="s">
        <v>7628</v>
      </c>
      <c r="AA114" s="372"/>
      <c r="AB114" s="372"/>
      <c r="AC114" s="372" t="s">
        <v>7641</v>
      </c>
      <c r="AD114" s="372" t="s">
        <v>7630</v>
      </c>
      <c r="AE114" s="372" t="s">
        <v>7631</v>
      </c>
      <c r="AF114" s="372" t="s">
        <v>7625</v>
      </c>
      <c r="AG114" s="373">
        <v>2078130471</v>
      </c>
      <c r="AH114" s="373" t="s">
        <v>1174</v>
      </c>
      <c r="AI114" s="372"/>
      <c r="AJ114" s="374" t="s">
        <v>7666</v>
      </c>
      <c r="AK114" s="374" t="s">
        <v>8246</v>
      </c>
      <c r="AL114" s="374" t="s">
        <v>6832</v>
      </c>
      <c r="AM114" s="375"/>
    </row>
    <row r="115" spans="1:39" ht="19.5" customHeight="1" x14ac:dyDescent="0.25">
      <c r="A115" s="373">
        <v>114</v>
      </c>
      <c r="B115" s="372" t="s">
        <v>7622</v>
      </c>
      <c r="C115" s="372" t="s">
        <v>7622</v>
      </c>
      <c r="D115" s="372" t="s">
        <v>8254</v>
      </c>
      <c r="E115" s="372" t="s">
        <v>3070</v>
      </c>
      <c r="F115" s="372" t="s">
        <v>965</v>
      </c>
      <c r="G115" s="372" t="s">
        <v>8</v>
      </c>
      <c r="H115" s="372" t="s">
        <v>4</v>
      </c>
      <c r="I115" s="372" t="s">
        <v>7622</v>
      </c>
      <c r="J115" s="372" t="s">
        <v>1651</v>
      </c>
      <c r="K115" s="372" t="s">
        <v>8255</v>
      </c>
      <c r="L115" s="372" t="s">
        <v>2916</v>
      </c>
      <c r="M115" s="372" t="s">
        <v>3449</v>
      </c>
      <c r="N115" s="372" t="s">
        <v>7625</v>
      </c>
      <c r="O115" s="372" t="s">
        <v>1868</v>
      </c>
      <c r="P115" s="372" t="s">
        <v>7627</v>
      </c>
      <c r="Q115" s="372" t="str">
        <f t="shared" si="1"/>
        <v>7810103</v>
      </c>
      <c r="R115" s="373" t="s">
        <v>7572</v>
      </c>
      <c r="S115" s="377" t="s">
        <v>6649</v>
      </c>
      <c r="T115" s="373" t="s">
        <v>1888</v>
      </c>
      <c r="U115" s="372"/>
      <c r="V115" s="373">
        <v>24.7</v>
      </c>
      <c r="W115" s="373">
        <v>18</v>
      </c>
      <c r="X115" s="372"/>
      <c r="Y115" s="372" t="s">
        <v>7626</v>
      </c>
      <c r="Z115" s="372" t="s">
        <v>7628</v>
      </c>
      <c r="AA115" s="372"/>
      <c r="AB115" s="372"/>
      <c r="AC115" s="372" t="s">
        <v>7660</v>
      </c>
      <c r="AD115" s="372" t="s">
        <v>7630</v>
      </c>
      <c r="AE115" s="372" t="s">
        <v>7631</v>
      </c>
      <c r="AF115" s="372" t="s">
        <v>7625</v>
      </c>
      <c r="AG115" s="373">
        <v>2078130811</v>
      </c>
      <c r="AH115" s="373" t="s">
        <v>1174</v>
      </c>
      <c r="AI115" s="372"/>
      <c r="AJ115" s="374" t="s">
        <v>7727</v>
      </c>
      <c r="AK115" s="374" t="s">
        <v>8256</v>
      </c>
      <c r="AL115" s="374" t="s">
        <v>8257</v>
      </c>
      <c r="AM115" s="375"/>
    </row>
    <row r="116" spans="1:39" ht="19.5" customHeight="1" x14ac:dyDescent="0.25">
      <c r="A116" s="373">
        <v>115</v>
      </c>
      <c r="B116" s="372" t="s">
        <v>7622</v>
      </c>
      <c r="C116" s="372" t="s">
        <v>7622</v>
      </c>
      <c r="D116" s="372" t="s">
        <v>8001</v>
      </c>
      <c r="E116" s="372" t="s">
        <v>2865</v>
      </c>
      <c r="F116" s="372" t="s">
        <v>893</v>
      </c>
      <c r="G116" s="372" t="s">
        <v>8002</v>
      </c>
      <c r="H116" s="372" t="s">
        <v>4</v>
      </c>
      <c r="I116" s="372" t="s">
        <v>7625</v>
      </c>
      <c r="J116" s="372" t="s">
        <v>1622</v>
      </c>
      <c r="K116" s="372" t="s">
        <v>2866</v>
      </c>
      <c r="L116" s="372" t="s">
        <v>1868</v>
      </c>
      <c r="M116" s="372" t="s">
        <v>7659</v>
      </c>
      <c r="N116" s="372" t="s">
        <v>7640</v>
      </c>
      <c r="O116" s="372"/>
      <c r="P116" s="372" t="s">
        <v>7627</v>
      </c>
      <c r="Q116" s="372" t="str">
        <f t="shared" si="1"/>
        <v>7810103</v>
      </c>
      <c r="R116" s="373" t="s">
        <v>7572</v>
      </c>
      <c r="S116" s="377" t="s">
        <v>6649</v>
      </c>
      <c r="T116" s="373" t="s">
        <v>1888</v>
      </c>
      <c r="U116" s="372"/>
      <c r="V116" s="373">
        <v>24.1</v>
      </c>
      <c r="W116" s="373">
        <v>18</v>
      </c>
      <c r="X116" s="372"/>
      <c r="Y116" s="372" t="s">
        <v>7626</v>
      </c>
      <c r="Z116" s="372" t="s">
        <v>7628</v>
      </c>
      <c r="AA116" s="372"/>
      <c r="AB116" s="372"/>
      <c r="AC116" s="372"/>
      <c r="AD116" s="372"/>
      <c r="AE116" s="372" t="s">
        <v>7631</v>
      </c>
      <c r="AF116" s="372" t="s">
        <v>7625</v>
      </c>
      <c r="AG116" s="373">
        <v>2078130485</v>
      </c>
      <c r="AH116" s="373" t="s">
        <v>1174</v>
      </c>
      <c r="AI116" s="372"/>
      <c r="AJ116" s="374" t="s">
        <v>8003</v>
      </c>
      <c r="AK116" s="374" t="s">
        <v>8004</v>
      </c>
      <c r="AL116" s="374" t="s">
        <v>8005</v>
      </c>
      <c r="AM116" s="375"/>
    </row>
    <row r="117" spans="1:39" ht="19.5" customHeight="1" x14ac:dyDescent="0.25">
      <c r="A117" s="373">
        <v>116</v>
      </c>
      <c r="B117" s="372" t="s">
        <v>7622</v>
      </c>
      <c r="C117" s="372" t="s">
        <v>7622</v>
      </c>
      <c r="D117" s="372" t="s">
        <v>6712</v>
      </c>
      <c r="E117" s="373">
        <v>132454918</v>
      </c>
      <c r="F117" s="372" t="s">
        <v>961</v>
      </c>
      <c r="G117" s="372" t="s">
        <v>409</v>
      </c>
      <c r="H117" s="372" t="s">
        <v>4</v>
      </c>
      <c r="I117" s="372" t="s">
        <v>7625</v>
      </c>
      <c r="J117" s="372" t="s">
        <v>1621</v>
      </c>
      <c r="K117" s="372" t="s">
        <v>2858</v>
      </c>
      <c r="L117" s="372" t="s">
        <v>7700</v>
      </c>
      <c r="M117" s="372" t="s">
        <v>2916</v>
      </c>
      <c r="N117" s="372" t="s">
        <v>7625</v>
      </c>
      <c r="O117" s="372"/>
      <c r="P117" s="372" t="s">
        <v>7627</v>
      </c>
      <c r="Q117" s="372" t="str">
        <f t="shared" si="1"/>
        <v>7810103</v>
      </c>
      <c r="R117" s="373" t="s">
        <v>7572</v>
      </c>
      <c r="S117" s="377" t="s">
        <v>6649</v>
      </c>
      <c r="T117" s="373" t="s">
        <v>1888</v>
      </c>
      <c r="U117" s="372"/>
      <c r="V117" s="373">
        <v>24.25</v>
      </c>
      <c r="W117" s="373">
        <v>18</v>
      </c>
      <c r="X117" s="372"/>
      <c r="Y117" s="372" t="s">
        <v>7626</v>
      </c>
      <c r="Z117" s="372" t="s">
        <v>7628</v>
      </c>
      <c r="AA117" s="372"/>
      <c r="AB117" s="372"/>
      <c r="AC117" s="372" t="s">
        <v>7641</v>
      </c>
      <c r="AD117" s="372" t="s">
        <v>7630</v>
      </c>
      <c r="AE117" s="372" t="s">
        <v>7631</v>
      </c>
      <c r="AF117" s="372" t="s">
        <v>7625</v>
      </c>
      <c r="AG117" s="373">
        <v>2078130480</v>
      </c>
      <c r="AH117" s="373" t="s">
        <v>1174</v>
      </c>
      <c r="AI117" s="372"/>
      <c r="AJ117" s="374" t="s">
        <v>7790</v>
      </c>
      <c r="AK117" s="374" t="s">
        <v>8784</v>
      </c>
      <c r="AL117" s="374" t="s">
        <v>6714</v>
      </c>
      <c r="AM117" s="375"/>
    </row>
    <row r="118" spans="1:39" ht="19.5" customHeight="1" x14ac:dyDescent="0.25">
      <c r="A118" s="373">
        <v>117</v>
      </c>
      <c r="B118" s="372" t="s">
        <v>7622</v>
      </c>
      <c r="C118" s="372" t="s">
        <v>7622</v>
      </c>
      <c r="D118" s="372" t="s">
        <v>7474</v>
      </c>
      <c r="E118" s="372" t="s">
        <v>2785</v>
      </c>
      <c r="F118" s="372" t="s">
        <v>956</v>
      </c>
      <c r="G118" s="372" t="s">
        <v>457</v>
      </c>
      <c r="H118" s="372" t="s">
        <v>4</v>
      </c>
      <c r="I118" s="372" t="s">
        <v>7625</v>
      </c>
      <c r="J118" s="372" t="s">
        <v>1612</v>
      </c>
      <c r="K118" s="372" t="s">
        <v>2786</v>
      </c>
      <c r="L118" s="372" t="s">
        <v>2180</v>
      </c>
      <c r="M118" s="372" t="s">
        <v>1962</v>
      </c>
      <c r="N118" s="372" t="s">
        <v>7640</v>
      </c>
      <c r="O118" s="372"/>
      <c r="P118" s="372" t="s">
        <v>7627</v>
      </c>
      <c r="Q118" s="372" t="str">
        <f t="shared" si="1"/>
        <v>7810103</v>
      </c>
      <c r="R118" s="373" t="s">
        <v>7572</v>
      </c>
      <c r="S118" s="377" t="s">
        <v>6649</v>
      </c>
      <c r="T118" s="373">
        <v>0</v>
      </c>
      <c r="U118" s="372"/>
      <c r="V118" s="373">
        <v>24</v>
      </c>
      <c r="W118" s="373">
        <v>18</v>
      </c>
      <c r="X118" s="372"/>
      <c r="Y118" s="372" t="s">
        <v>7626</v>
      </c>
      <c r="Z118" s="372" t="s">
        <v>7628</v>
      </c>
      <c r="AA118" s="372"/>
      <c r="AB118" s="372"/>
      <c r="AC118" s="372" t="s">
        <v>7660</v>
      </c>
      <c r="AD118" s="372" t="s">
        <v>7630</v>
      </c>
      <c r="AE118" s="372" t="s">
        <v>7631</v>
      </c>
      <c r="AF118" s="372" t="s">
        <v>7625</v>
      </c>
      <c r="AG118" s="373">
        <v>2078130281</v>
      </c>
      <c r="AH118" s="373" t="s">
        <v>1174</v>
      </c>
      <c r="AI118" s="372"/>
      <c r="AJ118" s="374" t="s">
        <v>7691</v>
      </c>
      <c r="AK118" s="374" t="s">
        <v>8120</v>
      </c>
      <c r="AL118" s="374" t="s">
        <v>7475</v>
      </c>
      <c r="AM118" s="375"/>
    </row>
    <row r="119" spans="1:39" ht="19.5" customHeight="1" x14ac:dyDescent="0.25">
      <c r="A119" s="373">
        <v>118</v>
      </c>
      <c r="B119" s="372" t="s">
        <v>7622</v>
      </c>
      <c r="C119" s="372" t="s">
        <v>7622</v>
      </c>
      <c r="D119" s="372" t="s">
        <v>7003</v>
      </c>
      <c r="E119" s="372" t="s">
        <v>1030</v>
      </c>
      <c r="F119" s="372" t="s">
        <v>1028</v>
      </c>
      <c r="G119" s="372" t="s">
        <v>1029</v>
      </c>
      <c r="H119" s="372" t="s">
        <v>5</v>
      </c>
      <c r="I119" s="372" t="s">
        <v>7625</v>
      </c>
      <c r="J119" s="372" t="s">
        <v>1682</v>
      </c>
      <c r="K119" s="372" t="s">
        <v>7993</v>
      </c>
      <c r="L119" s="372" t="s">
        <v>1868</v>
      </c>
      <c r="M119" s="372" t="s">
        <v>3217</v>
      </c>
      <c r="N119" s="372" t="s">
        <v>7640</v>
      </c>
      <c r="O119" s="372"/>
      <c r="P119" s="372" t="s">
        <v>7627</v>
      </c>
      <c r="Q119" s="372" t="str">
        <f t="shared" si="1"/>
        <v>7810103</v>
      </c>
      <c r="R119" s="373" t="s">
        <v>7572</v>
      </c>
      <c r="S119" s="377" t="s">
        <v>6649</v>
      </c>
      <c r="T119" s="373">
        <v>0</v>
      </c>
      <c r="U119" s="372"/>
      <c r="V119" s="373">
        <v>0</v>
      </c>
      <c r="W119" s="373">
        <v>18</v>
      </c>
      <c r="X119" s="372"/>
      <c r="Y119" s="372" t="s">
        <v>7626</v>
      </c>
      <c r="Z119" s="372" t="s">
        <v>7628</v>
      </c>
      <c r="AA119" s="372"/>
      <c r="AB119" s="372"/>
      <c r="AC119" s="372" t="s">
        <v>7641</v>
      </c>
      <c r="AD119" s="372" t="s">
        <v>7630</v>
      </c>
      <c r="AE119" s="372" t="s">
        <v>7631</v>
      </c>
      <c r="AF119" s="372" t="s">
        <v>7625</v>
      </c>
      <c r="AG119" s="373">
        <v>2078131286</v>
      </c>
      <c r="AH119" s="373" t="s">
        <v>1175</v>
      </c>
      <c r="AI119" s="372"/>
      <c r="AJ119" s="374" t="s">
        <v>7813</v>
      </c>
      <c r="AK119" s="374" t="s">
        <v>7814</v>
      </c>
      <c r="AL119" s="374" t="s">
        <v>7004</v>
      </c>
      <c r="AM119" s="375"/>
    </row>
    <row r="120" spans="1:39" ht="19.5" customHeight="1" x14ac:dyDescent="0.25">
      <c r="A120" s="373">
        <v>119</v>
      </c>
      <c r="B120" s="372" t="s">
        <v>7622</v>
      </c>
      <c r="C120" s="372" t="s">
        <v>7622</v>
      </c>
      <c r="D120" s="372" t="s">
        <v>6783</v>
      </c>
      <c r="E120" s="372" t="s">
        <v>1017</v>
      </c>
      <c r="F120" s="372" t="s">
        <v>1016</v>
      </c>
      <c r="G120" s="372" t="s">
        <v>710</v>
      </c>
      <c r="H120" s="372" t="s">
        <v>4</v>
      </c>
      <c r="I120" s="372" t="s">
        <v>7625</v>
      </c>
      <c r="J120" s="372" t="s">
        <v>1680</v>
      </c>
      <c r="K120" s="372" t="s">
        <v>8168</v>
      </c>
      <c r="L120" s="372" t="s">
        <v>7670</v>
      </c>
      <c r="M120" s="372" t="s">
        <v>2180</v>
      </c>
      <c r="N120" s="372" t="s">
        <v>7665</v>
      </c>
      <c r="O120" s="372"/>
      <c r="P120" s="372" t="s">
        <v>7627</v>
      </c>
      <c r="Q120" s="372" t="str">
        <f t="shared" si="1"/>
        <v>7810103</v>
      </c>
      <c r="R120" s="373" t="s">
        <v>7572</v>
      </c>
      <c r="S120" s="377" t="s">
        <v>6649</v>
      </c>
      <c r="T120" s="373">
        <v>0</v>
      </c>
      <c r="U120" s="372"/>
      <c r="V120" s="373">
        <v>0</v>
      </c>
      <c r="W120" s="373">
        <v>18</v>
      </c>
      <c r="X120" s="372"/>
      <c r="Y120" s="372" t="s">
        <v>7626</v>
      </c>
      <c r="Z120" s="372" t="s">
        <v>7628</v>
      </c>
      <c r="AA120" s="372"/>
      <c r="AB120" s="372"/>
      <c r="AC120" s="372" t="s">
        <v>7629</v>
      </c>
      <c r="AD120" s="372" t="s">
        <v>7630</v>
      </c>
      <c r="AE120" s="372" t="s">
        <v>7631</v>
      </c>
      <c r="AF120" s="372" t="s">
        <v>7625</v>
      </c>
      <c r="AG120" s="373">
        <v>2078131235</v>
      </c>
      <c r="AH120" s="373" t="s">
        <v>1175</v>
      </c>
      <c r="AI120" s="372"/>
      <c r="AJ120" s="374" t="s">
        <v>7827</v>
      </c>
      <c r="AK120" s="374" t="s">
        <v>8169</v>
      </c>
      <c r="AL120" s="374" t="s">
        <v>6784</v>
      </c>
      <c r="AM120" s="375"/>
    </row>
    <row r="121" spans="1:39" ht="19.5" customHeight="1" x14ac:dyDescent="0.25">
      <c r="A121" s="373">
        <v>120</v>
      </c>
      <c r="B121" s="372" t="s">
        <v>7622</v>
      </c>
      <c r="C121" s="372" t="s">
        <v>7622</v>
      </c>
      <c r="D121" s="372" t="s">
        <v>8242</v>
      </c>
      <c r="E121" s="372" t="s">
        <v>3055</v>
      </c>
      <c r="F121" s="372" t="s">
        <v>941</v>
      </c>
      <c r="G121" s="372" t="s">
        <v>4172</v>
      </c>
      <c r="H121" s="372" t="s">
        <v>4</v>
      </c>
      <c r="I121" s="372" t="s">
        <v>7625</v>
      </c>
      <c r="J121" s="372" t="s">
        <v>1644</v>
      </c>
      <c r="K121" s="372" t="s">
        <v>8243</v>
      </c>
      <c r="L121" s="372" t="s">
        <v>7680</v>
      </c>
      <c r="M121" s="372" t="s">
        <v>1868</v>
      </c>
      <c r="N121" s="372" t="s">
        <v>7625</v>
      </c>
      <c r="O121" s="372"/>
      <c r="P121" s="372" t="s">
        <v>7627</v>
      </c>
      <c r="Q121" s="372" t="str">
        <f t="shared" si="1"/>
        <v>7810103</v>
      </c>
      <c r="R121" s="373" t="s">
        <v>7572</v>
      </c>
      <c r="S121" s="377" t="s">
        <v>6649</v>
      </c>
      <c r="T121" s="373" t="s">
        <v>1888</v>
      </c>
      <c r="U121" s="372"/>
      <c r="V121" s="373">
        <v>22.25</v>
      </c>
      <c r="W121" s="373">
        <v>18</v>
      </c>
      <c r="X121" s="372"/>
      <c r="Y121" s="372" t="s">
        <v>7626</v>
      </c>
      <c r="Z121" s="372" t="s">
        <v>7628</v>
      </c>
      <c r="AA121" s="372"/>
      <c r="AB121" s="372"/>
      <c r="AC121" s="372" t="s">
        <v>7641</v>
      </c>
      <c r="AD121" s="372" t="s">
        <v>7630</v>
      </c>
      <c r="AE121" s="372" t="s">
        <v>7631</v>
      </c>
      <c r="AF121" s="372" t="s">
        <v>7625</v>
      </c>
      <c r="AG121" s="373">
        <v>2078130807</v>
      </c>
      <c r="AH121" s="373" t="s">
        <v>1174</v>
      </c>
      <c r="AI121" s="372"/>
      <c r="AJ121" s="374" t="s">
        <v>8206</v>
      </c>
      <c r="AK121" s="374" t="s">
        <v>8244</v>
      </c>
      <c r="AL121" s="374" t="s">
        <v>8245</v>
      </c>
      <c r="AM121" s="375"/>
    </row>
    <row r="122" spans="1:39" ht="19.5" customHeight="1" x14ac:dyDescent="0.25">
      <c r="A122" s="373">
        <v>121</v>
      </c>
      <c r="B122" s="372" t="s">
        <v>7622</v>
      </c>
      <c r="C122" s="372" t="s">
        <v>7622</v>
      </c>
      <c r="D122" s="372" t="s">
        <v>6908</v>
      </c>
      <c r="E122" s="372" t="s">
        <v>1024</v>
      </c>
      <c r="F122" s="372" t="s">
        <v>1023</v>
      </c>
      <c r="G122" s="372" t="s">
        <v>600</v>
      </c>
      <c r="H122" s="372" t="s">
        <v>4</v>
      </c>
      <c r="I122" s="372" t="s">
        <v>7625</v>
      </c>
      <c r="J122" s="372" t="s">
        <v>1657</v>
      </c>
      <c r="K122" s="372" t="s">
        <v>8061</v>
      </c>
      <c r="L122" s="372" t="s">
        <v>1868</v>
      </c>
      <c r="M122" s="372" t="s">
        <v>7685</v>
      </c>
      <c r="N122" s="372" t="s">
        <v>7622</v>
      </c>
      <c r="O122" s="372"/>
      <c r="P122" s="372" t="s">
        <v>7627</v>
      </c>
      <c r="Q122" s="372" t="str">
        <f t="shared" si="1"/>
        <v>7810103</v>
      </c>
      <c r="R122" s="373" t="s">
        <v>7572</v>
      </c>
      <c r="S122" s="377" t="s">
        <v>6649</v>
      </c>
      <c r="T122" s="373">
        <v>0</v>
      </c>
      <c r="U122" s="372"/>
      <c r="V122" s="373">
        <v>0</v>
      </c>
      <c r="W122" s="373">
        <v>18</v>
      </c>
      <c r="X122" s="372"/>
      <c r="Y122" s="372" t="s">
        <v>7626</v>
      </c>
      <c r="Z122" s="372" t="s">
        <v>7628</v>
      </c>
      <c r="AA122" s="372"/>
      <c r="AB122" s="372"/>
      <c r="AC122" s="372" t="s">
        <v>7641</v>
      </c>
      <c r="AD122" s="372" t="s">
        <v>7630</v>
      </c>
      <c r="AE122" s="372" t="s">
        <v>7631</v>
      </c>
      <c r="AF122" s="372" t="s">
        <v>7625</v>
      </c>
      <c r="AG122" s="373">
        <v>2078131263</v>
      </c>
      <c r="AH122" s="373" t="s">
        <v>1175</v>
      </c>
      <c r="AI122" s="372"/>
      <c r="AJ122" s="374" t="s">
        <v>7941</v>
      </c>
      <c r="AK122" s="374" t="s">
        <v>8062</v>
      </c>
      <c r="AL122" s="374" t="s">
        <v>6909</v>
      </c>
      <c r="AM122" s="375"/>
    </row>
    <row r="123" spans="1:39" ht="19.5" customHeight="1" x14ac:dyDescent="0.25">
      <c r="A123" s="373">
        <v>122</v>
      </c>
      <c r="B123" s="372" t="s">
        <v>7622</v>
      </c>
      <c r="C123" s="372" t="s">
        <v>7622</v>
      </c>
      <c r="D123" s="372" t="s">
        <v>8161</v>
      </c>
      <c r="E123" s="372" t="s">
        <v>3117</v>
      </c>
      <c r="F123" s="372" t="s">
        <v>954</v>
      </c>
      <c r="G123" s="372" t="s">
        <v>277</v>
      </c>
      <c r="H123" s="372" t="s">
        <v>4</v>
      </c>
      <c r="I123" s="372" t="s">
        <v>7625</v>
      </c>
      <c r="J123" s="372" t="s">
        <v>8162</v>
      </c>
      <c r="K123" s="372" t="s">
        <v>8163</v>
      </c>
      <c r="L123" s="372" t="s">
        <v>7670</v>
      </c>
      <c r="M123" s="372" t="s">
        <v>1868</v>
      </c>
      <c r="N123" s="372" t="s">
        <v>7622</v>
      </c>
      <c r="O123" s="372"/>
      <c r="P123" s="372" t="s">
        <v>7627</v>
      </c>
      <c r="Q123" s="372" t="str">
        <f t="shared" si="1"/>
        <v>7810103</v>
      </c>
      <c r="R123" s="373" t="s">
        <v>7572</v>
      </c>
      <c r="S123" s="377" t="s">
        <v>6649</v>
      </c>
      <c r="T123" s="373" t="s">
        <v>1928</v>
      </c>
      <c r="U123" s="372"/>
      <c r="V123" s="373">
        <v>23.85</v>
      </c>
      <c r="W123" s="373">
        <v>18</v>
      </c>
      <c r="X123" s="372"/>
      <c r="Y123" s="372" t="s">
        <v>7626</v>
      </c>
      <c r="Z123" s="372" t="s">
        <v>7628</v>
      </c>
      <c r="AA123" s="372"/>
      <c r="AB123" s="372"/>
      <c r="AC123" s="372" t="s">
        <v>7629</v>
      </c>
      <c r="AD123" s="372" t="s">
        <v>7630</v>
      </c>
      <c r="AE123" s="372" t="s">
        <v>7631</v>
      </c>
      <c r="AF123" s="372" t="s">
        <v>7625</v>
      </c>
      <c r="AG123" s="373">
        <v>2078130827</v>
      </c>
      <c r="AH123" s="373" t="s">
        <v>1174</v>
      </c>
      <c r="AI123" s="372"/>
      <c r="AJ123" s="374" t="s">
        <v>8164</v>
      </c>
      <c r="AK123" s="374" t="s">
        <v>8165</v>
      </c>
      <c r="AL123" s="374" t="s">
        <v>8166</v>
      </c>
      <c r="AM123" s="375"/>
    </row>
    <row r="124" spans="1:39" ht="19.5" customHeight="1" x14ac:dyDescent="0.25">
      <c r="A124" s="373">
        <v>123</v>
      </c>
      <c r="B124" s="372" t="s">
        <v>7622</v>
      </c>
      <c r="C124" s="372" t="s">
        <v>7622</v>
      </c>
      <c r="D124" s="372" t="s">
        <v>7249</v>
      </c>
      <c r="E124" s="372" t="s">
        <v>1056</v>
      </c>
      <c r="F124" s="372" t="s">
        <v>1055</v>
      </c>
      <c r="G124" s="372" t="s">
        <v>576</v>
      </c>
      <c r="H124" s="372" t="s">
        <v>4</v>
      </c>
      <c r="I124" s="372" t="s">
        <v>7625</v>
      </c>
      <c r="J124" s="372" t="s">
        <v>1693</v>
      </c>
      <c r="K124" s="372" t="s">
        <v>8051</v>
      </c>
      <c r="L124" s="372" t="s">
        <v>1868</v>
      </c>
      <c r="M124" s="372" t="s">
        <v>2180</v>
      </c>
      <c r="N124" s="372" t="s">
        <v>7640</v>
      </c>
      <c r="O124" s="372"/>
      <c r="P124" s="372" t="s">
        <v>7627</v>
      </c>
      <c r="Q124" s="372" t="str">
        <f t="shared" si="1"/>
        <v>7810103</v>
      </c>
      <c r="R124" s="373" t="s">
        <v>7572</v>
      </c>
      <c r="S124" s="377" t="s">
        <v>6649</v>
      </c>
      <c r="T124" s="373">
        <v>0</v>
      </c>
      <c r="U124" s="372"/>
      <c r="V124" s="373">
        <v>0</v>
      </c>
      <c r="W124" s="373">
        <v>18</v>
      </c>
      <c r="X124" s="372"/>
      <c r="Y124" s="372" t="s">
        <v>7626</v>
      </c>
      <c r="Z124" s="372" t="s">
        <v>7628</v>
      </c>
      <c r="AA124" s="372"/>
      <c r="AB124" s="372"/>
      <c r="AC124" s="372" t="s">
        <v>7641</v>
      </c>
      <c r="AD124" s="372" t="s">
        <v>7641</v>
      </c>
      <c r="AE124" s="372" t="s">
        <v>7631</v>
      </c>
      <c r="AF124" s="372" t="s">
        <v>7625</v>
      </c>
      <c r="AG124" s="373">
        <v>2078131347</v>
      </c>
      <c r="AH124" s="373" t="s">
        <v>1175</v>
      </c>
      <c r="AI124" s="372"/>
      <c r="AJ124" s="374" t="s">
        <v>7991</v>
      </c>
      <c r="AK124" s="374" t="s">
        <v>7992</v>
      </c>
      <c r="AL124" s="374" t="s">
        <v>7250</v>
      </c>
      <c r="AM124" s="375"/>
    </row>
    <row r="125" spans="1:39" ht="19.5" customHeight="1" x14ac:dyDescent="0.25">
      <c r="A125" s="373">
        <v>124</v>
      </c>
      <c r="B125" s="372" t="s">
        <v>7622</v>
      </c>
      <c r="C125" s="372" t="s">
        <v>7622</v>
      </c>
      <c r="D125" s="372" t="s">
        <v>7546</v>
      </c>
      <c r="E125" s="372" t="s">
        <v>1109</v>
      </c>
      <c r="F125" s="372" t="s">
        <v>1108</v>
      </c>
      <c r="G125" s="372" t="s">
        <v>860</v>
      </c>
      <c r="H125" s="372" t="s">
        <v>4</v>
      </c>
      <c r="I125" s="372" t="s">
        <v>8084</v>
      </c>
      <c r="J125" s="372" t="s">
        <v>1709</v>
      </c>
      <c r="K125" s="372" t="s">
        <v>8252</v>
      </c>
      <c r="L125" s="372" t="s">
        <v>7639</v>
      </c>
      <c r="M125" s="372" t="s">
        <v>1962</v>
      </c>
      <c r="N125" s="372" t="s">
        <v>7625</v>
      </c>
      <c r="O125" s="372" t="s">
        <v>1868</v>
      </c>
      <c r="P125" s="372" t="s">
        <v>7627</v>
      </c>
      <c r="Q125" s="372" t="str">
        <f t="shared" si="1"/>
        <v>7810103</v>
      </c>
      <c r="R125" s="373" t="s">
        <v>7572</v>
      </c>
      <c r="S125" s="377" t="s">
        <v>6649</v>
      </c>
      <c r="T125" s="373">
        <v>0</v>
      </c>
      <c r="U125" s="372"/>
      <c r="V125" s="373">
        <v>0</v>
      </c>
      <c r="W125" s="373">
        <v>18</v>
      </c>
      <c r="X125" s="372"/>
      <c r="Y125" s="372" t="s">
        <v>7626</v>
      </c>
      <c r="Z125" s="372" t="s">
        <v>7628</v>
      </c>
      <c r="AA125" s="372"/>
      <c r="AB125" s="372"/>
      <c r="AC125" s="372" t="s">
        <v>7641</v>
      </c>
      <c r="AD125" s="372" t="s">
        <v>7630</v>
      </c>
      <c r="AE125" s="372" t="s">
        <v>7631</v>
      </c>
      <c r="AF125" s="372" t="s">
        <v>7625</v>
      </c>
      <c r="AG125" s="373">
        <v>2078131420</v>
      </c>
      <c r="AH125" s="373" t="s">
        <v>1175</v>
      </c>
      <c r="AI125" s="372"/>
      <c r="AJ125" s="374" t="s">
        <v>7666</v>
      </c>
      <c r="AK125" s="374" t="s">
        <v>8246</v>
      </c>
      <c r="AL125" s="374" t="s">
        <v>7547</v>
      </c>
      <c r="AM125" s="375"/>
    </row>
    <row r="126" spans="1:39" ht="19.5" customHeight="1" x14ac:dyDescent="0.25">
      <c r="A126" s="373">
        <v>125</v>
      </c>
      <c r="B126" s="372" t="s">
        <v>7622</v>
      </c>
      <c r="C126" s="372" t="s">
        <v>7622</v>
      </c>
      <c r="D126" s="372" t="s">
        <v>7515</v>
      </c>
      <c r="E126" s="372" t="s">
        <v>1086</v>
      </c>
      <c r="F126" s="372" t="s">
        <v>1084</v>
      </c>
      <c r="G126" s="372" t="s">
        <v>1085</v>
      </c>
      <c r="H126" s="372" t="s">
        <v>4</v>
      </c>
      <c r="I126" s="372" t="s">
        <v>7625</v>
      </c>
      <c r="J126" s="372" t="s">
        <v>1704</v>
      </c>
      <c r="K126" s="372" t="s">
        <v>8037</v>
      </c>
      <c r="L126" s="372" t="s">
        <v>1868</v>
      </c>
      <c r="M126" s="372" t="s">
        <v>1962</v>
      </c>
      <c r="N126" s="372" t="s">
        <v>7640</v>
      </c>
      <c r="O126" s="372"/>
      <c r="P126" s="372" t="s">
        <v>7627</v>
      </c>
      <c r="Q126" s="372" t="str">
        <f t="shared" si="1"/>
        <v>7810103</v>
      </c>
      <c r="R126" s="373" t="s">
        <v>7572</v>
      </c>
      <c r="S126" s="377" t="s">
        <v>6649</v>
      </c>
      <c r="T126" s="373">
        <v>0</v>
      </c>
      <c r="U126" s="372"/>
      <c r="V126" s="373">
        <v>0</v>
      </c>
      <c r="W126" s="373">
        <v>18</v>
      </c>
      <c r="X126" s="372"/>
      <c r="Y126" s="372" t="s">
        <v>7626</v>
      </c>
      <c r="Z126" s="372" t="s">
        <v>7628</v>
      </c>
      <c r="AA126" s="372"/>
      <c r="AB126" s="372"/>
      <c r="AC126" s="372" t="s">
        <v>7641</v>
      </c>
      <c r="AD126" s="372" t="s">
        <v>7630</v>
      </c>
      <c r="AE126" s="372" t="s">
        <v>7631</v>
      </c>
      <c r="AF126" s="372" t="s">
        <v>7625</v>
      </c>
      <c r="AG126" s="373">
        <v>2078131412</v>
      </c>
      <c r="AH126" s="373" t="s">
        <v>1175</v>
      </c>
      <c r="AI126" s="372"/>
      <c r="AJ126" s="374" t="s">
        <v>7786</v>
      </c>
      <c r="AK126" s="374" t="s">
        <v>7787</v>
      </c>
      <c r="AL126" s="374" t="s">
        <v>7516</v>
      </c>
      <c r="AM126" s="375"/>
    </row>
    <row r="127" spans="1:39" ht="19.5" customHeight="1" x14ac:dyDescent="0.25">
      <c r="A127" s="373">
        <v>126</v>
      </c>
      <c r="B127" s="372" t="s">
        <v>7622</v>
      </c>
      <c r="C127" s="372" t="s">
        <v>7622</v>
      </c>
      <c r="D127" s="372" t="s">
        <v>8189</v>
      </c>
      <c r="E127" s="372" t="s">
        <v>3113</v>
      </c>
      <c r="F127" s="372" t="s">
        <v>944</v>
      </c>
      <c r="G127" s="372" t="s">
        <v>4622</v>
      </c>
      <c r="H127" s="372" t="s">
        <v>4</v>
      </c>
      <c r="I127" s="372" t="s">
        <v>7625</v>
      </c>
      <c r="J127" s="372" t="s">
        <v>1655</v>
      </c>
      <c r="K127" s="372"/>
      <c r="L127" s="372" t="s">
        <v>7879</v>
      </c>
      <c r="M127" s="372" t="s">
        <v>7839</v>
      </c>
      <c r="N127" s="372" t="s">
        <v>7665</v>
      </c>
      <c r="O127" s="372"/>
      <c r="P127" s="372" t="s">
        <v>7627</v>
      </c>
      <c r="Q127" s="372" t="str">
        <f t="shared" si="1"/>
        <v>7810103</v>
      </c>
      <c r="R127" s="373" t="s">
        <v>7572</v>
      </c>
      <c r="S127" s="377" t="s">
        <v>6649</v>
      </c>
      <c r="T127" s="373" t="s">
        <v>1888</v>
      </c>
      <c r="U127" s="372"/>
      <c r="V127" s="373">
        <v>23</v>
      </c>
      <c r="W127" s="373">
        <v>18</v>
      </c>
      <c r="X127" s="372"/>
      <c r="Y127" s="372" t="s">
        <v>7626</v>
      </c>
      <c r="Z127" s="372" t="s">
        <v>7628</v>
      </c>
      <c r="AA127" s="372"/>
      <c r="AB127" s="372"/>
      <c r="AC127" s="372" t="s">
        <v>7641</v>
      </c>
      <c r="AD127" s="372" t="s">
        <v>7630</v>
      </c>
      <c r="AE127" s="372" t="s">
        <v>7631</v>
      </c>
      <c r="AF127" s="372" t="s">
        <v>7625</v>
      </c>
      <c r="AG127" s="373">
        <v>2078130825</v>
      </c>
      <c r="AH127" s="373" t="s">
        <v>1174</v>
      </c>
      <c r="AI127" s="372"/>
      <c r="AJ127" s="374" t="s">
        <v>8190</v>
      </c>
      <c r="AK127" s="374" t="s">
        <v>8191</v>
      </c>
      <c r="AL127" s="374" t="s">
        <v>8192</v>
      </c>
      <c r="AM127" s="375"/>
    </row>
    <row r="128" spans="1:39" ht="19.5" customHeight="1" x14ac:dyDescent="0.25">
      <c r="A128" s="373">
        <v>127</v>
      </c>
      <c r="B128" s="372" t="s">
        <v>7622</v>
      </c>
      <c r="C128" s="372" t="s">
        <v>7622</v>
      </c>
      <c r="D128" s="372" t="s">
        <v>8125</v>
      </c>
      <c r="E128" s="372" t="s">
        <v>3044</v>
      </c>
      <c r="F128" s="372" t="s">
        <v>880</v>
      </c>
      <c r="G128" s="372" t="s">
        <v>8126</v>
      </c>
      <c r="H128" s="372" t="s">
        <v>4</v>
      </c>
      <c r="I128" s="372" t="s">
        <v>7625</v>
      </c>
      <c r="J128" s="372" t="s">
        <v>1642</v>
      </c>
      <c r="K128" s="372"/>
      <c r="L128" s="372" t="s">
        <v>7703</v>
      </c>
      <c r="M128" s="372" t="s">
        <v>7639</v>
      </c>
      <c r="N128" s="372"/>
      <c r="O128" s="372"/>
      <c r="P128" s="372" t="s">
        <v>7627</v>
      </c>
      <c r="Q128" s="372" t="str">
        <f t="shared" si="1"/>
        <v>7810103</v>
      </c>
      <c r="R128" s="373" t="s">
        <v>7572</v>
      </c>
      <c r="S128" s="377" t="s">
        <v>6649</v>
      </c>
      <c r="T128" s="373" t="s">
        <v>1888</v>
      </c>
      <c r="U128" s="372"/>
      <c r="V128" s="373">
        <v>21.4</v>
      </c>
      <c r="W128" s="373">
        <v>18</v>
      </c>
      <c r="X128" s="372"/>
      <c r="Y128" s="372" t="s">
        <v>7626</v>
      </c>
      <c r="Z128" s="372" t="s">
        <v>7628</v>
      </c>
      <c r="AA128" s="372"/>
      <c r="AB128" s="372"/>
      <c r="AC128" s="372" t="s">
        <v>7629</v>
      </c>
      <c r="AD128" s="372" t="s">
        <v>7630</v>
      </c>
      <c r="AE128" s="372" t="s">
        <v>7631</v>
      </c>
      <c r="AF128" s="372" t="s">
        <v>7625</v>
      </c>
      <c r="AG128" s="373">
        <v>2078130802</v>
      </c>
      <c r="AH128" s="373" t="s">
        <v>1174</v>
      </c>
      <c r="AI128" s="372"/>
      <c r="AJ128" s="374" t="s">
        <v>8127</v>
      </c>
      <c r="AK128" s="374" t="s">
        <v>8128</v>
      </c>
      <c r="AL128" s="374" t="s">
        <v>8129</v>
      </c>
      <c r="AM128" s="375"/>
    </row>
    <row r="129" spans="1:39" ht="19.5" customHeight="1" x14ac:dyDescent="0.25">
      <c r="A129" s="373">
        <v>128</v>
      </c>
      <c r="B129" s="372" t="s">
        <v>7622</v>
      </c>
      <c r="C129" s="372" t="s">
        <v>7622</v>
      </c>
      <c r="D129" s="372" t="s">
        <v>6911</v>
      </c>
      <c r="E129" s="372" t="s">
        <v>1119</v>
      </c>
      <c r="F129" s="372" t="s">
        <v>1118</v>
      </c>
      <c r="G129" s="372" t="s">
        <v>879</v>
      </c>
      <c r="H129" s="372" t="s">
        <v>4</v>
      </c>
      <c r="I129" s="372" t="s">
        <v>7625</v>
      </c>
      <c r="J129" s="372" t="s">
        <v>1666</v>
      </c>
      <c r="K129" s="372"/>
      <c r="L129" s="372" t="s">
        <v>7801</v>
      </c>
      <c r="M129" s="372" t="s">
        <v>1868</v>
      </c>
      <c r="N129" s="372" t="s">
        <v>7622</v>
      </c>
      <c r="O129" s="372"/>
      <c r="P129" s="372" t="s">
        <v>7627</v>
      </c>
      <c r="Q129" s="372" t="str">
        <f t="shared" si="1"/>
        <v>7810103</v>
      </c>
      <c r="R129" s="373" t="s">
        <v>7572</v>
      </c>
      <c r="S129" s="377" t="s">
        <v>6649</v>
      </c>
      <c r="T129" s="373">
        <v>0</v>
      </c>
      <c r="U129" s="372"/>
      <c r="V129" s="373">
        <v>0</v>
      </c>
      <c r="W129" s="373">
        <v>18</v>
      </c>
      <c r="X129" s="372"/>
      <c r="Y129" s="372" t="s">
        <v>7626</v>
      </c>
      <c r="Z129" s="372" t="s">
        <v>7628</v>
      </c>
      <c r="AA129" s="372"/>
      <c r="AB129" s="372"/>
      <c r="AC129" s="372" t="s">
        <v>7660</v>
      </c>
      <c r="AD129" s="372" t="s">
        <v>7630</v>
      </c>
      <c r="AE129" s="372" t="s">
        <v>7631</v>
      </c>
      <c r="AF129" s="372" t="s">
        <v>7625</v>
      </c>
      <c r="AG129" s="373">
        <v>2078131264</v>
      </c>
      <c r="AH129" s="373" t="s">
        <v>1175</v>
      </c>
      <c r="AI129" s="372"/>
      <c r="AJ129" s="374" t="s">
        <v>7681</v>
      </c>
      <c r="AK129" s="374" t="s">
        <v>8153</v>
      </c>
      <c r="AL129" s="374" t="s">
        <v>6912</v>
      </c>
      <c r="AM129" s="375"/>
    </row>
    <row r="130" spans="1:39" ht="19.5" customHeight="1" x14ac:dyDescent="0.25">
      <c r="A130" s="373">
        <v>129</v>
      </c>
      <c r="B130" s="372" t="s">
        <v>7622</v>
      </c>
      <c r="C130" s="372" t="s">
        <v>7622</v>
      </c>
      <c r="D130" s="372" t="s">
        <v>8095</v>
      </c>
      <c r="E130" s="372" t="s">
        <v>2850</v>
      </c>
      <c r="F130" s="372" t="s">
        <v>963</v>
      </c>
      <c r="G130" s="372" t="s">
        <v>8096</v>
      </c>
      <c r="H130" s="372" t="s">
        <v>4</v>
      </c>
      <c r="I130" s="372" t="s">
        <v>7622</v>
      </c>
      <c r="J130" s="372" t="s">
        <v>1620</v>
      </c>
      <c r="K130" s="372" t="s">
        <v>2851</v>
      </c>
      <c r="L130" s="372" t="s">
        <v>7839</v>
      </c>
      <c r="M130" s="372" t="s">
        <v>7639</v>
      </c>
      <c r="N130" s="372" t="s">
        <v>7625</v>
      </c>
      <c r="O130" s="372" t="s">
        <v>1868</v>
      </c>
      <c r="P130" s="372" t="s">
        <v>7627</v>
      </c>
      <c r="Q130" s="372" t="str">
        <f t="shared" ref="Q130:Q193" si="2">S130</f>
        <v>7810103</v>
      </c>
      <c r="R130" s="373" t="s">
        <v>7572</v>
      </c>
      <c r="S130" s="377" t="s">
        <v>6649</v>
      </c>
      <c r="T130" s="373" t="s">
        <v>1888</v>
      </c>
      <c r="U130" s="372"/>
      <c r="V130" s="373">
        <v>24.4</v>
      </c>
      <c r="W130" s="373">
        <v>18</v>
      </c>
      <c r="X130" s="372"/>
      <c r="Y130" s="372" t="s">
        <v>7626</v>
      </c>
      <c r="Z130" s="372" t="s">
        <v>7628</v>
      </c>
      <c r="AA130" s="372"/>
      <c r="AB130" s="372"/>
      <c r="AC130" s="372" t="s">
        <v>7641</v>
      </c>
      <c r="AD130" s="372" t="s">
        <v>7630</v>
      </c>
      <c r="AE130" s="372" t="s">
        <v>7631</v>
      </c>
      <c r="AF130" s="372" t="s">
        <v>7625</v>
      </c>
      <c r="AG130" s="373">
        <v>2078130473</v>
      </c>
      <c r="AH130" s="373" t="s">
        <v>1174</v>
      </c>
      <c r="AI130" s="372"/>
      <c r="AJ130" s="374" t="s">
        <v>8097</v>
      </c>
      <c r="AK130" s="374" t="s">
        <v>8098</v>
      </c>
      <c r="AL130" s="374" t="s">
        <v>8099</v>
      </c>
      <c r="AM130" s="375"/>
    </row>
    <row r="131" spans="1:39" ht="19.5" customHeight="1" x14ac:dyDescent="0.25">
      <c r="A131" s="373">
        <v>130</v>
      </c>
      <c r="B131" s="372" t="s">
        <v>7622</v>
      </c>
      <c r="C131" s="372" t="s">
        <v>7622</v>
      </c>
      <c r="D131" s="372" t="s">
        <v>7237</v>
      </c>
      <c r="E131" s="372" t="s">
        <v>1126</v>
      </c>
      <c r="F131" s="372" t="s">
        <v>1125</v>
      </c>
      <c r="G131" s="372" t="s">
        <v>1089</v>
      </c>
      <c r="H131" s="372" t="s">
        <v>5</v>
      </c>
      <c r="I131" s="372" t="s">
        <v>7625</v>
      </c>
      <c r="J131" s="372" t="s">
        <v>1669</v>
      </c>
      <c r="K131" s="372" t="s">
        <v>8177</v>
      </c>
      <c r="L131" s="372" t="s">
        <v>7699</v>
      </c>
      <c r="M131" s="372" t="s">
        <v>7639</v>
      </c>
      <c r="N131" s="372" t="s">
        <v>7665</v>
      </c>
      <c r="O131" s="372"/>
      <c r="P131" s="372" t="s">
        <v>7627</v>
      </c>
      <c r="Q131" s="372" t="str">
        <f t="shared" si="2"/>
        <v>7810103</v>
      </c>
      <c r="R131" s="373" t="s">
        <v>7572</v>
      </c>
      <c r="S131" s="377" t="s">
        <v>6649</v>
      </c>
      <c r="T131" s="373">
        <v>0</v>
      </c>
      <c r="U131" s="372"/>
      <c r="V131" s="373">
        <v>0</v>
      </c>
      <c r="W131" s="373">
        <v>18</v>
      </c>
      <c r="X131" s="372"/>
      <c r="Y131" s="372" t="s">
        <v>7626</v>
      </c>
      <c r="Z131" s="372" t="s">
        <v>7628</v>
      </c>
      <c r="AA131" s="372"/>
      <c r="AB131" s="372"/>
      <c r="AC131" s="372" t="s">
        <v>7629</v>
      </c>
      <c r="AD131" s="372" t="s">
        <v>7630</v>
      </c>
      <c r="AE131" s="372" t="s">
        <v>7631</v>
      </c>
      <c r="AF131" s="372" t="s">
        <v>7625</v>
      </c>
      <c r="AG131" s="373">
        <v>2078131343</v>
      </c>
      <c r="AH131" s="373" t="s">
        <v>1175</v>
      </c>
      <c r="AI131" s="372"/>
      <c r="AJ131" s="374" t="s">
        <v>7822</v>
      </c>
      <c r="AK131" s="374" t="s">
        <v>8178</v>
      </c>
      <c r="AL131" s="374" t="s">
        <v>7238</v>
      </c>
      <c r="AM131" s="375"/>
    </row>
    <row r="132" spans="1:39" ht="19.5" customHeight="1" x14ac:dyDescent="0.25">
      <c r="A132" s="373">
        <v>131</v>
      </c>
      <c r="B132" s="372" t="s">
        <v>7622</v>
      </c>
      <c r="C132" s="372" t="s">
        <v>7622</v>
      </c>
      <c r="D132" s="372" t="s">
        <v>6710</v>
      </c>
      <c r="E132" s="372" t="s">
        <v>1115</v>
      </c>
      <c r="F132" s="372" t="s">
        <v>1113</v>
      </c>
      <c r="G132" s="372" t="s">
        <v>1114</v>
      </c>
      <c r="H132" s="372" t="s">
        <v>5</v>
      </c>
      <c r="I132" s="372" t="s">
        <v>7622</v>
      </c>
      <c r="J132" s="372" t="s">
        <v>1664</v>
      </c>
      <c r="K132" s="372" t="s">
        <v>8228</v>
      </c>
      <c r="L132" s="372" t="s">
        <v>8039</v>
      </c>
      <c r="M132" s="372" t="s">
        <v>2916</v>
      </c>
      <c r="N132" s="372" t="s">
        <v>7625</v>
      </c>
      <c r="O132" s="372" t="s">
        <v>1868</v>
      </c>
      <c r="P132" s="372" t="s">
        <v>7627</v>
      </c>
      <c r="Q132" s="372" t="str">
        <f t="shared" si="2"/>
        <v>7810103</v>
      </c>
      <c r="R132" s="373" t="s">
        <v>7572</v>
      </c>
      <c r="S132" s="377" t="s">
        <v>6649</v>
      </c>
      <c r="T132" s="373">
        <v>0</v>
      </c>
      <c r="U132" s="372"/>
      <c r="V132" s="373">
        <v>0</v>
      </c>
      <c r="W132" s="373">
        <v>18</v>
      </c>
      <c r="X132" s="372"/>
      <c r="Y132" s="372" t="s">
        <v>7626</v>
      </c>
      <c r="Z132" s="372" t="s">
        <v>7628</v>
      </c>
      <c r="AA132" s="372"/>
      <c r="AB132" s="372"/>
      <c r="AC132" s="372" t="s">
        <v>7641</v>
      </c>
      <c r="AD132" s="372" t="s">
        <v>7630</v>
      </c>
      <c r="AE132" s="372" t="s">
        <v>7631</v>
      </c>
      <c r="AF132" s="372" t="s">
        <v>7625</v>
      </c>
      <c r="AG132" s="373">
        <v>2078131217</v>
      </c>
      <c r="AH132" s="373" t="s">
        <v>1175</v>
      </c>
      <c r="AI132" s="372"/>
      <c r="AJ132" s="374" t="s">
        <v>8206</v>
      </c>
      <c r="AK132" s="374" t="s">
        <v>8229</v>
      </c>
      <c r="AL132" s="374" t="s">
        <v>6711</v>
      </c>
      <c r="AM132" s="375"/>
    </row>
    <row r="133" spans="1:39" ht="19.5" customHeight="1" x14ac:dyDescent="0.25">
      <c r="A133" s="373">
        <v>132</v>
      </c>
      <c r="B133" s="372" t="s">
        <v>7622</v>
      </c>
      <c r="C133" s="372" t="s">
        <v>7622</v>
      </c>
      <c r="D133" s="372" t="s">
        <v>7300</v>
      </c>
      <c r="E133" s="372" t="s">
        <v>1131</v>
      </c>
      <c r="F133" s="372" t="s">
        <v>1129</v>
      </c>
      <c r="G133" s="372" t="s">
        <v>1130</v>
      </c>
      <c r="H133" s="372" t="s">
        <v>5</v>
      </c>
      <c r="I133" s="372" t="s">
        <v>7625</v>
      </c>
      <c r="J133" s="372" t="s">
        <v>1672</v>
      </c>
      <c r="K133" s="372" t="s">
        <v>8186</v>
      </c>
      <c r="L133" s="372" t="s">
        <v>7879</v>
      </c>
      <c r="M133" s="372" t="s">
        <v>7636</v>
      </c>
      <c r="N133" s="372" t="s">
        <v>7665</v>
      </c>
      <c r="O133" s="372"/>
      <c r="P133" s="372" t="s">
        <v>7627</v>
      </c>
      <c r="Q133" s="372" t="str">
        <f t="shared" si="2"/>
        <v>7810103</v>
      </c>
      <c r="R133" s="373" t="s">
        <v>7572</v>
      </c>
      <c r="S133" s="377" t="s">
        <v>6649</v>
      </c>
      <c r="T133" s="373">
        <v>0</v>
      </c>
      <c r="U133" s="372"/>
      <c r="V133" s="373">
        <v>0</v>
      </c>
      <c r="W133" s="373">
        <v>18</v>
      </c>
      <c r="X133" s="372"/>
      <c r="Y133" s="372" t="s">
        <v>7626</v>
      </c>
      <c r="Z133" s="372" t="s">
        <v>7628</v>
      </c>
      <c r="AA133" s="372"/>
      <c r="AB133" s="372"/>
      <c r="AC133" s="372" t="s">
        <v>7629</v>
      </c>
      <c r="AD133" s="372" t="s">
        <v>7641</v>
      </c>
      <c r="AE133" s="372" t="s">
        <v>7631</v>
      </c>
      <c r="AF133" s="372" t="s">
        <v>7625</v>
      </c>
      <c r="AG133" s="373">
        <v>2078131360</v>
      </c>
      <c r="AH133" s="373" t="s">
        <v>1175</v>
      </c>
      <c r="AI133" s="372"/>
      <c r="AJ133" s="374" t="s">
        <v>8187</v>
      </c>
      <c r="AK133" s="374" t="s">
        <v>8188</v>
      </c>
      <c r="AL133" s="374" t="s">
        <v>7301</v>
      </c>
      <c r="AM133" s="375"/>
    </row>
    <row r="134" spans="1:39" ht="19.5" customHeight="1" x14ac:dyDescent="0.25">
      <c r="A134" s="373">
        <v>133</v>
      </c>
      <c r="B134" s="372" t="s">
        <v>7622</v>
      </c>
      <c r="C134" s="372" t="s">
        <v>7622</v>
      </c>
      <c r="D134" s="372" t="s">
        <v>7392</v>
      </c>
      <c r="E134" s="372" t="s">
        <v>1075</v>
      </c>
      <c r="F134" s="372" t="s">
        <v>1074</v>
      </c>
      <c r="G134" s="372" t="s">
        <v>772</v>
      </c>
      <c r="H134" s="372" t="s">
        <v>4</v>
      </c>
      <c r="I134" s="372" t="s">
        <v>7625</v>
      </c>
      <c r="J134" s="372" t="s">
        <v>1700</v>
      </c>
      <c r="K134" s="372" t="s">
        <v>8241</v>
      </c>
      <c r="L134" s="372" t="s">
        <v>7646</v>
      </c>
      <c r="M134" s="372" t="s">
        <v>1868</v>
      </c>
      <c r="N134" s="372" t="s">
        <v>7625</v>
      </c>
      <c r="O134" s="372"/>
      <c r="P134" s="372" t="s">
        <v>7627</v>
      </c>
      <c r="Q134" s="372" t="str">
        <f t="shared" si="2"/>
        <v>7810103</v>
      </c>
      <c r="R134" s="373" t="s">
        <v>7572</v>
      </c>
      <c r="S134" s="377" t="s">
        <v>6649</v>
      </c>
      <c r="T134" s="373">
        <v>0</v>
      </c>
      <c r="U134" s="372"/>
      <c r="V134" s="373">
        <v>0</v>
      </c>
      <c r="W134" s="373">
        <v>18</v>
      </c>
      <c r="X134" s="372"/>
      <c r="Y134" s="372" t="s">
        <v>7626</v>
      </c>
      <c r="Z134" s="372" t="s">
        <v>7628</v>
      </c>
      <c r="AA134" s="372"/>
      <c r="AB134" s="372"/>
      <c r="AC134" s="372" t="s">
        <v>7641</v>
      </c>
      <c r="AD134" s="372" t="s">
        <v>7630</v>
      </c>
      <c r="AE134" s="372" t="s">
        <v>7631</v>
      </c>
      <c r="AF134" s="372" t="s">
        <v>7625</v>
      </c>
      <c r="AG134" s="373">
        <v>2078131380</v>
      </c>
      <c r="AH134" s="373" t="s">
        <v>1175</v>
      </c>
      <c r="AI134" s="372"/>
      <c r="AJ134" s="374" t="s">
        <v>7737</v>
      </c>
      <c r="AK134" s="374" t="s">
        <v>7912</v>
      </c>
      <c r="AL134" s="374" t="s">
        <v>7393</v>
      </c>
      <c r="AM134" s="375"/>
    </row>
    <row r="135" spans="1:39" ht="19.5" customHeight="1" x14ac:dyDescent="0.25">
      <c r="A135" s="373">
        <v>134</v>
      </c>
      <c r="B135" s="372" t="s">
        <v>7622</v>
      </c>
      <c r="C135" s="372" t="s">
        <v>7622</v>
      </c>
      <c r="D135" s="372" t="s">
        <v>6775</v>
      </c>
      <c r="E135" s="372" t="s">
        <v>1015</v>
      </c>
      <c r="F135" s="372" t="s">
        <v>1014</v>
      </c>
      <c r="G135" s="372" t="s">
        <v>577</v>
      </c>
      <c r="H135" s="372" t="s">
        <v>4</v>
      </c>
      <c r="I135" s="372" t="s">
        <v>7625</v>
      </c>
      <c r="J135" s="372" t="s">
        <v>1679</v>
      </c>
      <c r="K135" s="372" t="s">
        <v>8266</v>
      </c>
      <c r="L135" s="372" t="s">
        <v>7804</v>
      </c>
      <c r="M135" s="372" t="s">
        <v>8039</v>
      </c>
      <c r="N135" s="372" t="s">
        <v>7625</v>
      </c>
      <c r="O135" s="372"/>
      <c r="P135" s="372" t="s">
        <v>7627</v>
      </c>
      <c r="Q135" s="372" t="str">
        <f t="shared" si="2"/>
        <v>7810103</v>
      </c>
      <c r="R135" s="373" t="s">
        <v>7572</v>
      </c>
      <c r="S135" s="377" t="s">
        <v>6649</v>
      </c>
      <c r="T135" s="373">
        <v>0</v>
      </c>
      <c r="U135" s="372"/>
      <c r="V135" s="373">
        <v>0</v>
      </c>
      <c r="W135" s="373">
        <v>18</v>
      </c>
      <c r="X135" s="372"/>
      <c r="Y135" s="372" t="s">
        <v>7626</v>
      </c>
      <c r="Z135" s="372" t="s">
        <v>7628</v>
      </c>
      <c r="AA135" s="372"/>
      <c r="AB135" s="372"/>
      <c r="AC135" s="372" t="s">
        <v>7641</v>
      </c>
      <c r="AD135" s="372" t="s">
        <v>7630</v>
      </c>
      <c r="AE135" s="372" t="s">
        <v>7631</v>
      </c>
      <c r="AF135" s="372" t="s">
        <v>7625</v>
      </c>
      <c r="AG135" s="373">
        <v>2078131233</v>
      </c>
      <c r="AH135" s="373" t="s">
        <v>1175</v>
      </c>
      <c r="AI135" s="372"/>
      <c r="AJ135" s="374" t="s">
        <v>8027</v>
      </c>
      <c r="AK135" s="374" t="s">
        <v>8267</v>
      </c>
      <c r="AL135" s="374" t="s">
        <v>6776</v>
      </c>
      <c r="AM135" s="375"/>
    </row>
    <row r="136" spans="1:39" ht="19.5" customHeight="1" x14ac:dyDescent="0.25">
      <c r="A136" s="373">
        <v>135</v>
      </c>
      <c r="B136" s="372" t="s">
        <v>7622</v>
      </c>
      <c r="C136" s="372" t="s">
        <v>7622</v>
      </c>
      <c r="D136" s="372" t="s">
        <v>6918</v>
      </c>
      <c r="E136" s="372" t="s">
        <v>1092</v>
      </c>
      <c r="F136" s="372" t="s">
        <v>1091</v>
      </c>
      <c r="G136" s="372" t="s">
        <v>611</v>
      </c>
      <c r="H136" s="372" t="s">
        <v>4</v>
      </c>
      <c r="I136" s="372" t="s">
        <v>7625</v>
      </c>
      <c r="J136" s="372" t="s">
        <v>1658</v>
      </c>
      <c r="K136" s="372" t="s">
        <v>8143</v>
      </c>
      <c r="L136" s="372" t="s">
        <v>1868</v>
      </c>
      <c r="M136" s="372" t="s">
        <v>7760</v>
      </c>
      <c r="N136" s="372" t="s">
        <v>7622</v>
      </c>
      <c r="O136" s="372"/>
      <c r="P136" s="372" t="s">
        <v>7627</v>
      </c>
      <c r="Q136" s="372" t="str">
        <f t="shared" si="2"/>
        <v>7810103</v>
      </c>
      <c r="R136" s="373" t="s">
        <v>7572</v>
      </c>
      <c r="S136" s="377" t="s">
        <v>6649</v>
      </c>
      <c r="T136" s="373">
        <v>0</v>
      </c>
      <c r="U136" s="372"/>
      <c r="V136" s="373">
        <v>0</v>
      </c>
      <c r="W136" s="373">
        <v>18</v>
      </c>
      <c r="X136" s="372"/>
      <c r="Y136" s="372" t="s">
        <v>7626</v>
      </c>
      <c r="Z136" s="372" t="s">
        <v>7628</v>
      </c>
      <c r="AA136" s="372"/>
      <c r="AB136" s="372"/>
      <c r="AC136" s="372" t="s">
        <v>7641</v>
      </c>
      <c r="AD136" s="372" t="s">
        <v>7630</v>
      </c>
      <c r="AE136" s="372" t="s">
        <v>7631</v>
      </c>
      <c r="AF136" s="372" t="s">
        <v>7625</v>
      </c>
      <c r="AG136" s="373">
        <v>2078131266</v>
      </c>
      <c r="AH136" s="373" t="s">
        <v>1175</v>
      </c>
      <c r="AI136" s="372"/>
      <c r="AJ136" s="374" t="s">
        <v>7959</v>
      </c>
      <c r="AK136" s="374" t="s">
        <v>8043</v>
      </c>
      <c r="AL136" s="374" t="s">
        <v>6919</v>
      </c>
      <c r="AM136" s="375"/>
    </row>
    <row r="137" spans="1:39" ht="19.5" customHeight="1" x14ac:dyDescent="0.25">
      <c r="A137" s="373">
        <v>136</v>
      </c>
      <c r="B137" s="372" t="s">
        <v>7622</v>
      </c>
      <c r="C137" s="372" t="s">
        <v>7622</v>
      </c>
      <c r="D137" s="372" t="s">
        <v>8013</v>
      </c>
      <c r="E137" s="372" t="s">
        <v>3037</v>
      </c>
      <c r="F137" s="372" t="s">
        <v>895</v>
      </c>
      <c r="G137" s="372" t="s">
        <v>1062</v>
      </c>
      <c r="H137" s="372" t="s">
        <v>4</v>
      </c>
      <c r="I137" s="372" t="s">
        <v>7625</v>
      </c>
      <c r="J137" s="372" t="s">
        <v>1650</v>
      </c>
      <c r="K137" s="372"/>
      <c r="L137" s="372" t="s">
        <v>1868</v>
      </c>
      <c r="M137" s="372" t="s">
        <v>2180</v>
      </c>
      <c r="N137" s="372" t="s">
        <v>7640</v>
      </c>
      <c r="O137" s="372"/>
      <c r="P137" s="372" t="s">
        <v>7627</v>
      </c>
      <c r="Q137" s="372" t="str">
        <f t="shared" si="2"/>
        <v>7810103</v>
      </c>
      <c r="R137" s="373" t="s">
        <v>7572</v>
      </c>
      <c r="S137" s="377" t="s">
        <v>6649</v>
      </c>
      <c r="T137" s="373" t="s">
        <v>1888</v>
      </c>
      <c r="U137" s="372"/>
      <c r="V137" s="373">
        <v>26.049999999999997</v>
      </c>
      <c r="W137" s="373">
        <v>18</v>
      </c>
      <c r="X137" s="372"/>
      <c r="Y137" s="372" t="s">
        <v>7626</v>
      </c>
      <c r="Z137" s="372" t="s">
        <v>7628</v>
      </c>
      <c r="AA137" s="372"/>
      <c r="AB137" s="372"/>
      <c r="AC137" s="372" t="s">
        <v>7641</v>
      </c>
      <c r="AD137" s="372" t="s">
        <v>7630</v>
      </c>
      <c r="AE137" s="372" t="s">
        <v>7631</v>
      </c>
      <c r="AF137" s="372" t="s">
        <v>7625</v>
      </c>
      <c r="AG137" s="373">
        <v>2078130799</v>
      </c>
      <c r="AH137" s="373" t="s">
        <v>1174</v>
      </c>
      <c r="AI137" s="372"/>
      <c r="AJ137" s="374" t="s">
        <v>7718</v>
      </c>
      <c r="AK137" s="374" t="s">
        <v>8014</v>
      </c>
      <c r="AL137" s="374" t="s">
        <v>8015</v>
      </c>
      <c r="AM137" s="375"/>
    </row>
    <row r="138" spans="1:39" ht="19.5" customHeight="1" x14ac:dyDescent="0.25">
      <c r="A138" s="373">
        <v>137</v>
      </c>
      <c r="B138" s="372" t="s">
        <v>7622</v>
      </c>
      <c r="C138" s="372" t="s">
        <v>7622</v>
      </c>
      <c r="D138" s="372" t="s">
        <v>7319</v>
      </c>
      <c r="E138" s="372" t="s">
        <v>1068</v>
      </c>
      <c r="F138" s="372" t="s">
        <v>1067</v>
      </c>
      <c r="G138" s="372" t="s">
        <v>346</v>
      </c>
      <c r="H138" s="372" t="s">
        <v>4</v>
      </c>
      <c r="I138" s="372" t="s">
        <v>7625</v>
      </c>
      <c r="J138" s="372" t="s">
        <v>1697</v>
      </c>
      <c r="K138" s="372" t="s">
        <v>8121</v>
      </c>
      <c r="L138" s="372" t="s">
        <v>2180</v>
      </c>
      <c r="M138" s="372" t="s">
        <v>3217</v>
      </c>
      <c r="N138" s="372" t="s">
        <v>7622</v>
      </c>
      <c r="O138" s="372"/>
      <c r="P138" s="372" t="s">
        <v>7627</v>
      </c>
      <c r="Q138" s="372" t="str">
        <f t="shared" si="2"/>
        <v>7810103</v>
      </c>
      <c r="R138" s="373" t="s">
        <v>7572</v>
      </c>
      <c r="S138" s="377" t="s">
        <v>6649</v>
      </c>
      <c r="T138" s="373">
        <v>0</v>
      </c>
      <c r="U138" s="372"/>
      <c r="V138" s="373">
        <v>0</v>
      </c>
      <c r="W138" s="373">
        <v>18</v>
      </c>
      <c r="X138" s="372"/>
      <c r="Y138" s="372" t="s">
        <v>7626</v>
      </c>
      <c r="Z138" s="372" t="s">
        <v>7628</v>
      </c>
      <c r="AA138" s="372"/>
      <c r="AB138" s="372"/>
      <c r="AC138" s="372" t="s">
        <v>7660</v>
      </c>
      <c r="AD138" s="372" t="s">
        <v>7630</v>
      </c>
      <c r="AE138" s="372" t="s">
        <v>7631</v>
      </c>
      <c r="AF138" s="372" t="s">
        <v>7625</v>
      </c>
      <c r="AG138" s="373">
        <v>2078131364</v>
      </c>
      <c r="AH138" s="373" t="s">
        <v>1175</v>
      </c>
      <c r="AI138" s="372"/>
      <c r="AJ138" s="374" t="s">
        <v>8122</v>
      </c>
      <c r="AK138" s="374" t="s">
        <v>8123</v>
      </c>
      <c r="AL138" s="374" t="s">
        <v>7320</v>
      </c>
      <c r="AM138" s="375"/>
    </row>
    <row r="139" spans="1:39" ht="19.5" customHeight="1" x14ac:dyDescent="0.25">
      <c r="A139" s="373">
        <v>138</v>
      </c>
      <c r="B139" s="372" t="s">
        <v>7622</v>
      </c>
      <c r="C139" s="372" t="s">
        <v>7622</v>
      </c>
      <c r="D139" s="372" t="s">
        <v>7296</v>
      </c>
      <c r="E139" s="372" t="s">
        <v>1066</v>
      </c>
      <c r="F139" s="372" t="s">
        <v>1064</v>
      </c>
      <c r="G139" s="372" t="s">
        <v>1065</v>
      </c>
      <c r="H139" s="372" t="s">
        <v>4</v>
      </c>
      <c r="I139" s="372" t="s">
        <v>7625</v>
      </c>
      <c r="J139" s="372" t="s">
        <v>1715</v>
      </c>
      <c r="K139" s="372" t="s">
        <v>8154</v>
      </c>
      <c r="L139" s="372" t="s">
        <v>7670</v>
      </c>
      <c r="M139" s="372" t="s">
        <v>2180</v>
      </c>
      <c r="N139" s="372" t="s">
        <v>7665</v>
      </c>
      <c r="O139" s="372"/>
      <c r="P139" s="372" t="s">
        <v>7627</v>
      </c>
      <c r="Q139" s="372" t="str">
        <f t="shared" si="2"/>
        <v>7810103</v>
      </c>
      <c r="R139" s="373" t="s">
        <v>7572</v>
      </c>
      <c r="S139" s="377" t="s">
        <v>6649</v>
      </c>
      <c r="T139" s="373">
        <v>0</v>
      </c>
      <c r="U139" s="372"/>
      <c r="V139" s="373">
        <v>0</v>
      </c>
      <c r="W139" s="373">
        <v>18</v>
      </c>
      <c r="X139" s="372"/>
      <c r="Y139" s="372" t="s">
        <v>7626</v>
      </c>
      <c r="Z139" s="372" t="s">
        <v>7628</v>
      </c>
      <c r="AA139" s="372"/>
      <c r="AB139" s="372"/>
      <c r="AC139" s="372"/>
      <c r="AD139" s="372"/>
      <c r="AE139" s="372" t="s">
        <v>7631</v>
      </c>
      <c r="AF139" s="372" t="s">
        <v>7625</v>
      </c>
      <c r="AG139" s="373">
        <v>2078131359</v>
      </c>
      <c r="AH139" s="373" t="s">
        <v>1175</v>
      </c>
      <c r="AI139" s="372"/>
      <c r="AJ139" s="374" t="s">
        <v>7794</v>
      </c>
      <c r="AK139" s="374" t="s">
        <v>8155</v>
      </c>
      <c r="AL139" s="374" t="s">
        <v>7297</v>
      </c>
      <c r="AM139" s="375"/>
    </row>
    <row r="140" spans="1:39" ht="19.5" customHeight="1" x14ac:dyDescent="0.25">
      <c r="A140" s="373">
        <v>139</v>
      </c>
      <c r="B140" s="372" t="s">
        <v>7622</v>
      </c>
      <c r="C140" s="372" t="s">
        <v>7622</v>
      </c>
      <c r="D140" s="372" t="s">
        <v>8197</v>
      </c>
      <c r="E140" s="372" t="s">
        <v>3041</v>
      </c>
      <c r="F140" s="372" t="s">
        <v>914</v>
      </c>
      <c r="G140" s="372" t="s">
        <v>249</v>
      </c>
      <c r="H140" s="372" t="s">
        <v>4</v>
      </c>
      <c r="I140" s="372" t="s">
        <v>7625</v>
      </c>
      <c r="J140" s="372" t="s">
        <v>1641</v>
      </c>
      <c r="K140" s="372" t="s">
        <v>8198</v>
      </c>
      <c r="L140" s="372" t="s">
        <v>7879</v>
      </c>
      <c r="M140" s="372" t="s">
        <v>7703</v>
      </c>
      <c r="N140" s="372" t="s">
        <v>7665</v>
      </c>
      <c r="O140" s="372"/>
      <c r="P140" s="372" t="s">
        <v>7627</v>
      </c>
      <c r="Q140" s="372" t="str">
        <f t="shared" si="2"/>
        <v>7810103</v>
      </c>
      <c r="R140" s="373" t="s">
        <v>7572</v>
      </c>
      <c r="S140" s="377" t="s">
        <v>6649</v>
      </c>
      <c r="T140" s="373" t="s">
        <v>1888</v>
      </c>
      <c r="U140" s="372"/>
      <c r="V140" s="373">
        <v>24.1</v>
      </c>
      <c r="W140" s="373">
        <v>18</v>
      </c>
      <c r="X140" s="372"/>
      <c r="Y140" s="372" t="s">
        <v>7626</v>
      </c>
      <c r="Z140" s="372" t="s">
        <v>7628</v>
      </c>
      <c r="AA140" s="372"/>
      <c r="AB140" s="372"/>
      <c r="AC140" s="372" t="s">
        <v>7641</v>
      </c>
      <c r="AD140" s="372" t="s">
        <v>7630</v>
      </c>
      <c r="AE140" s="372" t="s">
        <v>7631</v>
      </c>
      <c r="AF140" s="372" t="s">
        <v>7625</v>
      </c>
      <c r="AG140" s="373">
        <v>2078130800</v>
      </c>
      <c r="AH140" s="373" t="s">
        <v>1174</v>
      </c>
      <c r="AI140" s="372"/>
      <c r="AJ140" s="374" t="s">
        <v>7796</v>
      </c>
      <c r="AK140" s="374" t="s">
        <v>7880</v>
      </c>
      <c r="AL140" s="374" t="s">
        <v>8199</v>
      </c>
      <c r="AM140" s="375"/>
    </row>
    <row r="141" spans="1:39" ht="19.5" customHeight="1" x14ac:dyDescent="0.25">
      <c r="A141" s="373">
        <v>140</v>
      </c>
      <c r="B141" s="372" t="s">
        <v>7622</v>
      </c>
      <c r="C141" s="372" t="s">
        <v>7622</v>
      </c>
      <c r="D141" s="372" t="s">
        <v>7096</v>
      </c>
      <c r="E141" s="372" t="s">
        <v>1044</v>
      </c>
      <c r="F141" s="372" t="s">
        <v>1042</v>
      </c>
      <c r="G141" s="372" t="s">
        <v>1043</v>
      </c>
      <c r="H141" s="372" t="s">
        <v>4</v>
      </c>
      <c r="I141" s="372" t="s">
        <v>7625</v>
      </c>
      <c r="J141" s="372" t="s">
        <v>1687</v>
      </c>
      <c r="K141" s="372" t="s">
        <v>8075</v>
      </c>
      <c r="L141" s="372" t="s">
        <v>1868</v>
      </c>
      <c r="M141" s="372" t="s">
        <v>7636</v>
      </c>
      <c r="N141" s="372" t="s">
        <v>7622</v>
      </c>
      <c r="O141" s="372"/>
      <c r="P141" s="372" t="s">
        <v>7627</v>
      </c>
      <c r="Q141" s="372" t="str">
        <f t="shared" si="2"/>
        <v>7810103</v>
      </c>
      <c r="R141" s="373" t="s">
        <v>7572</v>
      </c>
      <c r="S141" s="377" t="s">
        <v>6649</v>
      </c>
      <c r="T141" s="373">
        <v>0</v>
      </c>
      <c r="U141" s="372"/>
      <c r="V141" s="373">
        <v>0</v>
      </c>
      <c r="W141" s="373">
        <v>18</v>
      </c>
      <c r="X141" s="372"/>
      <c r="Y141" s="372" t="s">
        <v>7626</v>
      </c>
      <c r="Z141" s="372" t="s">
        <v>7628</v>
      </c>
      <c r="AA141" s="372"/>
      <c r="AB141" s="372"/>
      <c r="AC141" s="372" t="s">
        <v>7641</v>
      </c>
      <c r="AD141" s="372" t="s">
        <v>7630</v>
      </c>
      <c r="AE141" s="372" t="s">
        <v>7631</v>
      </c>
      <c r="AF141" s="372" t="s">
        <v>7625</v>
      </c>
      <c r="AG141" s="373">
        <v>2078131310</v>
      </c>
      <c r="AH141" s="373" t="s">
        <v>1175</v>
      </c>
      <c r="AI141" s="372"/>
      <c r="AJ141" s="374" t="s">
        <v>8076</v>
      </c>
      <c r="AK141" s="374" t="s">
        <v>8077</v>
      </c>
      <c r="AL141" s="374" t="s">
        <v>7097</v>
      </c>
      <c r="AM141" s="375"/>
    </row>
    <row r="142" spans="1:39" ht="19.5" customHeight="1" x14ac:dyDescent="0.25">
      <c r="A142" s="373">
        <v>141</v>
      </c>
      <c r="B142" s="372" t="s">
        <v>7622</v>
      </c>
      <c r="C142" s="372" t="s">
        <v>7622</v>
      </c>
      <c r="D142" s="372" t="s">
        <v>7005</v>
      </c>
      <c r="E142" s="372" t="s">
        <v>2913</v>
      </c>
      <c r="F142" s="372" t="s">
        <v>947</v>
      </c>
      <c r="G142" s="372" t="s">
        <v>304</v>
      </c>
      <c r="H142" s="372" t="s">
        <v>4</v>
      </c>
      <c r="I142" s="372" t="s">
        <v>8084</v>
      </c>
      <c r="J142" s="372" t="s">
        <v>1626</v>
      </c>
      <c r="K142" s="372" t="s">
        <v>2914</v>
      </c>
      <c r="L142" s="372" t="s">
        <v>1868</v>
      </c>
      <c r="M142" s="372" t="s">
        <v>3449</v>
      </c>
      <c r="N142" s="372" t="s">
        <v>7640</v>
      </c>
      <c r="O142" s="372" t="s">
        <v>2916</v>
      </c>
      <c r="P142" s="372" t="s">
        <v>7627</v>
      </c>
      <c r="Q142" s="372" t="str">
        <f t="shared" si="2"/>
        <v>7810103</v>
      </c>
      <c r="R142" s="373" t="s">
        <v>7572</v>
      </c>
      <c r="S142" s="377" t="s">
        <v>6649</v>
      </c>
      <c r="T142" s="373" t="s">
        <v>2058</v>
      </c>
      <c r="U142" s="372"/>
      <c r="V142" s="373">
        <v>23.2</v>
      </c>
      <c r="W142" s="373">
        <v>18</v>
      </c>
      <c r="X142" s="372"/>
      <c r="Y142" s="372" t="s">
        <v>7626</v>
      </c>
      <c r="Z142" s="372" t="s">
        <v>7628</v>
      </c>
      <c r="AA142" s="372"/>
      <c r="AB142" s="372"/>
      <c r="AC142" s="372" t="s">
        <v>7641</v>
      </c>
      <c r="AD142" s="372" t="s">
        <v>7630</v>
      </c>
      <c r="AE142" s="372" t="s">
        <v>7631</v>
      </c>
      <c r="AF142" s="372" t="s">
        <v>7625</v>
      </c>
      <c r="AG142" s="373">
        <v>2078130625</v>
      </c>
      <c r="AH142" s="373" t="s">
        <v>1174</v>
      </c>
      <c r="AI142" s="372"/>
      <c r="AJ142" s="374" t="s">
        <v>7991</v>
      </c>
      <c r="AK142" s="374" t="s">
        <v>7992</v>
      </c>
      <c r="AL142" s="374" t="s">
        <v>7006</v>
      </c>
      <c r="AM142" s="375"/>
    </row>
    <row r="143" spans="1:39" ht="19.5" customHeight="1" x14ac:dyDescent="0.25">
      <c r="A143" s="373">
        <v>142</v>
      </c>
      <c r="B143" s="372" t="s">
        <v>7622</v>
      </c>
      <c r="C143" s="372" t="s">
        <v>7622</v>
      </c>
      <c r="D143" s="372" t="s">
        <v>8249</v>
      </c>
      <c r="E143" s="372" t="s">
        <v>2738</v>
      </c>
      <c r="F143" s="372" t="s">
        <v>951</v>
      </c>
      <c r="G143" s="372" t="s">
        <v>4528</v>
      </c>
      <c r="H143" s="372" t="s">
        <v>4</v>
      </c>
      <c r="I143" s="372" t="s">
        <v>8250</v>
      </c>
      <c r="J143" s="372" t="s">
        <v>1606</v>
      </c>
      <c r="K143" s="372" t="s">
        <v>2739</v>
      </c>
      <c r="L143" s="372" t="s">
        <v>7639</v>
      </c>
      <c r="M143" s="372" t="s">
        <v>1868</v>
      </c>
      <c r="N143" s="372"/>
      <c r="O143" s="372"/>
      <c r="P143" s="372" t="s">
        <v>7627</v>
      </c>
      <c r="Q143" s="372" t="str">
        <f t="shared" si="2"/>
        <v>7810103</v>
      </c>
      <c r="R143" s="373" t="s">
        <v>7572</v>
      </c>
      <c r="S143" s="377" t="s">
        <v>6649</v>
      </c>
      <c r="T143" s="373" t="s">
        <v>2058</v>
      </c>
      <c r="U143" s="372"/>
      <c r="V143" s="373">
        <v>23.75</v>
      </c>
      <c r="W143" s="373">
        <v>18</v>
      </c>
      <c r="X143" s="372"/>
      <c r="Y143" s="372" t="s">
        <v>7626</v>
      </c>
      <c r="Z143" s="372" t="s">
        <v>7628</v>
      </c>
      <c r="AA143" s="372"/>
      <c r="AB143" s="372"/>
      <c r="AC143" s="372" t="s">
        <v>7641</v>
      </c>
      <c r="AD143" s="372" t="s">
        <v>7641</v>
      </c>
      <c r="AE143" s="372" t="s">
        <v>7631</v>
      </c>
      <c r="AF143" s="372" t="s">
        <v>7625</v>
      </c>
      <c r="AG143" s="373">
        <v>2078130066</v>
      </c>
      <c r="AH143" s="373" t="s">
        <v>1174</v>
      </c>
      <c r="AI143" s="372"/>
      <c r="AJ143" s="374" t="s">
        <v>7681</v>
      </c>
      <c r="AK143" s="374" t="s">
        <v>7976</v>
      </c>
      <c r="AL143" s="374" t="s">
        <v>8251</v>
      </c>
      <c r="AM143" s="375"/>
    </row>
    <row r="144" spans="1:39" ht="19.5" customHeight="1" x14ac:dyDescent="0.25">
      <c r="A144" s="373">
        <v>143</v>
      </c>
      <c r="B144" s="372" t="s">
        <v>7622</v>
      </c>
      <c r="C144" s="372" t="s">
        <v>7622</v>
      </c>
      <c r="D144" s="372" t="s">
        <v>8193</v>
      </c>
      <c r="E144" s="372" t="s">
        <v>2951</v>
      </c>
      <c r="F144" s="372" t="s">
        <v>974</v>
      </c>
      <c r="G144" s="372" t="s">
        <v>8194</v>
      </c>
      <c r="H144" s="372" t="s">
        <v>4</v>
      </c>
      <c r="I144" s="372" t="s">
        <v>7625</v>
      </c>
      <c r="J144" s="372" t="s">
        <v>1628</v>
      </c>
      <c r="K144" s="372" t="s">
        <v>2952</v>
      </c>
      <c r="L144" s="372" t="s">
        <v>7879</v>
      </c>
      <c r="M144" s="372" t="s">
        <v>7703</v>
      </c>
      <c r="N144" s="372"/>
      <c r="O144" s="372"/>
      <c r="P144" s="372" t="s">
        <v>7627</v>
      </c>
      <c r="Q144" s="372" t="str">
        <f t="shared" si="2"/>
        <v>7810103</v>
      </c>
      <c r="R144" s="373" t="s">
        <v>7572</v>
      </c>
      <c r="S144" s="377" t="s">
        <v>6649</v>
      </c>
      <c r="T144" s="373" t="s">
        <v>1888</v>
      </c>
      <c r="U144" s="372"/>
      <c r="V144" s="373">
        <v>26.450000000000003</v>
      </c>
      <c r="W144" s="373">
        <v>18</v>
      </c>
      <c r="X144" s="372"/>
      <c r="Y144" s="372" t="s">
        <v>7626</v>
      </c>
      <c r="Z144" s="372" t="s">
        <v>7628</v>
      </c>
      <c r="AA144" s="372"/>
      <c r="AB144" s="372"/>
      <c r="AC144" s="372" t="s">
        <v>7660</v>
      </c>
      <c r="AD144" s="372" t="s">
        <v>7630</v>
      </c>
      <c r="AE144" s="372" t="s">
        <v>7631</v>
      </c>
      <c r="AF144" s="372" t="s">
        <v>7625</v>
      </c>
      <c r="AG144" s="373">
        <v>2078130695</v>
      </c>
      <c r="AH144" s="373" t="s">
        <v>1174</v>
      </c>
      <c r="AI144" s="372"/>
      <c r="AJ144" s="374" t="s">
        <v>7753</v>
      </c>
      <c r="AK144" s="374" t="s">
        <v>8195</v>
      </c>
      <c r="AL144" s="374" t="s">
        <v>8196</v>
      </c>
      <c r="AM144" s="375"/>
    </row>
    <row r="145" spans="1:39" ht="19.5" customHeight="1" x14ac:dyDescent="0.25">
      <c r="A145" s="373">
        <v>144</v>
      </c>
      <c r="B145" s="372" t="s">
        <v>7622</v>
      </c>
      <c r="C145" s="372" t="s">
        <v>7622</v>
      </c>
      <c r="D145" s="372" t="s">
        <v>7021</v>
      </c>
      <c r="E145" s="372" t="s">
        <v>1032</v>
      </c>
      <c r="F145" s="372" t="s">
        <v>1031</v>
      </c>
      <c r="G145" s="372" t="s">
        <v>1026</v>
      </c>
      <c r="H145" s="372" t="s">
        <v>4</v>
      </c>
      <c r="I145" s="372" t="s">
        <v>7625</v>
      </c>
      <c r="J145" s="372" t="s">
        <v>1683</v>
      </c>
      <c r="K145" s="372" t="s">
        <v>8247</v>
      </c>
      <c r="L145" s="372" t="s">
        <v>7639</v>
      </c>
      <c r="M145" s="372" t="s">
        <v>1868</v>
      </c>
      <c r="N145" s="372" t="s">
        <v>7625</v>
      </c>
      <c r="O145" s="372"/>
      <c r="P145" s="372" t="s">
        <v>7627</v>
      </c>
      <c r="Q145" s="372" t="str">
        <f t="shared" si="2"/>
        <v>7810103</v>
      </c>
      <c r="R145" s="373" t="s">
        <v>7572</v>
      </c>
      <c r="S145" s="377" t="s">
        <v>6649</v>
      </c>
      <c r="T145" s="373">
        <v>0</v>
      </c>
      <c r="U145" s="372"/>
      <c r="V145" s="373">
        <v>0</v>
      </c>
      <c r="W145" s="373">
        <v>18</v>
      </c>
      <c r="X145" s="372"/>
      <c r="Y145" s="372" t="s">
        <v>7626</v>
      </c>
      <c r="Z145" s="372" t="s">
        <v>7628</v>
      </c>
      <c r="AA145" s="372"/>
      <c r="AB145" s="372"/>
      <c r="AC145" s="372" t="s">
        <v>7660</v>
      </c>
      <c r="AD145" s="372" t="s">
        <v>7630</v>
      </c>
      <c r="AE145" s="372" t="s">
        <v>7631</v>
      </c>
      <c r="AF145" s="372" t="s">
        <v>7625</v>
      </c>
      <c r="AG145" s="373">
        <v>2078131291</v>
      </c>
      <c r="AH145" s="373" t="s">
        <v>1175</v>
      </c>
      <c r="AI145" s="372"/>
      <c r="AJ145" s="374" t="s">
        <v>7701</v>
      </c>
      <c r="AK145" s="374" t="s">
        <v>8248</v>
      </c>
      <c r="AL145" s="374" t="s">
        <v>7022</v>
      </c>
      <c r="AM145" s="375"/>
    </row>
    <row r="146" spans="1:39" ht="19.5" customHeight="1" x14ac:dyDescent="0.25">
      <c r="A146" s="373">
        <v>145</v>
      </c>
      <c r="B146" s="372" t="s">
        <v>7622</v>
      </c>
      <c r="C146" s="372" t="s">
        <v>7622</v>
      </c>
      <c r="D146" s="372" t="s">
        <v>8200</v>
      </c>
      <c r="E146" s="372" t="s">
        <v>3159</v>
      </c>
      <c r="F146" s="372" t="s">
        <v>881</v>
      </c>
      <c r="G146" s="372" t="s">
        <v>872</v>
      </c>
      <c r="H146" s="372" t="s">
        <v>4</v>
      </c>
      <c r="I146" s="372" t="s">
        <v>7625</v>
      </c>
      <c r="J146" s="372" t="s">
        <v>8201</v>
      </c>
      <c r="K146" s="372" t="s">
        <v>8202</v>
      </c>
      <c r="L146" s="372" t="s">
        <v>7879</v>
      </c>
      <c r="M146" s="372" t="s">
        <v>7951</v>
      </c>
      <c r="N146" s="372" t="s">
        <v>7665</v>
      </c>
      <c r="O146" s="372"/>
      <c r="P146" s="372" t="s">
        <v>7627</v>
      </c>
      <c r="Q146" s="372" t="str">
        <f t="shared" si="2"/>
        <v>7810103</v>
      </c>
      <c r="R146" s="373" t="s">
        <v>7572</v>
      </c>
      <c r="S146" s="377" t="s">
        <v>6649</v>
      </c>
      <c r="T146" s="373" t="s">
        <v>1888</v>
      </c>
      <c r="U146" s="372"/>
      <c r="V146" s="373">
        <v>22.3</v>
      </c>
      <c r="W146" s="373">
        <v>18</v>
      </c>
      <c r="X146" s="372"/>
      <c r="Y146" s="372" t="s">
        <v>7626</v>
      </c>
      <c r="Z146" s="372" t="s">
        <v>7628</v>
      </c>
      <c r="AA146" s="372"/>
      <c r="AB146" s="372"/>
      <c r="AC146" s="372" t="s">
        <v>7641</v>
      </c>
      <c r="AD146" s="372" t="s">
        <v>7630</v>
      </c>
      <c r="AE146" s="372" t="s">
        <v>7631</v>
      </c>
      <c r="AF146" s="372" t="s">
        <v>7625</v>
      </c>
      <c r="AG146" s="373">
        <v>2078130837</v>
      </c>
      <c r="AH146" s="373" t="s">
        <v>1173</v>
      </c>
      <c r="AI146" s="372"/>
      <c r="AJ146" s="374" t="s">
        <v>7783</v>
      </c>
      <c r="AK146" s="374" t="s">
        <v>8203</v>
      </c>
      <c r="AL146" s="374" t="s">
        <v>8204</v>
      </c>
      <c r="AM146" s="375"/>
    </row>
    <row r="147" spans="1:39" ht="19.5" customHeight="1" x14ac:dyDescent="0.25">
      <c r="A147" s="373">
        <v>146</v>
      </c>
      <c r="B147" s="372" t="s">
        <v>7622</v>
      </c>
      <c r="C147" s="372" t="s">
        <v>7622</v>
      </c>
      <c r="D147" s="372" t="s">
        <v>8118</v>
      </c>
      <c r="E147" s="372" t="s">
        <v>3170</v>
      </c>
      <c r="F147" s="372" t="s">
        <v>7582</v>
      </c>
      <c r="G147" s="372" t="s">
        <v>6287</v>
      </c>
      <c r="H147" s="372" t="s">
        <v>4</v>
      </c>
      <c r="I147" s="372" t="s">
        <v>7625</v>
      </c>
      <c r="J147" s="372" t="s">
        <v>1601</v>
      </c>
      <c r="K147" s="372" t="s">
        <v>3171</v>
      </c>
      <c r="L147" s="372" t="s">
        <v>2180</v>
      </c>
      <c r="M147" s="372" t="s">
        <v>2916</v>
      </c>
      <c r="N147" s="372" t="s">
        <v>7640</v>
      </c>
      <c r="O147" s="372"/>
      <c r="P147" s="372" t="s">
        <v>7627</v>
      </c>
      <c r="Q147" s="372" t="str">
        <f t="shared" si="2"/>
        <v>7810103</v>
      </c>
      <c r="R147" s="373" t="s">
        <v>7572</v>
      </c>
      <c r="S147" s="377" t="s">
        <v>6649</v>
      </c>
      <c r="T147" s="373" t="s">
        <v>1888</v>
      </c>
      <c r="U147" s="372"/>
      <c r="V147" s="373">
        <v>24</v>
      </c>
      <c r="W147" s="373">
        <v>18</v>
      </c>
      <c r="X147" s="372"/>
      <c r="Y147" s="372" t="s">
        <v>7626</v>
      </c>
      <c r="Z147" s="372" t="s">
        <v>7628</v>
      </c>
      <c r="AA147" s="372"/>
      <c r="AB147" s="372"/>
      <c r="AC147" s="372" t="s">
        <v>7641</v>
      </c>
      <c r="AD147" s="372" t="s">
        <v>7630</v>
      </c>
      <c r="AE147" s="372" t="s">
        <v>7631</v>
      </c>
      <c r="AF147" s="372" t="s">
        <v>7625</v>
      </c>
      <c r="AG147" s="373">
        <v>2078130840</v>
      </c>
      <c r="AH147" s="373" t="s">
        <v>1173</v>
      </c>
      <c r="AI147" s="372"/>
      <c r="AJ147" s="374" t="s">
        <v>7647</v>
      </c>
      <c r="AK147" s="374" t="s">
        <v>8113</v>
      </c>
      <c r="AL147" s="374" t="s">
        <v>8119</v>
      </c>
      <c r="AM147" s="375"/>
    </row>
    <row r="148" spans="1:39" ht="19.5" customHeight="1" x14ac:dyDescent="0.25">
      <c r="A148" s="373">
        <v>147</v>
      </c>
      <c r="B148" s="372" t="s">
        <v>7622</v>
      </c>
      <c r="C148" s="372" t="s">
        <v>7622</v>
      </c>
      <c r="D148" s="372" t="s">
        <v>7219</v>
      </c>
      <c r="E148" s="372" t="s">
        <v>2979</v>
      </c>
      <c r="F148" s="372" t="s">
        <v>955</v>
      </c>
      <c r="G148" s="372" t="s">
        <v>5909</v>
      </c>
      <c r="H148" s="372" t="s">
        <v>4</v>
      </c>
      <c r="I148" s="372" t="s">
        <v>7625</v>
      </c>
      <c r="J148" s="372" t="s">
        <v>1633</v>
      </c>
      <c r="K148" s="372" t="s">
        <v>8042</v>
      </c>
      <c r="L148" s="372" t="s">
        <v>1868</v>
      </c>
      <c r="M148" s="372" t="s">
        <v>7646</v>
      </c>
      <c r="N148" s="372" t="s">
        <v>7622</v>
      </c>
      <c r="O148" s="372"/>
      <c r="P148" s="372" t="s">
        <v>7627</v>
      </c>
      <c r="Q148" s="372" t="str">
        <f t="shared" si="2"/>
        <v>7810103</v>
      </c>
      <c r="R148" s="373" t="s">
        <v>7572</v>
      </c>
      <c r="S148" s="377" t="s">
        <v>6649</v>
      </c>
      <c r="T148" s="373" t="s">
        <v>1888</v>
      </c>
      <c r="U148" s="372"/>
      <c r="V148" s="373">
        <v>23.9</v>
      </c>
      <c r="W148" s="373">
        <v>18</v>
      </c>
      <c r="X148" s="372"/>
      <c r="Y148" s="372" t="s">
        <v>7626</v>
      </c>
      <c r="Z148" s="372" t="s">
        <v>7628</v>
      </c>
      <c r="AA148" s="372"/>
      <c r="AB148" s="372"/>
      <c r="AC148" s="372" t="s">
        <v>7641</v>
      </c>
      <c r="AD148" s="372" t="s">
        <v>7630</v>
      </c>
      <c r="AE148" s="372" t="s">
        <v>7631</v>
      </c>
      <c r="AF148" s="372" t="s">
        <v>7625</v>
      </c>
      <c r="AG148" s="373">
        <v>2078130721</v>
      </c>
      <c r="AH148" s="373" t="s">
        <v>1174</v>
      </c>
      <c r="AI148" s="372"/>
      <c r="AJ148" s="374" t="s">
        <v>7959</v>
      </c>
      <c r="AK148" s="374" t="s">
        <v>8043</v>
      </c>
      <c r="AL148" s="374" t="s">
        <v>7220</v>
      </c>
      <c r="AM148" s="375"/>
    </row>
    <row r="149" spans="1:39" ht="19.5" customHeight="1" x14ac:dyDescent="0.25">
      <c r="A149" s="373">
        <v>148</v>
      </c>
      <c r="B149" s="372" t="s">
        <v>7622</v>
      </c>
      <c r="C149" s="372" t="s">
        <v>7622</v>
      </c>
      <c r="D149" s="372" t="s">
        <v>8209</v>
      </c>
      <c r="E149" s="372" t="s">
        <v>2772</v>
      </c>
      <c r="F149" s="372" t="s">
        <v>7578</v>
      </c>
      <c r="G149" s="372" t="s">
        <v>582</v>
      </c>
      <c r="H149" s="372" t="s">
        <v>4</v>
      </c>
      <c r="I149" s="372" t="s">
        <v>7625</v>
      </c>
      <c r="J149" s="372" t="s">
        <v>1610</v>
      </c>
      <c r="K149" s="372" t="s">
        <v>2773</v>
      </c>
      <c r="L149" s="372" t="s">
        <v>7675</v>
      </c>
      <c r="M149" s="372" t="s">
        <v>2180</v>
      </c>
      <c r="N149" s="372" t="s">
        <v>7625</v>
      </c>
      <c r="O149" s="372"/>
      <c r="P149" s="372" t="s">
        <v>7627</v>
      </c>
      <c r="Q149" s="372" t="str">
        <f t="shared" si="2"/>
        <v>7810103</v>
      </c>
      <c r="R149" s="373" t="s">
        <v>7572</v>
      </c>
      <c r="S149" s="377" t="s">
        <v>6649</v>
      </c>
      <c r="T149" s="373" t="s">
        <v>1888</v>
      </c>
      <c r="U149" s="372"/>
      <c r="V149" s="373">
        <v>22.35</v>
      </c>
      <c r="W149" s="373">
        <v>18</v>
      </c>
      <c r="X149" s="372"/>
      <c r="Y149" s="372" t="s">
        <v>7626</v>
      </c>
      <c r="Z149" s="372" t="s">
        <v>7628</v>
      </c>
      <c r="AA149" s="372"/>
      <c r="AB149" s="372"/>
      <c r="AC149" s="372" t="s">
        <v>7641</v>
      </c>
      <c r="AD149" s="372" t="s">
        <v>7641</v>
      </c>
      <c r="AE149" s="372" t="s">
        <v>7631</v>
      </c>
      <c r="AF149" s="372" t="s">
        <v>7625</v>
      </c>
      <c r="AG149" s="373">
        <v>2078130245</v>
      </c>
      <c r="AH149" s="373" t="s">
        <v>1174</v>
      </c>
      <c r="AI149" s="372"/>
      <c r="AJ149" s="374" t="s">
        <v>7730</v>
      </c>
      <c r="AK149" s="374" t="s">
        <v>8210</v>
      </c>
      <c r="AL149" s="374" t="s">
        <v>8211</v>
      </c>
      <c r="AM149" s="375"/>
    </row>
    <row r="150" spans="1:39" ht="19.5" customHeight="1" x14ac:dyDescent="0.25">
      <c r="A150" s="373">
        <v>149</v>
      </c>
      <c r="B150" s="372" t="s">
        <v>7622</v>
      </c>
      <c r="C150" s="372" t="s">
        <v>7622</v>
      </c>
      <c r="D150" s="372" t="s">
        <v>7289</v>
      </c>
      <c r="E150" s="372" t="s">
        <v>1063</v>
      </c>
      <c r="F150" s="372" t="s">
        <v>1061</v>
      </c>
      <c r="G150" s="372" t="s">
        <v>1062</v>
      </c>
      <c r="H150" s="372" t="s">
        <v>4</v>
      </c>
      <c r="I150" s="372" t="s">
        <v>7625</v>
      </c>
      <c r="J150" s="372" t="s">
        <v>1696</v>
      </c>
      <c r="K150" s="372" t="s">
        <v>8031</v>
      </c>
      <c r="L150" s="372" t="s">
        <v>1868</v>
      </c>
      <c r="M150" s="372" t="s">
        <v>2916</v>
      </c>
      <c r="N150" s="372" t="s">
        <v>7640</v>
      </c>
      <c r="O150" s="372"/>
      <c r="P150" s="372" t="s">
        <v>7627</v>
      </c>
      <c r="Q150" s="372" t="str">
        <f t="shared" si="2"/>
        <v>7810103</v>
      </c>
      <c r="R150" s="373" t="s">
        <v>7572</v>
      </c>
      <c r="S150" s="377" t="s">
        <v>6649</v>
      </c>
      <c r="T150" s="373">
        <v>0</v>
      </c>
      <c r="U150" s="372"/>
      <c r="V150" s="373">
        <v>0</v>
      </c>
      <c r="W150" s="373">
        <v>18</v>
      </c>
      <c r="X150" s="372"/>
      <c r="Y150" s="372" t="s">
        <v>7626</v>
      </c>
      <c r="Z150" s="372" t="s">
        <v>7628</v>
      </c>
      <c r="AA150" s="372"/>
      <c r="AB150" s="372"/>
      <c r="AC150" s="372" t="s">
        <v>7641</v>
      </c>
      <c r="AD150" s="372" t="s">
        <v>7630</v>
      </c>
      <c r="AE150" s="372" t="s">
        <v>7631</v>
      </c>
      <c r="AF150" s="372" t="s">
        <v>7625</v>
      </c>
      <c r="AG150" s="373">
        <v>2078131357</v>
      </c>
      <c r="AH150" s="373" t="s">
        <v>1175</v>
      </c>
      <c r="AI150" s="372"/>
      <c r="AJ150" s="374" t="s">
        <v>7786</v>
      </c>
      <c r="AK150" s="374" t="s">
        <v>7787</v>
      </c>
      <c r="AL150" s="374" t="s">
        <v>7290</v>
      </c>
      <c r="AM150" s="375"/>
    </row>
    <row r="151" spans="1:39" ht="19.5" customHeight="1" x14ac:dyDescent="0.25">
      <c r="A151" s="373">
        <v>150</v>
      </c>
      <c r="B151" s="372" t="s">
        <v>7622</v>
      </c>
      <c r="C151" s="372" t="s">
        <v>7622</v>
      </c>
      <c r="D151" s="372" t="s">
        <v>7231</v>
      </c>
      <c r="E151" s="372" t="s">
        <v>1051</v>
      </c>
      <c r="F151" s="372" t="s">
        <v>1050</v>
      </c>
      <c r="G151" s="372" t="s">
        <v>873</v>
      </c>
      <c r="H151" s="372" t="s">
        <v>4</v>
      </c>
      <c r="I151" s="372" t="s">
        <v>7625</v>
      </c>
      <c r="J151" s="372" t="s">
        <v>1691</v>
      </c>
      <c r="K151" s="372" t="s">
        <v>8006</v>
      </c>
      <c r="L151" s="372" t="s">
        <v>1868</v>
      </c>
      <c r="M151" s="372" t="s">
        <v>2180</v>
      </c>
      <c r="N151" s="372" t="s">
        <v>7640</v>
      </c>
      <c r="O151" s="372"/>
      <c r="P151" s="372" t="s">
        <v>7627</v>
      </c>
      <c r="Q151" s="372" t="str">
        <f t="shared" si="2"/>
        <v>7810103</v>
      </c>
      <c r="R151" s="373" t="s">
        <v>7572</v>
      </c>
      <c r="S151" s="377" t="s">
        <v>6649</v>
      </c>
      <c r="T151" s="373">
        <v>0</v>
      </c>
      <c r="U151" s="372"/>
      <c r="V151" s="373">
        <v>0</v>
      </c>
      <c r="W151" s="373">
        <v>18</v>
      </c>
      <c r="X151" s="372"/>
      <c r="Y151" s="372" t="s">
        <v>7626</v>
      </c>
      <c r="Z151" s="372" t="s">
        <v>7628</v>
      </c>
      <c r="AA151" s="372"/>
      <c r="AB151" s="372"/>
      <c r="AC151" s="372" t="s">
        <v>7660</v>
      </c>
      <c r="AD151" s="372" t="s">
        <v>7630</v>
      </c>
      <c r="AE151" s="372" t="s">
        <v>7631</v>
      </c>
      <c r="AF151" s="372" t="s">
        <v>7625</v>
      </c>
      <c r="AG151" s="373">
        <v>2078131341</v>
      </c>
      <c r="AH151" s="373" t="s">
        <v>1175</v>
      </c>
      <c r="AI151" s="372"/>
      <c r="AJ151" s="374" t="s">
        <v>7756</v>
      </c>
      <c r="AK151" s="374" t="s">
        <v>7757</v>
      </c>
      <c r="AL151" s="374" t="s">
        <v>7232</v>
      </c>
      <c r="AM151" s="375"/>
    </row>
    <row r="152" spans="1:39" ht="19.5" customHeight="1" x14ac:dyDescent="0.25">
      <c r="A152" s="373">
        <v>151</v>
      </c>
      <c r="B152" s="372" t="s">
        <v>7622</v>
      </c>
      <c r="C152" s="372" t="s">
        <v>7622</v>
      </c>
      <c r="D152" s="372" t="s">
        <v>4209</v>
      </c>
      <c r="E152" s="372" t="s">
        <v>3121</v>
      </c>
      <c r="F152" s="372" t="s">
        <v>959</v>
      </c>
      <c r="G152" s="372" t="s">
        <v>4210</v>
      </c>
      <c r="H152" s="372" t="s">
        <v>4</v>
      </c>
      <c r="I152" s="372" t="s">
        <v>7625</v>
      </c>
      <c r="J152" s="372" t="s">
        <v>1646</v>
      </c>
      <c r="K152" s="372" t="s">
        <v>8008</v>
      </c>
      <c r="L152" s="372" t="s">
        <v>1868</v>
      </c>
      <c r="M152" s="372" t="s">
        <v>3449</v>
      </c>
      <c r="N152" s="372" t="s">
        <v>7640</v>
      </c>
      <c r="O152" s="372"/>
      <c r="P152" s="372" t="s">
        <v>7627</v>
      </c>
      <c r="Q152" s="372" t="str">
        <f t="shared" si="2"/>
        <v>7810103</v>
      </c>
      <c r="R152" s="373" t="s">
        <v>7572</v>
      </c>
      <c r="S152" s="377" t="s">
        <v>6649</v>
      </c>
      <c r="T152" s="373" t="s">
        <v>1928</v>
      </c>
      <c r="U152" s="372"/>
      <c r="V152" s="373">
        <v>24.1</v>
      </c>
      <c r="W152" s="373">
        <v>18</v>
      </c>
      <c r="X152" s="372"/>
      <c r="Y152" s="372" t="s">
        <v>7626</v>
      </c>
      <c r="Z152" s="372" t="s">
        <v>7628</v>
      </c>
      <c r="AA152" s="372"/>
      <c r="AB152" s="372"/>
      <c r="AC152" s="372" t="s">
        <v>7641</v>
      </c>
      <c r="AD152" s="372" t="s">
        <v>7630</v>
      </c>
      <c r="AE152" s="372" t="s">
        <v>7631</v>
      </c>
      <c r="AF152" s="372" t="s">
        <v>7625</v>
      </c>
      <c r="AG152" s="373">
        <v>2078130829</v>
      </c>
      <c r="AH152" s="373" t="s">
        <v>1174</v>
      </c>
      <c r="AI152" s="372"/>
      <c r="AJ152" s="374" t="s">
        <v>8009</v>
      </c>
      <c r="AK152" s="374" t="s">
        <v>8010</v>
      </c>
      <c r="AL152" s="374" t="s">
        <v>4211</v>
      </c>
      <c r="AM152" s="375"/>
    </row>
    <row r="153" spans="1:39" ht="19.5" customHeight="1" x14ac:dyDescent="0.25">
      <c r="A153" s="373">
        <v>152</v>
      </c>
      <c r="B153" s="372" t="s">
        <v>7622</v>
      </c>
      <c r="C153" s="372" t="s">
        <v>7622</v>
      </c>
      <c r="D153" s="372" t="s">
        <v>7024</v>
      </c>
      <c r="E153" s="372" t="s">
        <v>1035</v>
      </c>
      <c r="F153" s="372" t="s">
        <v>1033</v>
      </c>
      <c r="G153" s="372" t="s">
        <v>1034</v>
      </c>
      <c r="H153" s="372" t="s">
        <v>4</v>
      </c>
      <c r="I153" s="372" t="s">
        <v>7625</v>
      </c>
      <c r="J153" s="372" t="s">
        <v>1684</v>
      </c>
      <c r="K153" s="372" t="s">
        <v>8265</v>
      </c>
      <c r="L153" s="372" t="s">
        <v>7765</v>
      </c>
      <c r="M153" s="372" t="s">
        <v>1868</v>
      </c>
      <c r="N153" s="372" t="s">
        <v>7622</v>
      </c>
      <c r="O153" s="372"/>
      <c r="P153" s="372" t="s">
        <v>7627</v>
      </c>
      <c r="Q153" s="372" t="str">
        <f t="shared" si="2"/>
        <v>7810103</v>
      </c>
      <c r="R153" s="373" t="s">
        <v>7572</v>
      </c>
      <c r="S153" s="377" t="s">
        <v>6649</v>
      </c>
      <c r="T153" s="373">
        <v>0</v>
      </c>
      <c r="U153" s="372"/>
      <c r="V153" s="373">
        <v>0</v>
      </c>
      <c r="W153" s="373">
        <v>18</v>
      </c>
      <c r="X153" s="372"/>
      <c r="Y153" s="372" t="s">
        <v>7626</v>
      </c>
      <c r="Z153" s="372" t="s">
        <v>7628</v>
      </c>
      <c r="AA153" s="372"/>
      <c r="AB153" s="372"/>
      <c r="AC153" s="372" t="s">
        <v>7641</v>
      </c>
      <c r="AD153" s="372" t="s">
        <v>7630</v>
      </c>
      <c r="AE153" s="372" t="s">
        <v>7631</v>
      </c>
      <c r="AF153" s="372" t="s">
        <v>7625</v>
      </c>
      <c r="AG153" s="373">
        <v>2078131292</v>
      </c>
      <c r="AH153" s="373" t="s">
        <v>1175</v>
      </c>
      <c r="AI153" s="372"/>
      <c r="AJ153" s="374" t="s">
        <v>7701</v>
      </c>
      <c r="AK153" s="374" t="s">
        <v>7766</v>
      </c>
      <c r="AL153" s="374" t="s">
        <v>7025</v>
      </c>
      <c r="AM153" s="375"/>
    </row>
    <row r="154" spans="1:39" ht="19.5" customHeight="1" x14ac:dyDescent="0.25">
      <c r="A154" s="373">
        <v>153</v>
      </c>
      <c r="B154" s="372" t="s">
        <v>7622</v>
      </c>
      <c r="C154" s="372" t="s">
        <v>7622</v>
      </c>
      <c r="D154" s="372" t="s">
        <v>6740</v>
      </c>
      <c r="E154" s="372" t="s">
        <v>2879</v>
      </c>
      <c r="F154" s="372" t="s">
        <v>888</v>
      </c>
      <c r="G154" s="372" t="s">
        <v>576</v>
      </c>
      <c r="H154" s="372" t="s">
        <v>4</v>
      </c>
      <c r="I154" s="372" t="s">
        <v>8081</v>
      </c>
      <c r="J154" s="372" t="s">
        <v>1588</v>
      </c>
      <c r="K154" s="372"/>
      <c r="L154" s="372" t="s">
        <v>1868</v>
      </c>
      <c r="M154" s="372" t="s">
        <v>7951</v>
      </c>
      <c r="N154" s="372" t="s">
        <v>7625</v>
      </c>
      <c r="O154" s="372" t="s">
        <v>1868</v>
      </c>
      <c r="P154" s="372" t="s">
        <v>7627</v>
      </c>
      <c r="Q154" s="372" t="str">
        <f t="shared" si="2"/>
        <v>7810103</v>
      </c>
      <c r="R154" s="373" t="s">
        <v>7572</v>
      </c>
      <c r="S154" s="377" t="s">
        <v>6649</v>
      </c>
      <c r="T154" s="373" t="s">
        <v>1888</v>
      </c>
      <c r="U154" s="372"/>
      <c r="V154" s="373">
        <v>22.85</v>
      </c>
      <c r="W154" s="373">
        <v>18</v>
      </c>
      <c r="X154" s="372"/>
      <c r="Y154" s="372" t="s">
        <v>7626</v>
      </c>
      <c r="Z154" s="372" t="s">
        <v>7628</v>
      </c>
      <c r="AA154" s="372"/>
      <c r="AB154" s="372"/>
      <c r="AC154" s="372" t="s">
        <v>7629</v>
      </c>
      <c r="AD154" s="372" t="s">
        <v>7630</v>
      </c>
      <c r="AE154" s="372" t="s">
        <v>7631</v>
      </c>
      <c r="AF154" s="372" t="s">
        <v>7625</v>
      </c>
      <c r="AG154" s="373">
        <v>2078130524</v>
      </c>
      <c r="AH154" s="373" t="s">
        <v>1173</v>
      </c>
      <c r="AI154" s="372"/>
      <c r="AJ154" s="374" t="s">
        <v>7730</v>
      </c>
      <c r="AK154" s="374" t="s">
        <v>8082</v>
      </c>
      <c r="AL154" s="374" t="s">
        <v>6741</v>
      </c>
      <c r="AM154" s="375"/>
    </row>
    <row r="155" spans="1:39" ht="19.5" customHeight="1" x14ac:dyDescent="0.25">
      <c r="A155" s="373">
        <v>154</v>
      </c>
      <c r="B155" s="372" t="s">
        <v>7622</v>
      </c>
      <c r="C155" s="372" t="s">
        <v>7622</v>
      </c>
      <c r="D155" s="372" t="s">
        <v>8110</v>
      </c>
      <c r="E155" s="372" t="s">
        <v>3050</v>
      </c>
      <c r="F155" s="372" t="s">
        <v>939</v>
      </c>
      <c r="G155" s="372" t="s">
        <v>319</v>
      </c>
      <c r="H155" s="372" t="s">
        <v>5</v>
      </c>
      <c r="I155" s="372" t="s">
        <v>7625</v>
      </c>
      <c r="J155" s="372" t="s">
        <v>8111</v>
      </c>
      <c r="K155" s="372" t="s">
        <v>8112</v>
      </c>
      <c r="L155" s="372" t="s">
        <v>2180</v>
      </c>
      <c r="M155" s="372" t="s">
        <v>7646</v>
      </c>
      <c r="N155" s="372" t="s">
        <v>7640</v>
      </c>
      <c r="O155" s="372"/>
      <c r="P155" s="372" t="s">
        <v>7627</v>
      </c>
      <c r="Q155" s="372" t="str">
        <f t="shared" si="2"/>
        <v>7810103</v>
      </c>
      <c r="R155" s="373" t="s">
        <v>7572</v>
      </c>
      <c r="S155" s="377" t="s">
        <v>6649</v>
      </c>
      <c r="T155" s="373" t="s">
        <v>1888</v>
      </c>
      <c r="U155" s="372"/>
      <c r="V155" s="373">
        <v>22.25</v>
      </c>
      <c r="W155" s="373">
        <v>18</v>
      </c>
      <c r="X155" s="372"/>
      <c r="Y155" s="372" t="s">
        <v>7626</v>
      </c>
      <c r="Z155" s="372" t="s">
        <v>7628</v>
      </c>
      <c r="AA155" s="372"/>
      <c r="AB155" s="372"/>
      <c r="AC155" s="372" t="s">
        <v>7641</v>
      </c>
      <c r="AD155" s="372" t="s">
        <v>7630</v>
      </c>
      <c r="AE155" s="372" t="s">
        <v>7631</v>
      </c>
      <c r="AF155" s="372" t="s">
        <v>7625</v>
      </c>
      <c r="AG155" s="373">
        <v>2078130806</v>
      </c>
      <c r="AH155" s="373" t="s">
        <v>1174</v>
      </c>
      <c r="AI155" s="372"/>
      <c r="AJ155" s="374" t="s">
        <v>7647</v>
      </c>
      <c r="AK155" s="374" t="s">
        <v>8113</v>
      </c>
      <c r="AL155" s="374" t="s">
        <v>8114</v>
      </c>
      <c r="AM155" s="375"/>
    </row>
    <row r="156" spans="1:39" ht="19.5" customHeight="1" x14ac:dyDescent="0.25">
      <c r="A156" s="373">
        <v>155</v>
      </c>
      <c r="B156" s="372" t="s">
        <v>7622</v>
      </c>
      <c r="C156" s="372" t="s">
        <v>7622</v>
      </c>
      <c r="D156" s="372" t="s">
        <v>7535</v>
      </c>
      <c r="E156" s="372" t="s">
        <v>2808</v>
      </c>
      <c r="F156" s="372" t="s">
        <v>949</v>
      </c>
      <c r="G156" s="372" t="s">
        <v>6389</v>
      </c>
      <c r="H156" s="372" t="s">
        <v>4</v>
      </c>
      <c r="I156" s="372" t="s">
        <v>7625</v>
      </c>
      <c r="J156" s="372" t="s">
        <v>1614</v>
      </c>
      <c r="K156" s="372" t="s">
        <v>8050</v>
      </c>
      <c r="L156" s="372" t="s">
        <v>1868</v>
      </c>
      <c r="M156" s="372" t="s">
        <v>7639</v>
      </c>
      <c r="N156" s="372" t="s">
        <v>7640</v>
      </c>
      <c r="O156" s="372"/>
      <c r="P156" s="372" t="s">
        <v>7627</v>
      </c>
      <c r="Q156" s="372" t="str">
        <f t="shared" si="2"/>
        <v>7810103</v>
      </c>
      <c r="R156" s="373" t="s">
        <v>7572</v>
      </c>
      <c r="S156" s="377" t="s">
        <v>6649</v>
      </c>
      <c r="T156" s="373" t="s">
        <v>1888</v>
      </c>
      <c r="U156" s="372"/>
      <c r="V156" s="373">
        <v>23.5</v>
      </c>
      <c r="W156" s="373">
        <v>18</v>
      </c>
      <c r="X156" s="372"/>
      <c r="Y156" s="372" t="s">
        <v>7626</v>
      </c>
      <c r="Z156" s="372" t="s">
        <v>7628</v>
      </c>
      <c r="AA156" s="372"/>
      <c r="AB156" s="372"/>
      <c r="AC156" s="372" t="s">
        <v>7629</v>
      </c>
      <c r="AD156" s="372" t="s">
        <v>7630</v>
      </c>
      <c r="AE156" s="372" t="s">
        <v>7631</v>
      </c>
      <c r="AF156" s="372" t="s">
        <v>7625</v>
      </c>
      <c r="AG156" s="373">
        <v>2078130345</v>
      </c>
      <c r="AH156" s="373" t="s">
        <v>1174</v>
      </c>
      <c r="AI156" s="372"/>
      <c r="AJ156" s="374" t="s">
        <v>7774</v>
      </c>
      <c r="AK156" s="374" t="s">
        <v>7775</v>
      </c>
      <c r="AL156" s="374" t="s">
        <v>7536</v>
      </c>
      <c r="AM156" s="375"/>
    </row>
    <row r="157" spans="1:39" ht="19.5" customHeight="1" x14ac:dyDescent="0.25">
      <c r="A157" s="373">
        <v>156</v>
      </c>
      <c r="B157" s="372" t="s">
        <v>7622</v>
      </c>
      <c r="C157" s="372" t="s">
        <v>7622</v>
      </c>
      <c r="D157" s="372" t="s">
        <v>7071</v>
      </c>
      <c r="E157" s="372" t="s">
        <v>1041</v>
      </c>
      <c r="F157" s="372" t="s">
        <v>183</v>
      </c>
      <c r="G157" s="372" t="s">
        <v>243</v>
      </c>
      <c r="H157" s="372" t="s">
        <v>4</v>
      </c>
      <c r="I157" s="372" t="s">
        <v>7625</v>
      </c>
      <c r="J157" s="372" t="s">
        <v>1686</v>
      </c>
      <c r="K157" s="372" t="s">
        <v>8072</v>
      </c>
      <c r="L157" s="372" t="s">
        <v>1868</v>
      </c>
      <c r="M157" s="372" t="s">
        <v>1868</v>
      </c>
      <c r="N157" s="372" t="s">
        <v>7640</v>
      </c>
      <c r="O157" s="372"/>
      <c r="P157" s="372" t="s">
        <v>7627</v>
      </c>
      <c r="Q157" s="372" t="str">
        <f t="shared" si="2"/>
        <v>7810103</v>
      </c>
      <c r="R157" s="373" t="s">
        <v>7572</v>
      </c>
      <c r="S157" s="377" t="s">
        <v>6649</v>
      </c>
      <c r="T157" s="373">
        <v>0</v>
      </c>
      <c r="U157" s="372"/>
      <c r="V157" s="373">
        <v>0</v>
      </c>
      <c r="W157" s="373">
        <v>18</v>
      </c>
      <c r="X157" s="372"/>
      <c r="Y157" s="372" t="s">
        <v>7626</v>
      </c>
      <c r="Z157" s="372" t="s">
        <v>7628</v>
      </c>
      <c r="AA157" s="372"/>
      <c r="AB157" s="372"/>
      <c r="AC157" s="372" t="s">
        <v>7641</v>
      </c>
      <c r="AD157" s="372" t="s">
        <v>7630</v>
      </c>
      <c r="AE157" s="372" t="s">
        <v>7631</v>
      </c>
      <c r="AF157" s="372" t="s">
        <v>7625</v>
      </c>
      <c r="AG157" s="373">
        <v>2078131303</v>
      </c>
      <c r="AH157" s="373" t="s">
        <v>1175</v>
      </c>
      <c r="AI157" s="372"/>
      <c r="AJ157" s="374" t="s">
        <v>8073</v>
      </c>
      <c r="AK157" s="374" t="s">
        <v>8074</v>
      </c>
      <c r="AL157" s="374" t="s">
        <v>7072</v>
      </c>
      <c r="AM157" s="375"/>
    </row>
    <row r="158" spans="1:39" ht="19.5" customHeight="1" x14ac:dyDescent="0.25">
      <c r="A158" s="373">
        <v>157</v>
      </c>
      <c r="B158" s="372" t="s">
        <v>7622</v>
      </c>
      <c r="C158" s="372" t="s">
        <v>7622</v>
      </c>
      <c r="D158" s="372" t="s">
        <v>6755</v>
      </c>
      <c r="E158" s="372" t="s">
        <v>1117</v>
      </c>
      <c r="F158" s="372" t="s">
        <v>1116</v>
      </c>
      <c r="G158" s="372" t="s">
        <v>601</v>
      </c>
      <c r="H158" s="372" t="s">
        <v>4</v>
      </c>
      <c r="I158" s="372" t="s">
        <v>7625</v>
      </c>
      <c r="J158" s="372" t="s">
        <v>1665</v>
      </c>
      <c r="K158" s="372" t="s">
        <v>8100</v>
      </c>
      <c r="L158" s="372" t="s">
        <v>7839</v>
      </c>
      <c r="M158" s="372" t="s">
        <v>1868</v>
      </c>
      <c r="N158" s="372" t="s">
        <v>7622</v>
      </c>
      <c r="O158" s="372"/>
      <c r="P158" s="372" t="s">
        <v>7627</v>
      </c>
      <c r="Q158" s="372" t="str">
        <f t="shared" si="2"/>
        <v>7810103</v>
      </c>
      <c r="R158" s="373" t="s">
        <v>7572</v>
      </c>
      <c r="S158" s="377" t="s">
        <v>6649</v>
      </c>
      <c r="T158" s="373">
        <v>0</v>
      </c>
      <c r="U158" s="372"/>
      <c r="V158" s="373">
        <v>0</v>
      </c>
      <c r="W158" s="373">
        <v>18</v>
      </c>
      <c r="X158" s="372"/>
      <c r="Y158" s="372" t="s">
        <v>7626</v>
      </c>
      <c r="Z158" s="372" t="s">
        <v>7628</v>
      </c>
      <c r="AA158" s="372"/>
      <c r="AB158" s="372"/>
      <c r="AC158" s="372" t="s">
        <v>7660</v>
      </c>
      <c r="AD158" s="372" t="s">
        <v>7630</v>
      </c>
      <c r="AE158" s="372" t="s">
        <v>7631</v>
      </c>
      <c r="AF158" s="372" t="s">
        <v>7625</v>
      </c>
      <c r="AG158" s="373">
        <v>2078131229</v>
      </c>
      <c r="AH158" s="373" t="s">
        <v>1175</v>
      </c>
      <c r="AI158" s="372"/>
      <c r="AJ158" s="374" t="s">
        <v>8089</v>
      </c>
      <c r="AK158" s="374" t="s">
        <v>8090</v>
      </c>
      <c r="AL158" s="374" t="s">
        <v>6756</v>
      </c>
      <c r="AM158" s="375"/>
    </row>
    <row r="159" spans="1:39" ht="19.5" customHeight="1" x14ac:dyDescent="0.25">
      <c r="A159" s="373">
        <v>158</v>
      </c>
      <c r="B159" s="372" t="s">
        <v>7622</v>
      </c>
      <c r="C159" s="372" t="s">
        <v>7622</v>
      </c>
      <c r="D159" s="372" t="s">
        <v>7395</v>
      </c>
      <c r="E159" s="372" t="s">
        <v>1132</v>
      </c>
      <c r="F159" s="372" t="s">
        <v>1011</v>
      </c>
      <c r="G159" s="372" t="s">
        <v>871</v>
      </c>
      <c r="H159" s="372" t="s">
        <v>4</v>
      </c>
      <c r="I159" s="372" t="s">
        <v>7625</v>
      </c>
      <c r="J159" s="372" t="s">
        <v>1673</v>
      </c>
      <c r="K159" s="372" t="s">
        <v>8238</v>
      </c>
      <c r="L159" s="372" t="s">
        <v>7646</v>
      </c>
      <c r="M159" s="372" t="s">
        <v>7631</v>
      </c>
      <c r="N159" s="372" t="s">
        <v>7625</v>
      </c>
      <c r="O159" s="372"/>
      <c r="P159" s="372" t="s">
        <v>7627</v>
      </c>
      <c r="Q159" s="372" t="str">
        <f t="shared" si="2"/>
        <v>7810103</v>
      </c>
      <c r="R159" s="373" t="s">
        <v>7572</v>
      </c>
      <c r="S159" s="377" t="s">
        <v>6649</v>
      </c>
      <c r="T159" s="373">
        <v>0</v>
      </c>
      <c r="U159" s="372"/>
      <c r="V159" s="373">
        <v>0</v>
      </c>
      <c r="W159" s="373">
        <v>18</v>
      </c>
      <c r="X159" s="372"/>
      <c r="Y159" s="372" t="s">
        <v>7626</v>
      </c>
      <c r="Z159" s="372" t="s">
        <v>7628</v>
      </c>
      <c r="AA159" s="372"/>
      <c r="AB159" s="372"/>
      <c r="AC159" s="372" t="s">
        <v>7641</v>
      </c>
      <c r="AD159" s="372" t="s">
        <v>7630</v>
      </c>
      <c r="AE159" s="372" t="s">
        <v>7631</v>
      </c>
      <c r="AF159" s="372" t="s">
        <v>7625</v>
      </c>
      <c r="AG159" s="373">
        <v>2078131381</v>
      </c>
      <c r="AH159" s="373" t="s">
        <v>1175</v>
      </c>
      <c r="AI159" s="372"/>
      <c r="AJ159" s="374" t="s">
        <v>7810</v>
      </c>
      <c r="AK159" s="374" t="s">
        <v>8231</v>
      </c>
      <c r="AL159" s="374" t="s">
        <v>7396</v>
      </c>
      <c r="AM159" s="375"/>
    </row>
    <row r="160" spans="1:39" ht="19.5" customHeight="1" x14ac:dyDescent="0.25">
      <c r="A160" s="373">
        <v>159</v>
      </c>
      <c r="B160" s="372" t="s">
        <v>7622</v>
      </c>
      <c r="C160" s="372" t="s">
        <v>7622</v>
      </c>
      <c r="D160" s="372" t="s">
        <v>6742</v>
      </c>
      <c r="E160" s="372" t="s">
        <v>2794</v>
      </c>
      <c r="F160" s="372" t="s">
        <v>960</v>
      </c>
      <c r="G160" s="372" t="s">
        <v>6743</v>
      </c>
      <c r="H160" s="372" t="s">
        <v>4</v>
      </c>
      <c r="I160" s="372" t="s">
        <v>7625</v>
      </c>
      <c r="J160" s="372" t="s">
        <v>1613</v>
      </c>
      <c r="K160" s="372" t="s">
        <v>2795</v>
      </c>
      <c r="L160" s="372" t="s">
        <v>7685</v>
      </c>
      <c r="M160" s="372" t="s">
        <v>3449</v>
      </c>
      <c r="N160" s="372" t="s">
        <v>7625</v>
      </c>
      <c r="O160" s="372"/>
      <c r="P160" s="372" t="s">
        <v>7627</v>
      </c>
      <c r="Q160" s="372" t="str">
        <f t="shared" si="2"/>
        <v>7810103</v>
      </c>
      <c r="R160" s="373" t="s">
        <v>7572</v>
      </c>
      <c r="S160" s="377" t="s">
        <v>6649</v>
      </c>
      <c r="T160" s="373">
        <v>0</v>
      </c>
      <c r="U160" s="372"/>
      <c r="V160" s="373">
        <v>24.15</v>
      </c>
      <c r="W160" s="373">
        <v>18</v>
      </c>
      <c r="X160" s="372"/>
      <c r="Y160" s="372" t="s">
        <v>7626</v>
      </c>
      <c r="Z160" s="372" t="s">
        <v>7628</v>
      </c>
      <c r="AA160" s="372"/>
      <c r="AB160" s="372"/>
      <c r="AC160" s="372" t="s">
        <v>7641</v>
      </c>
      <c r="AD160" s="372" t="s">
        <v>7630</v>
      </c>
      <c r="AE160" s="372" t="s">
        <v>7631</v>
      </c>
      <c r="AF160" s="372" t="s">
        <v>7625</v>
      </c>
      <c r="AG160" s="373">
        <v>2078130303</v>
      </c>
      <c r="AH160" s="373" t="s">
        <v>1174</v>
      </c>
      <c r="AI160" s="372"/>
      <c r="AJ160" s="374" t="s">
        <v>8066</v>
      </c>
      <c r="AK160" s="374" t="s">
        <v>8219</v>
      </c>
      <c r="AL160" s="374" t="s">
        <v>6744</v>
      </c>
      <c r="AM160" s="375"/>
    </row>
    <row r="161" spans="1:39" ht="19.5" customHeight="1" x14ac:dyDescent="0.25">
      <c r="A161" s="373">
        <v>160</v>
      </c>
      <c r="B161" s="372" t="s">
        <v>7622</v>
      </c>
      <c r="C161" s="372" t="s">
        <v>7622</v>
      </c>
      <c r="D161" s="372" t="s">
        <v>7367</v>
      </c>
      <c r="E161" s="372" t="s">
        <v>1071</v>
      </c>
      <c r="F161" s="372" t="s">
        <v>1069</v>
      </c>
      <c r="G161" s="372" t="s">
        <v>1070</v>
      </c>
      <c r="H161" s="372" t="s">
        <v>5</v>
      </c>
      <c r="I161" s="372" t="s">
        <v>7625</v>
      </c>
      <c r="J161" s="372" t="s">
        <v>1698</v>
      </c>
      <c r="K161" s="372" t="s">
        <v>8000</v>
      </c>
      <c r="L161" s="372" t="s">
        <v>1868</v>
      </c>
      <c r="M161" s="372" t="s">
        <v>7639</v>
      </c>
      <c r="N161" s="372" t="s">
        <v>7640</v>
      </c>
      <c r="O161" s="372"/>
      <c r="P161" s="372" t="s">
        <v>7627</v>
      </c>
      <c r="Q161" s="372" t="str">
        <f t="shared" si="2"/>
        <v>7810103</v>
      </c>
      <c r="R161" s="373" t="s">
        <v>7572</v>
      </c>
      <c r="S161" s="377" t="s">
        <v>6649</v>
      </c>
      <c r="T161" s="373">
        <v>0</v>
      </c>
      <c r="U161" s="372"/>
      <c r="V161" s="373">
        <v>0</v>
      </c>
      <c r="W161" s="373">
        <v>18</v>
      </c>
      <c r="X161" s="372"/>
      <c r="Y161" s="372" t="s">
        <v>7626</v>
      </c>
      <c r="Z161" s="372" t="s">
        <v>7628</v>
      </c>
      <c r="AA161" s="372"/>
      <c r="AB161" s="372"/>
      <c r="AC161" s="372" t="s">
        <v>7641</v>
      </c>
      <c r="AD161" s="372" t="s">
        <v>7630</v>
      </c>
      <c r="AE161" s="372" t="s">
        <v>7631</v>
      </c>
      <c r="AF161" s="372" t="s">
        <v>7625</v>
      </c>
      <c r="AG161" s="373">
        <v>2078131374</v>
      </c>
      <c r="AH161" s="373" t="s">
        <v>1175</v>
      </c>
      <c r="AI161" s="372"/>
      <c r="AJ161" s="374" t="s">
        <v>7786</v>
      </c>
      <c r="AK161" s="374" t="s">
        <v>7787</v>
      </c>
      <c r="AL161" s="374" t="s">
        <v>7368</v>
      </c>
      <c r="AM161" s="375"/>
    </row>
    <row r="162" spans="1:39" ht="19.5" customHeight="1" x14ac:dyDescent="0.25">
      <c r="A162" s="373">
        <v>161</v>
      </c>
      <c r="B162" s="372" t="s">
        <v>7622</v>
      </c>
      <c r="C162" s="372" t="s">
        <v>7622</v>
      </c>
      <c r="D162" s="372" t="s">
        <v>7533</v>
      </c>
      <c r="E162" s="372" t="s">
        <v>1112</v>
      </c>
      <c r="F162" s="372" t="s">
        <v>1111</v>
      </c>
      <c r="G162" s="372" t="s">
        <v>1090</v>
      </c>
      <c r="H162" s="372" t="s">
        <v>4</v>
      </c>
      <c r="I162" s="372" t="s">
        <v>7625</v>
      </c>
      <c r="J162" s="372" t="s">
        <v>1706</v>
      </c>
      <c r="K162" s="372" t="s">
        <v>8108</v>
      </c>
      <c r="L162" s="372" t="s">
        <v>7695</v>
      </c>
      <c r="M162" s="372" t="s">
        <v>7646</v>
      </c>
      <c r="N162" s="372" t="s">
        <v>7665</v>
      </c>
      <c r="O162" s="372"/>
      <c r="P162" s="372" t="s">
        <v>7627</v>
      </c>
      <c r="Q162" s="372" t="str">
        <f t="shared" si="2"/>
        <v>7810103</v>
      </c>
      <c r="R162" s="373" t="s">
        <v>7572</v>
      </c>
      <c r="S162" s="377" t="s">
        <v>6649</v>
      </c>
      <c r="T162" s="373">
        <v>0</v>
      </c>
      <c r="U162" s="372"/>
      <c r="V162" s="373">
        <v>0</v>
      </c>
      <c r="W162" s="373">
        <v>18</v>
      </c>
      <c r="X162" s="372"/>
      <c r="Y162" s="372" t="s">
        <v>7626</v>
      </c>
      <c r="Z162" s="372" t="s">
        <v>7628</v>
      </c>
      <c r="AA162" s="372"/>
      <c r="AB162" s="372"/>
      <c r="AC162" s="372" t="s">
        <v>7641</v>
      </c>
      <c r="AD162" s="372" t="s">
        <v>7630</v>
      </c>
      <c r="AE162" s="372" t="s">
        <v>7631</v>
      </c>
      <c r="AF162" s="372" t="s">
        <v>7625</v>
      </c>
      <c r="AG162" s="373">
        <v>2078131416</v>
      </c>
      <c r="AH162" s="373" t="s">
        <v>1175</v>
      </c>
      <c r="AI162" s="372"/>
      <c r="AJ162" s="374" t="s">
        <v>7981</v>
      </c>
      <c r="AK162" s="374" t="s">
        <v>8109</v>
      </c>
      <c r="AL162" s="374" t="s">
        <v>7534</v>
      </c>
      <c r="AM162" s="375"/>
    </row>
    <row r="163" spans="1:39" ht="19.5" customHeight="1" x14ac:dyDescent="0.25">
      <c r="A163" s="373">
        <v>162</v>
      </c>
      <c r="B163" s="372" t="s">
        <v>7622</v>
      </c>
      <c r="C163" s="372" t="s">
        <v>7622</v>
      </c>
      <c r="D163" s="372" t="s">
        <v>8230</v>
      </c>
      <c r="E163" s="372" t="s">
        <v>2891</v>
      </c>
      <c r="F163" s="372" t="s">
        <v>933</v>
      </c>
      <c r="G163" s="372" t="s">
        <v>6959</v>
      </c>
      <c r="H163" s="372" t="s">
        <v>4</v>
      </c>
      <c r="I163" s="372" t="s">
        <v>7625</v>
      </c>
      <c r="J163" s="372" t="s">
        <v>1625</v>
      </c>
      <c r="K163" s="372" t="s">
        <v>2892</v>
      </c>
      <c r="L163" s="372" t="s">
        <v>7646</v>
      </c>
      <c r="M163" s="372" t="s">
        <v>7631</v>
      </c>
      <c r="N163" s="372" t="s">
        <v>7625</v>
      </c>
      <c r="O163" s="372"/>
      <c r="P163" s="372" t="s">
        <v>7627</v>
      </c>
      <c r="Q163" s="372" t="str">
        <f t="shared" si="2"/>
        <v>7810103</v>
      </c>
      <c r="R163" s="373" t="s">
        <v>7572</v>
      </c>
      <c r="S163" s="377" t="s">
        <v>6649</v>
      </c>
      <c r="T163" s="373" t="s">
        <v>1888</v>
      </c>
      <c r="U163" s="372"/>
      <c r="V163" s="373">
        <v>20.65</v>
      </c>
      <c r="W163" s="373">
        <v>18</v>
      </c>
      <c r="X163" s="372"/>
      <c r="Y163" s="372" t="s">
        <v>7626</v>
      </c>
      <c r="Z163" s="372" t="s">
        <v>7628</v>
      </c>
      <c r="AA163" s="372"/>
      <c r="AB163" s="372"/>
      <c r="AC163" s="372" t="s">
        <v>7641</v>
      </c>
      <c r="AD163" s="372" t="s">
        <v>7630</v>
      </c>
      <c r="AE163" s="372" t="s">
        <v>7631</v>
      </c>
      <c r="AF163" s="372" t="s">
        <v>7625</v>
      </c>
      <c r="AG163" s="373">
        <v>2078130572</v>
      </c>
      <c r="AH163" s="373" t="s">
        <v>1174</v>
      </c>
      <c r="AI163" s="372"/>
      <c r="AJ163" s="374" t="s">
        <v>7810</v>
      </c>
      <c r="AK163" s="374" t="s">
        <v>8231</v>
      </c>
      <c r="AL163" s="374" t="s">
        <v>8232</v>
      </c>
      <c r="AM163" s="375"/>
    </row>
    <row r="164" spans="1:39" ht="19.5" customHeight="1" x14ac:dyDescent="0.25">
      <c r="A164" s="373">
        <v>163</v>
      </c>
      <c r="B164" s="372" t="s">
        <v>7622</v>
      </c>
      <c r="C164" s="372" t="s">
        <v>7622</v>
      </c>
      <c r="D164" s="372" t="s">
        <v>8078</v>
      </c>
      <c r="E164" s="372" t="s">
        <v>2918</v>
      </c>
      <c r="F164" s="372" t="s">
        <v>887</v>
      </c>
      <c r="G164" s="372" t="s">
        <v>759</v>
      </c>
      <c r="H164" s="372" t="s">
        <v>4</v>
      </c>
      <c r="I164" s="372" t="s">
        <v>7625</v>
      </c>
      <c r="J164" s="372" t="s">
        <v>1591</v>
      </c>
      <c r="K164" s="372" t="s">
        <v>2919</v>
      </c>
      <c r="L164" s="372" t="s">
        <v>1868</v>
      </c>
      <c r="M164" s="372" t="s">
        <v>7879</v>
      </c>
      <c r="N164" s="372" t="s">
        <v>7622</v>
      </c>
      <c r="O164" s="372"/>
      <c r="P164" s="372" t="s">
        <v>7627</v>
      </c>
      <c r="Q164" s="372" t="str">
        <f t="shared" si="2"/>
        <v>7810103</v>
      </c>
      <c r="R164" s="373" t="s">
        <v>7572</v>
      </c>
      <c r="S164" s="377" t="s">
        <v>6649</v>
      </c>
      <c r="T164" s="373" t="s">
        <v>2058</v>
      </c>
      <c r="U164" s="372"/>
      <c r="V164" s="373">
        <v>22.65</v>
      </c>
      <c r="W164" s="373">
        <v>18</v>
      </c>
      <c r="X164" s="372"/>
      <c r="Y164" s="372" t="s">
        <v>7626</v>
      </c>
      <c r="Z164" s="372" t="s">
        <v>7628</v>
      </c>
      <c r="AA164" s="372"/>
      <c r="AB164" s="372"/>
      <c r="AC164" s="372" t="s">
        <v>7641</v>
      </c>
      <c r="AD164" s="372" t="s">
        <v>7630</v>
      </c>
      <c r="AE164" s="372" t="s">
        <v>7631</v>
      </c>
      <c r="AF164" s="372" t="s">
        <v>7625</v>
      </c>
      <c r="AG164" s="373">
        <v>2078130638</v>
      </c>
      <c r="AH164" s="373" t="s">
        <v>1173</v>
      </c>
      <c r="AI164" s="372"/>
      <c r="AJ164" s="374" t="s">
        <v>7666</v>
      </c>
      <c r="AK164" s="374" t="s">
        <v>8079</v>
      </c>
      <c r="AL164" s="374" t="s">
        <v>8080</v>
      </c>
      <c r="AM164" s="375"/>
    </row>
    <row r="165" spans="1:39" ht="19.5" customHeight="1" x14ac:dyDescent="0.25">
      <c r="A165" s="373">
        <v>164</v>
      </c>
      <c r="B165" s="372" t="s">
        <v>7622</v>
      </c>
      <c r="C165" s="372" t="s">
        <v>7622</v>
      </c>
      <c r="D165" s="372" t="s">
        <v>7074</v>
      </c>
      <c r="E165" s="372" t="s">
        <v>922</v>
      </c>
      <c r="F165" s="372" t="s">
        <v>920</v>
      </c>
      <c r="G165" s="372" t="s">
        <v>921</v>
      </c>
      <c r="H165" s="372" t="s">
        <v>4</v>
      </c>
      <c r="I165" s="372" t="s">
        <v>7625</v>
      </c>
      <c r="J165" s="372" t="s">
        <v>1583</v>
      </c>
      <c r="K165" s="372" t="s">
        <v>8012</v>
      </c>
      <c r="L165" s="372" t="s">
        <v>1868</v>
      </c>
      <c r="M165" s="372" t="s">
        <v>3449</v>
      </c>
      <c r="N165" s="372" t="s">
        <v>7640</v>
      </c>
      <c r="O165" s="372"/>
      <c r="P165" s="372" t="s">
        <v>7627</v>
      </c>
      <c r="Q165" s="372" t="str">
        <f t="shared" si="2"/>
        <v>7810103</v>
      </c>
      <c r="R165" s="373" t="s">
        <v>7572</v>
      </c>
      <c r="S165" s="377" t="s">
        <v>6649</v>
      </c>
      <c r="T165" s="373">
        <v>0</v>
      </c>
      <c r="U165" s="372"/>
      <c r="V165" s="373">
        <v>0</v>
      </c>
      <c r="W165" s="373">
        <v>18</v>
      </c>
      <c r="X165" s="372"/>
      <c r="Y165" s="372" t="s">
        <v>7626</v>
      </c>
      <c r="Z165" s="372" t="s">
        <v>7628</v>
      </c>
      <c r="AA165" s="372"/>
      <c r="AB165" s="372"/>
      <c r="AC165" s="372" t="s">
        <v>7660</v>
      </c>
      <c r="AD165" s="372" t="s">
        <v>7630</v>
      </c>
      <c r="AE165" s="372" t="s">
        <v>7631</v>
      </c>
      <c r="AF165" s="372" t="s">
        <v>7625</v>
      </c>
      <c r="AG165" s="373">
        <v>2078131304</v>
      </c>
      <c r="AH165" s="373" t="s">
        <v>1173</v>
      </c>
      <c r="AI165" s="372"/>
      <c r="AJ165" s="374" t="s">
        <v>7756</v>
      </c>
      <c r="AK165" s="374" t="s">
        <v>7757</v>
      </c>
      <c r="AL165" s="374" t="s">
        <v>7075</v>
      </c>
      <c r="AM165" s="375"/>
    </row>
    <row r="166" spans="1:39" ht="19.5" customHeight="1" x14ac:dyDescent="0.25">
      <c r="A166" s="373">
        <v>165</v>
      </c>
      <c r="B166" s="372" t="s">
        <v>7622</v>
      </c>
      <c r="C166" s="372" t="s">
        <v>7622</v>
      </c>
      <c r="D166" s="372" t="s">
        <v>8258</v>
      </c>
      <c r="E166" s="373">
        <v>113765021</v>
      </c>
      <c r="F166" s="372" t="s">
        <v>968</v>
      </c>
      <c r="G166" s="372" t="s">
        <v>317</v>
      </c>
      <c r="H166" s="372" t="s">
        <v>4</v>
      </c>
      <c r="I166" s="372" t="s">
        <v>8081</v>
      </c>
      <c r="J166" s="372" t="s">
        <v>1617</v>
      </c>
      <c r="K166" s="372"/>
      <c r="L166" s="372" t="s">
        <v>7714</v>
      </c>
      <c r="M166" s="372" t="s">
        <v>2916</v>
      </c>
      <c r="N166" s="372" t="s">
        <v>7625</v>
      </c>
      <c r="O166" s="372" t="s">
        <v>1868</v>
      </c>
      <c r="P166" s="372" t="s">
        <v>7627</v>
      </c>
      <c r="Q166" s="372" t="str">
        <f t="shared" si="2"/>
        <v>7810103</v>
      </c>
      <c r="R166" s="373" t="s">
        <v>7572</v>
      </c>
      <c r="S166" s="377" t="s">
        <v>6649</v>
      </c>
      <c r="T166" s="373" t="s">
        <v>1888</v>
      </c>
      <c r="U166" s="372"/>
      <c r="V166" s="373">
        <v>25.15</v>
      </c>
      <c r="W166" s="373">
        <v>18</v>
      </c>
      <c r="X166" s="372"/>
      <c r="Y166" s="372" t="s">
        <v>7626</v>
      </c>
      <c r="Z166" s="372" t="s">
        <v>7628</v>
      </c>
      <c r="AA166" s="372"/>
      <c r="AB166" s="372"/>
      <c r="AC166" s="372" t="s">
        <v>7641</v>
      </c>
      <c r="AD166" s="372" t="s">
        <v>7630</v>
      </c>
      <c r="AE166" s="372" t="s">
        <v>7631</v>
      </c>
      <c r="AF166" s="372" t="s">
        <v>7625</v>
      </c>
      <c r="AG166" s="373">
        <v>2078130446</v>
      </c>
      <c r="AH166" s="373" t="s">
        <v>1174</v>
      </c>
      <c r="AI166" s="372"/>
      <c r="AJ166" s="374" t="s">
        <v>7730</v>
      </c>
      <c r="AK166" s="374" t="s">
        <v>8082</v>
      </c>
      <c r="AL166" s="374" t="s">
        <v>8259</v>
      </c>
      <c r="AM166" s="375"/>
    </row>
    <row r="167" spans="1:39" ht="19.5" customHeight="1" x14ac:dyDescent="0.25">
      <c r="A167" s="373">
        <v>166</v>
      </c>
      <c r="B167" s="372" t="s">
        <v>7622</v>
      </c>
      <c r="C167" s="372" t="s">
        <v>7622</v>
      </c>
      <c r="D167" s="372" t="s">
        <v>7257</v>
      </c>
      <c r="E167" s="372" t="s">
        <v>1058</v>
      </c>
      <c r="F167" s="372" t="s">
        <v>1057</v>
      </c>
      <c r="G167" s="372" t="s">
        <v>876</v>
      </c>
      <c r="H167" s="372" t="s">
        <v>4</v>
      </c>
      <c r="I167" s="372" t="s">
        <v>7625</v>
      </c>
      <c r="J167" s="372" t="s">
        <v>1694</v>
      </c>
      <c r="K167" s="372" t="s">
        <v>8038</v>
      </c>
      <c r="L167" s="372" t="s">
        <v>1868</v>
      </c>
      <c r="M167" s="372" t="s">
        <v>8039</v>
      </c>
      <c r="N167" s="372" t="s">
        <v>7622</v>
      </c>
      <c r="O167" s="372"/>
      <c r="P167" s="372" t="s">
        <v>7627</v>
      </c>
      <c r="Q167" s="372" t="str">
        <f t="shared" si="2"/>
        <v>7810103</v>
      </c>
      <c r="R167" s="373" t="s">
        <v>7572</v>
      </c>
      <c r="S167" s="377" t="s">
        <v>6649</v>
      </c>
      <c r="T167" s="373">
        <v>0</v>
      </c>
      <c r="U167" s="372"/>
      <c r="V167" s="373">
        <v>0</v>
      </c>
      <c r="W167" s="373">
        <v>18</v>
      </c>
      <c r="X167" s="372"/>
      <c r="Y167" s="372" t="s">
        <v>7626</v>
      </c>
      <c r="Z167" s="372" t="s">
        <v>7628</v>
      </c>
      <c r="AA167" s="372"/>
      <c r="AB167" s="372"/>
      <c r="AC167" s="372" t="s">
        <v>7641</v>
      </c>
      <c r="AD167" s="372" t="s">
        <v>7630</v>
      </c>
      <c r="AE167" s="372" t="s">
        <v>7631</v>
      </c>
      <c r="AF167" s="372" t="s">
        <v>7625</v>
      </c>
      <c r="AG167" s="373">
        <v>2078131349</v>
      </c>
      <c r="AH167" s="373" t="s">
        <v>1175</v>
      </c>
      <c r="AI167" s="372"/>
      <c r="AJ167" s="374" t="s">
        <v>8040</v>
      </c>
      <c r="AK167" s="374" t="s">
        <v>8041</v>
      </c>
      <c r="AL167" s="374" t="s">
        <v>7258</v>
      </c>
      <c r="AM167" s="375"/>
    </row>
    <row r="168" spans="1:39" ht="19.5" customHeight="1" x14ac:dyDescent="0.25">
      <c r="A168" s="373">
        <v>167</v>
      </c>
      <c r="B168" s="372" t="s">
        <v>7622</v>
      </c>
      <c r="C168" s="372" t="s">
        <v>7622</v>
      </c>
      <c r="D168" s="372" t="s">
        <v>8158</v>
      </c>
      <c r="E168" s="372" t="s">
        <v>2781</v>
      </c>
      <c r="F168" s="372" t="s">
        <v>942</v>
      </c>
      <c r="G168" s="372" t="s">
        <v>10</v>
      </c>
      <c r="H168" s="372" t="s">
        <v>4</v>
      </c>
      <c r="I168" s="372" t="s">
        <v>7625</v>
      </c>
      <c r="J168" s="372" t="s">
        <v>1611</v>
      </c>
      <c r="K168" s="372" t="s">
        <v>2782</v>
      </c>
      <c r="L168" s="372" t="s">
        <v>7670</v>
      </c>
      <c r="M168" s="372" t="s">
        <v>3217</v>
      </c>
      <c r="N168" s="372" t="s">
        <v>7665</v>
      </c>
      <c r="O168" s="372"/>
      <c r="P168" s="372" t="s">
        <v>7627</v>
      </c>
      <c r="Q168" s="372" t="str">
        <f t="shared" si="2"/>
        <v>7810103</v>
      </c>
      <c r="R168" s="373" t="s">
        <v>7572</v>
      </c>
      <c r="S168" s="377" t="s">
        <v>6649</v>
      </c>
      <c r="T168" s="373">
        <v>0</v>
      </c>
      <c r="U168" s="372"/>
      <c r="V168" s="373">
        <v>22.5</v>
      </c>
      <c r="W168" s="373">
        <v>18</v>
      </c>
      <c r="X168" s="372"/>
      <c r="Y168" s="372" t="s">
        <v>7626</v>
      </c>
      <c r="Z168" s="372" t="s">
        <v>7628</v>
      </c>
      <c r="AA168" s="372"/>
      <c r="AB168" s="372"/>
      <c r="AC168" s="372" t="s">
        <v>7641</v>
      </c>
      <c r="AD168" s="372" t="s">
        <v>7630</v>
      </c>
      <c r="AE168" s="372" t="s">
        <v>7631</v>
      </c>
      <c r="AF168" s="372" t="s">
        <v>7625</v>
      </c>
      <c r="AG168" s="373">
        <v>2078130272</v>
      </c>
      <c r="AH168" s="373" t="s">
        <v>1174</v>
      </c>
      <c r="AI168" s="372"/>
      <c r="AJ168" s="374" t="s">
        <v>8134</v>
      </c>
      <c r="AK168" s="374" t="s">
        <v>8159</v>
      </c>
      <c r="AL168" s="374" t="s">
        <v>8160</v>
      </c>
      <c r="AM168" s="375"/>
    </row>
    <row r="169" spans="1:39" ht="19.5" customHeight="1" x14ac:dyDescent="0.25">
      <c r="A169" s="373">
        <v>168</v>
      </c>
      <c r="B169" s="372" t="s">
        <v>7622</v>
      </c>
      <c r="C169" s="372" t="s">
        <v>7622</v>
      </c>
      <c r="D169" s="372" t="s">
        <v>6939</v>
      </c>
      <c r="E169" s="372" t="s">
        <v>3104</v>
      </c>
      <c r="F169" s="372" t="s">
        <v>962</v>
      </c>
      <c r="G169" s="372" t="s">
        <v>4210</v>
      </c>
      <c r="H169" s="372" t="s">
        <v>4</v>
      </c>
      <c r="I169" s="372" t="s">
        <v>7625</v>
      </c>
      <c r="J169" s="372" t="s">
        <v>1654</v>
      </c>
      <c r="K169" s="372" t="s">
        <v>8225</v>
      </c>
      <c r="L169" s="372" t="s">
        <v>7685</v>
      </c>
      <c r="M169" s="372" t="s">
        <v>7631</v>
      </c>
      <c r="N169" s="372" t="s">
        <v>7625</v>
      </c>
      <c r="O169" s="372"/>
      <c r="P169" s="372" t="s">
        <v>7627</v>
      </c>
      <c r="Q169" s="372" t="str">
        <f t="shared" si="2"/>
        <v>7810103</v>
      </c>
      <c r="R169" s="373" t="s">
        <v>7572</v>
      </c>
      <c r="S169" s="377" t="s">
        <v>6649</v>
      </c>
      <c r="T169" s="373" t="s">
        <v>2058</v>
      </c>
      <c r="U169" s="372"/>
      <c r="V169" s="373">
        <v>24.35</v>
      </c>
      <c r="W169" s="373">
        <v>18</v>
      </c>
      <c r="X169" s="372"/>
      <c r="Y169" s="372" t="s">
        <v>7626</v>
      </c>
      <c r="Z169" s="372" t="s">
        <v>7628</v>
      </c>
      <c r="AA169" s="372"/>
      <c r="AB169" s="372"/>
      <c r="AC169" s="372" t="s">
        <v>7660</v>
      </c>
      <c r="AD169" s="372" t="s">
        <v>7630</v>
      </c>
      <c r="AE169" s="372" t="s">
        <v>7631</v>
      </c>
      <c r="AF169" s="372" t="s">
        <v>7625</v>
      </c>
      <c r="AG169" s="373">
        <v>2078130823</v>
      </c>
      <c r="AH169" s="373" t="s">
        <v>1174</v>
      </c>
      <c r="AI169" s="372"/>
      <c r="AJ169" s="374" t="s">
        <v>8222</v>
      </c>
      <c r="AK169" s="374" t="s">
        <v>8223</v>
      </c>
      <c r="AL169" s="374" t="s">
        <v>6940</v>
      </c>
      <c r="AM169" s="375"/>
    </row>
    <row r="170" spans="1:39" ht="19.5" customHeight="1" x14ac:dyDescent="0.25">
      <c r="A170" s="373">
        <v>169</v>
      </c>
      <c r="B170" s="372" t="s">
        <v>7622</v>
      </c>
      <c r="C170" s="372" t="s">
        <v>7622</v>
      </c>
      <c r="D170" s="372" t="s">
        <v>6663</v>
      </c>
      <c r="E170" s="372" t="s">
        <v>1110</v>
      </c>
      <c r="F170" s="372" t="s">
        <v>1012</v>
      </c>
      <c r="G170" s="372" t="s">
        <v>246</v>
      </c>
      <c r="H170" s="372" t="s">
        <v>4</v>
      </c>
      <c r="I170" s="372" t="s">
        <v>7625</v>
      </c>
      <c r="J170" s="372" t="s">
        <v>1712</v>
      </c>
      <c r="K170" s="372" t="s">
        <v>8130</v>
      </c>
      <c r="L170" s="372" t="s">
        <v>1868</v>
      </c>
      <c r="M170" s="372" t="s">
        <v>7760</v>
      </c>
      <c r="N170" s="372" t="s">
        <v>7640</v>
      </c>
      <c r="O170" s="372"/>
      <c r="P170" s="372" t="s">
        <v>7627</v>
      </c>
      <c r="Q170" s="372" t="str">
        <f t="shared" si="2"/>
        <v>7810103</v>
      </c>
      <c r="R170" s="373" t="s">
        <v>7572</v>
      </c>
      <c r="S170" s="377" t="s">
        <v>6649</v>
      </c>
      <c r="T170" s="373">
        <v>0</v>
      </c>
      <c r="U170" s="372"/>
      <c r="V170" s="373">
        <v>0</v>
      </c>
      <c r="W170" s="373">
        <v>18</v>
      </c>
      <c r="X170" s="372"/>
      <c r="Y170" s="372" t="s">
        <v>7626</v>
      </c>
      <c r="Z170" s="372" t="s">
        <v>7628</v>
      </c>
      <c r="AA170" s="372"/>
      <c r="AB170" s="372"/>
      <c r="AC170" s="372" t="s">
        <v>7641</v>
      </c>
      <c r="AD170" s="372" t="s">
        <v>7641</v>
      </c>
      <c r="AE170" s="372" t="s">
        <v>7631</v>
      </c>
      <c r="AF170" s="372" t="s">
        <v>7625</v>
      </c>
      <c r="AG170" s="373">
        <v>2078131206</v>
      </c>
      <c r="AH170" s="373" t="s">
        <v>1175</v>
      </c>
      <c r="AI170" s="372"/>
      <c r="AJ170" s="374" t="s">
        <v>7991</v>
      </c>
      <c r="AK170" s="374" t="s">
        <v>7992</v>
      </c>
      <c r="AL170" s="374" t="s">
        <v>6664</v>
      </c>
      <c r="AM170" s="375"/>
    </row>
    <row r="171" spans="1:39" ht="19.5" customHeight="1" x14ac:dyDescent="0.25">
      <c r="A171" s="373">
        <v>170</v>
      </c>
      <c r="B171" s="372" t="s">
        <v>7622</v>
      </c>
      <c r="C171" s="372" t="s">
        <v>7622</v>
      </c>
      <c r="D171" s="372" t="s">
        <v>6719</v>
      </c>
      <c r="E171" s="372" t="s">
        <v>1013</v>
      </c>
      <c r="F171" s="372" t="s">
        <v>1012</v>
      </c>
      <c r="G171" s="372" t="s">
        <v>878</v>
      </c>
      <c r="H171" s="372" t="s">
        <v>4</v>
      </c>
      <c r="I171" s="372" t="s">
        <v>7625</v>
      </c>
      <c r="J171" s="372" t="s">
        <v>1707</v>
      </c>
      <c r="K171" s="372"/>
      <c r="L171" s="372" t="s">
        <v>7801</v>
      </c>
      <c r="M171" s="372" t="s">
        <v>2916</v>
      </c>
      <c r="N171" s="372" t="s">
        <v>7665</v>
      </c>
      <c r="O171" s="372"/>
      <c r="P171" s="372" t="s">
        <v>7627</v>
      </c>
      <c r="Q171" s="372" t="str">
        <f t="shared" si="2"/>
        <v>7810103</v>
      </c>
      <c r="R171" s="373" t="s">
        <v>7572</v>
      </c>
      <c r="S171" s="377" t="s">
        <v>6649</v>
      </c>
      <c r="T171" s="373">
        <v>0</v>
      </c>
      <c r="U171" s="372"/>
      <c r="V171" s="373">
        <v>0</v>
      </c>
      <c r="W171" s="373">
        <v>18</v>
      </c>
      <c r="X171" s="372"/>
      <c r="Y171" s="372" t="s">
        <v>7626</v>
      </c>
      <c r="Z171" s="372" t="s">
        <v>7628</v>
      </c>
      <c r="AA171" s="372"/>
      <c r="AB171" s="372"/>
      <c r="AC171" s="372" t="s">
        <v>7641</v>
      </c>
      <c r="AD171" s="372" t="s">
        <v>7630</v>
      </c>
      <c r="AE171" s="372" t="s">
        <v>7631</v>
      </c>
      <c r="AF171" s="372" t="s">
        <v>7625</v>
      </c>
      <c r="AG171" s="373">
        <v>2078131220</v>
      </c>
      <c r="AH171" s="373" t="s">
        <v>1175</v>
      </c>
      <c r="AI171" s="372"/>
      <c r="AJ171" s="374" t="s">
        <v>7786</v>
      </c>
      <c r="AK171" s="374" t="s">
        <v>8148</v>
      </c>
      <c r="AL171" s="374" t="s">
        <v>6720</v>
      </c>
      <c r="AM171" s="375"/>
    </row>
    <row r="172" spans="1:39" ht="19.5" customHeight="1" x14ac:dyDescent="0.25">
      <c r="A172" s="373">
        <v>171</v>
      </c>
      <c r="B172" s="372" t="s">
        <v>7622</v>
      </c>
      <c r="C172" s="372" t="s">
        <v>7622</v>
      </c>
      <c r="D172" s="372" t="s">
        <v>7244</v>
      </c>
      <c r="E172" s="372" t="s">
        <v>2763</v>
      </c>
      <c r="F172" s="372" t="s">
        <v>908</v>
      </c>
      <c r="G172" s="372" t="s">
        <v>5006</v>
      </c>
      <c r="H172" s="372" t="s">
        <v>4</v>
      </c>
      <c r="I172" s="372" t="s">
        <v>7625</v>
      </c>
      <c r="J172" s="372" t="s">
        <v>1609</v>
      </c>
      <c r="K172" s="372"/>
      <c r="L172" s="372" t="s">
        <v>7636</v>
      </c>
      <c r="M172" s="372" t="s">
        <v>2180</v>
      </c>
      <c r="N172" s="372" t="s">
        <v>7665</v>
      </c>
      <c r="O172" s="372"/>
      <c r="P172" s="372" t="s">
        <v>7627</v>
      </c>
      <c r="Q172" s="372" t="str">
        <f t="shared" si="2"/>
        <v>7810103</v>
      </c>
      <c r="R172" s="373" t="s">
        <v>7572</v>
      </c>
      <c r="S172" s="377" t="s">
        <v>6649</v>
      </c>
      <c r="T172" s="373">
        <v>0</v>
      </c>
      <c r="U172" s="372"/>
      <c r="V172" s="373">
        <v>22.9</v>
      </c>
      <c r="W172" s="373">
        <v>18</v>
      </c>
      <c r="X172" s="372"/>
      <c r="Y172" s="372" t="s">
        <v>7626</v>
      </c>
      <c r="Z172" s="372" t="s">
        <v>7628</v>
      </c>
      <c r="AA172" s="372"/>
      <c r="AB172" s="372"/>
      <c r="AC172" s="372" t="s">
        <v>7641</v>
      </c>
      <c r="AD172" s="372" t="s">
        <v>7630</v>
      </c>
      <c r="AE172" s="372" t="s">
        <v>7631</v>
      </c>
      <c r="AF172" s="372" t="s">
        <v>7625</v>
      </c>
      <c r="AG172" s="373">
        <v>2078130177</v>
      </c>
      <c r="AH172" s="373" t="s">
        <v>1174</v>
      </c>
      <c r="AI172" s="372"/>
      <c r="AJ172" s="374" t="s">
        <v>7827</v>
      </c>
      <c r="AK172" s="374" t="s">
        <v>8141</v>
      </c>
      <c r="AL172" s="374" t="s">
        <v>7245</v>
      </c>
      <c r="AM172" s="375"/>
    </row>
    <row r="173" spans="1:39" ht="19.5" customHeight="1" x14ac:dyDescent="0.25">
      <c r="A173" s="373">
        <v>172</v>
      </c>
      <c r="B173" s="372" t="s">
        <v>7622</v>
      </c>
      <c r="C173" s="372" t="s">
        <v>7622</v>
      </c>
      <c r="D173" s="372" t="s">
        <v>8786</v>
      </c>
      <c r="E173" s="373">
        <v>132433318</v>
      </c>
      <c r="F173" s="372" t="s">
        <v>936</v>
      </c>
      <c r="G173" s="372" t="s">
        <v>598</v>
      </c>
      <c r="H173" s="372" t="s">
        <v>4</v>
      </c>
      <c r="I173" s="372" t="s">
        <v>7625</v>
      </c>
      <c r="J173" s="372" t="s">
        <v>1648</v>
      </c>
      <c r="K173" s="372" t="s">
        <v>2760</v>
      </c>
      <c r="L173" s="372" t="s">
        <v>7700</v>
      </c>
      <c r="M173" s="372" t="s">
        <v>2916</v>
      </c>
      <c r="N173" s="372"/>
      <c r="O173" s="372"/>
      <c r="P173" s="372" t="s">
        <v>7627</v>
      </c>
      <c r="Q173" s="372" t="str">
        <f t="shared" si="2"/>
        <v>7810103</v>
      </c>
      <c r="R173" s="373" t="s">
        <v>7572</v>
      </c>
      <c r="S173" s="377" t="s">
        <v>6649</v>
      </c>
      <c r="T173" s="373" t="s">
        <v>1888</v>
      </c>
      <c r="U173" s="372"/>
      <c r="V173" s="373">
        <v>22</v>
      </c>
      <c r="W173" s="373">
        <v>18</v>
      </c>
      <c r="X173" s="372"/>
      <c r="Y173" s="372" t="s">
        <v>7626</v>
      </c>
      <c r="Z173" s="372" t="s">
        <v>7628</v>
      </c>
      <c r="AA173" s="372"/>
      <c r="AB173" s="372"/>
      <c r="AC173" s="372" t="s">
        <v>7641</v>
      </c>
      <c r="AD173" s="372" t="s">
        <v>7630</v>
      </c>
      <c r="AE173" s="372" t="s">
        <v>7631</v>
      </c>
      <c r="AF173" s="372" t="s">
        <v>7625</v>
      </c>
      <c r="AG173" s="373">
        <v>2078130163</v>
      </c>
      <c r="AH173" s="373" t="s">
        <v>1174</v>
      </c>
      <c r="AI173" s="372"/>
      <c r="AJ173" s="374" t="s">
        <v>8655</v>
      </c>
      <c r="AK173" s="374" t="s">
        <v>8787</v>
      </c>
      <c r="AL173" s="374" t="s">
        <v>8788</v>
      </c>
      <c r="AM173" s="375"/>
    </row>
    <row r="174" spans="1:39" ht="19.5" customHeight="1" x14ac:dyDescent="0.25">
      <c r="A174" s="373">
        <v>173</v>
      </c>
      <c r="B174" s="372" t="s">
        <v>7622</v>
      </c>
      <c r="C174" s="372" t="s">
        <v>7622</v>
      </c>
      <c r="D174" s="372" t="s">
        <v>8105</v>
      </c>
      <c r="E174" s="372" t="s">
        <v>2836</v>
      </c>
      <c r="F174" s="372" t="s">
        <v>509</v>
      </c>
      <c r="G174" s="372" t="s">
        <v>5105</v>
      </c>
      <c r="H174" s="372" t="s">
        <v>4</v>
      </c>
      <c r="I174" s="372" t="s">
        <v>7625</v>
      </c>
      <c r="J174" s="372" t="s">
        <v>1618</v>
      </c>
      <c r="K174" s="372" t="s">
        <v>2837</v>
      </c>
      <c r="L174" s="372" t="s">
        <v>7695</v>
      </c>
      <c r="M174" s="372" t="s">
        <v>7659</v>
      </c>
      <c r="N174" s="372" t="s">
        <v>7665</v>
      </c>
      <c r="O174" s="372"/>
      <c r="P174" s="372" t="s">
        <v>7627</v>
      </c>
      <c r="Q174" s="372" t="str">
        <f t="shared" si="2"/>
        <v>7810103</v>
      </c>
      <c r="R174" s="373" t="s">
        <v>7572</v>
      </c>
      <c r="S174" s="377" t="s">
        <v>6649</v>
      </c>
      <c r="T174" s="373" t="s">
        <v>1888</v>
      </c>
      <c r="U174" s="372"/>
      <c r="V174" s="373">
        <v>24.9</v>
      </c>
      <c r="W174" s="373">
        <v>18</v>
      </c>
      <c r="X174" s="372"/>
      <c r="Y174" s="372" t="s">
        <v>7626</v>
      </c>
      <c r="Z174" s="372" t="s">
        <v>7628</v>
      </c>
      <c r="AA174" s="372"/>
      <c r="AB174" s="372"/>
      <c r="AC174" s="372"/>
      <c r="AD174" s="372"/>
      <c r="AE174" s="372" t="s">
        <v>7631</v>
      </c>
      <c r="AF174" s="372" t="s">
        <v>7625</v>
      </c>
      <c r="AG174" s="373">
        <v>2078130456</v>
      </c>
      <c r="AH174" s="373" t="s">
        <v>1174</v>
      </c>
      <c r="AI174" s="372"/>
      <c r="AJ174" s="374" t="s">
        <v>7963</v>
      </c>
      <c r="AK174" s="374" t="s">
        <v>8106</v>
      </c>
      <c r="AL174" s="374" t="s">
        <v>8107</v>
      </c>
      <c r="AM174" s="375"/>
    </row>
    <row r="175" spans="1:39" ht="19.5" customHeight="1" x14ac:dyDescent="0.25">
      <c r="A175" s="373">
        <v>174</v>
      </c>
      <c r="B175" s="372" t="s">
        <v>7622</v>
      </c>
      <c r="C175" s="372" t="s">
        <v>7622</v>
      </c>
      <c r="D175" s="372" t="s">
        <v>5979</v>
      </c>
      <c r="E175" s="372" t="s">
        <v>2954</v>
      </c>
      <c r="F175" s="372" t="s">
        <v>298</v>
      </c>
      <c r="G175" s="372" t="s">
        <v>5980</v>
      </c>
      <c r="H175" s="372" t="s">
        <v>4</v>
      </c>
      <c r="I175" s="372" t="s">
        <v>7625</v>
      </c>
      <c r="J175" s="372" t="s">
        <v>1629</v>
      </c>
      <c r="K175" s="372" t="s">
        <v>8115</v>
      </c>
      <c r="L175" s="372" t="s">
        <v>2180</v>
      </c>
      <c r="M175" s="372" t="s">
        <v>1868</v>
      </c>
      <c r="N175" s="372" t="s">
        <v>7640</v>
      </c>
      <c r="O175" s="372"/>
      <c r="P175" s="372" t="s">
        <v>7627</v>
      </c>
      <c r="Q175" s="372" t="str">
        <f t="shared" si="2"/>
        <v>7810103</v>
      </c>
      <c r="R175" s="373" t="s">
        <v>7572</v>
      </c>
      <c r="S175" s="377" t="s">
        <v>6649</v>
      </c>
      <c r="T175" s="373" t="s">
        <v>1888</v>
      </c>
      <c r="U175" s="372"/>
      <c r="V175" s="373">
        <v>26</v>
      </c>
      <c r="W175" s="373">
        <v>18</v>
      </c>
      <c r="X175" s="372"/>
      <c r="Y175" s="372" t="s">
        <v>7626</v>
      </c>
      <c r="Z175" s="372" t="s">
        <v>7628</v>
      </c>
      <c r="AA175" s="372"/>
      <c r="AB175" s="372"/>
      <c r="AC175" s="372" t="s">
        <v>7641</v>
      </c>
      <c r="AD175" s="372" t="s">
        <v>7630</v>
      </c>
      <c r="AE175" s="372" t="s">
        <v>7631</v>
      </c>
      <c r="AF175" s="372" t="s">
        <v>7625</v>
      </c>
      <c r="AG175" s="373">
        <v>2078130703</v>
      </c>
      <c r="AH175" s="373" t="s">
        <v>1174</v>
      </c>
      <c r="AI175" s="372"/>
      <c r="AJ175" s="374" t="s">
        <v>8116</v>
      </c>
      <c r="AK175" s="374" t="s">
        <v>8117</v>
      </c>
      <c r="AL175" s="374" t="s">
        <v>5981</v>
      </c>
      <c r="AM175" s="375"/>
    </row>
    <row r="176" spans="1:39" ht="19.5" customHeight="1" x14ac:dyDescent="0.25">
      <c r="A176" s="373">
        <v>175</v>
      </c>
      <c r="B176" s="372" t="s">
        <v>7622</v>
      </c>
      <c r="C176" s="372" t="s">
        <v>7622</v>
      </c>
      <c r="D176" s="372" t="s">
        <v>8065</v>
      </c>
      <c r="E176" s="372" t="s">
        <v>3174</v>
      </c>
      <c r="F176" s="372" t="s">
        <v>929</v>
      </c>
      <c r="G176" s="372" t="s">
        <v>4514</v>
      </c>
      <c r="H176" s="372" t="s">
        <v>4</v>
      </c>
      <c r="I176" s="372" t="s">
        <v>7625</v>
      </c>
      <c r="J176" s="372" t="s">
        <v>1602</v>
      </c>
      <c r="K176" s="372"/>
      <c r="L176" s="372" t="s">
        <v>1868</v>
      </c>
      <c r="M176" s="372" t="s">
        <v>7695</v>
      </c>
      <c r="N176" s="372" t="s">
        <v>7622</v>
      </c>
      <c r="O176" s="372"/>
      <c r="P176" s="372" t="s">
        <v>7627</v>
      </c>
      <c r="Q176" s="372" t="str">
        <f t="shared" si="2"/>
        <v>7810103</v>
      </c>
      <c r="R176" s="373" t="s">
        <v>7572</v>
      </c>
      <c r="S176" s="377" t="s">
        <v>6649</v>
      </c>
      <c r="T176" s="373" t="s">
        <v>1944</v>
      </c>
      <c r="U176" s="372"/>
      <c r="V176" s="373">
        <v>22.7</v>
      </c>
      <c r="W176" s="373">
        <v>18</v>
      </c>
      <c r="X176" s="372"/>
      <c r="Y176" s="372" t="s">
        <v>7626</v>
      </c>
      <c r="Z176" s="372" t="s">
        <v>7628</v>
      </c>
      <c r="AA176" s="372"/>
      <c r="AB176" s="372"/>
      <c r="AC176" s="372" t="s">
        <v>7641</v>
      </c>
      <c r="AD176" s="372" t="s">
        <v>7630</v>
      </c>
      <c r="AE176" s="372" t="s">
        <v>7631</v>
      </c>
      <c r="AF176" s="372" t="s">
        <v>7625</v>
      </c>
      <c r="AG176" s="373">
        <v>2078130841</v>
      </c>
      <c r="AH176" s="373" t="s">
        <v>1173</v>
      </c>
      <c r="AI176" s="372"/>
      <c r="AJ176" s="374" t="s">
        <v>8066</v>
      </c>
      <c r="AK176" s="374" t="s">
        <v>8067</v>
      </c>
      <c r="AL176" s="374" t="s">
        <v>8068</v>
      </c>
      <c r="AM176" s="375"/>
    </row>
    <row r="177" spans="1:39" ht="19.5" customHeight="1" x14ac:dyDescent="0.25">
      <c r="A177" s="373">
        <v>176</v>
      </c>
      <c r="B177" s="372" t="s">
        <v>7622</v>
      </c>
      <c r="C177" s="372" t="s">
        <v>7622</v>
      </c>
      <c r="D177" s="372" t="s">
        <v>8205</v>
      </c>
      <c r="E177" s="372" t="s">
        <v>2991</v>
      </c>
      <c r="F177" s="372" t="s">
        <v>948</v>
      </c>
      <c r="G177" s="372" t="s">
        <v>4733</v>
      </c>
      <c r="H177" s="372" t="s">
        <v>4</v>
      </c>
      <c r="I177" s="372" t="s">
        <v>7625</v>
      </c>
      <c r="J177" s="372" t="s">
        <v>1636</v>
      </c>
      <c r="K177" s="372" t="s">
        <v>2992</v>
      </c>
      <c r="L177" s="372" t="s">
        <v>7675</v>
      </c>
      <c r="M177" s="372" t="s">
        <v>2180</v>
      </c>
      <c r="N177" s="372" t="s">
        <v>7625</v>
      </c>
      <c r="O177" s="372"/>
      <c r="P177" s="372" t="s">
        <v>7627</v>
      </c>
      <c r="Q177" s="372" t="str">
        <f t="shared" si="2"/>
        <v>7810103</v>
      </c>
      <c r="R177" s="373" t="s">
        <v>7572</v>
      </c>
      <c r="S177" s="377" t="s">
        <v>6649</v>
      </c>
      <c r="T177" s="373" t="s">
        <v>2058</v>
      </c>
      <c r="U177" s="372"/>
      <c r="V177" s="373">
        <v>23.25</v>
      </c>
      <c r="W177" s="373">
        <v>18</v>
      </c>
      <c r="X177" s="372"/>
      <c r="Y177" s="372" t="s">
        <v>7626</v>
      </c>
      <c r="Z177" s="372" t="s">
        <v>7628</v>
      </c>
      <c r="AA177" s="372"/>
      <c r="AB177" s="372"/>
      <c r="AC177" s="372" t="s">
        <v>7641</v>
      </c>
      <c r="AD177" s="372" t="s">
        <v>7630</v>
      </c>
      <c r="AE177" s="372" t="s">
        <v>7631</v>
      </c>
      <c r="AF177" s="372" t="s">
        <v>7625</v>
      </c>
      <c r="AG177" s="373">
        <v>2078130772</v>
      </c>
      <c r="AH177" s="373" t="s">
        <v>1174</v>
      </c>
      <c r="AI177" s="372"/>
      <c r="AJ177" s="374" t="s">
        <v>8206</v>
      </c>
      <c r="AK177" s="374" t="s">
        <v>8207</v>
      </c>
      <c r="AL177" s="374" t="s">
        <v>8208</v>
      </c>
      <c r="AM177" s="375"/>
    </row>
    <row r="178" spans="1:39" ht="19.5" customHeight="1" x14ac:dyDescent="0.25">
      <c r="A178" s="373">
        <v>177</v>
      </c>
      <c r="B178" s="372" t="s">
        <v>7622</v>
      </c>
      <c r="C178" s="372" t="s">
        <v>7622</v>
      </c>
      <c r="D178" s="372" t="s">
        <v>8138</v>
      </c>
      <c r="E178" s="372" t="s">
        <v>3097</v>
      </c>
      <c r="F178" s="372" t="s">
        <v>335</v>
      </c>
      <c r="G178" s="372" t="s">
        <v>879</v>
      </c>
      <c r="H178" s="372" t="s">
        <v>4</v>
      </c>
      <c r="I178" s="372" t="s">
        <v>7625</v>
      </c>
      <c r="J178" s="372" t="s">
        <v>1652</v>
      </c>
      <c r="K178" s="372"/>
      <c r="L178" s="372" t="s">
        <v>7636</v>
      </c>
      <c r="M178" s="372" t="s">
        <v>2180</v>
      </c>
      <c r="N178" s="372" t="s">
        <v>7665</v>
      </c>
      <c r="O178" s="372"/>
      <c r="P178" s="372" t="s">
        <v>7627</v>
      </c>
      <c r="Q178" s="372" t="str">
        <f t="shared" si="2"/>
        <v>7810103</v>
      </c>
      <c r="R178" s="373" t="s">
        <v>7572</v>
      </c>
      <c r="S178" s="377" t="s">
        <v>6649</v>
      </c>
      <c r="T178" s="373" t="s">
        <v>1888</v>
      </c>
      <c r="U178" s="372"/>
      <c r="V178" s="373">
        <v>25.7</v>
      </c>
      <c r="W178" s="373">
        <v>18</v>
      </c>
      <c r="X178" s="372"/>
      <c r="Y178" s="372" t="s">
        <v>7626</v>
      </c>
      <c r="Z178" s="372" t="s">
        <v>7628</v>
      </c>
      <c r="AA178" s="372"/>
      <c r="AB178" s="372"/>
      <c r="AC178" s="372" t="s">
        <v>7660</v>
      </c>
      <c r="AD178" s="372" t="s">
        <v>7630</v>
      </c>
      <c r="AE178" s="372" t="s">
        <v>7631</v>
      </c>
      <c r="AF178" s="372" t="s">
        <v>7625</v>
      </c>
      <c r="AG178" s="373">
        <v>2078130821</v>
      </c>
      <c r="AH178" s="373" t="s">
        <v>1174</v>
      </c>
      <c r="AI178" s="372"/>
      <c r="AJ178" s="374" t="s">
        <v>7691</v>
      </c>
      <c r="AK178" s="374" t="s">
        <v>8139</v>
      </c>
      <c r="AL178" s="374" t="s">
        <v>8140</v>
      </c>
      <c r="AM178" s="375"/>
    </row>
    <row r="179" spans="1:39" ht="19.5" customHeight="1" x14ac:dyDescent="0.25">
      <c r="A179" s="373">
        <v>178</v>
      </c>
      <c r="B179" s="372" t="s">
        <v>7622</v>
      </c>
      <c r="C179" s="372" t="s">
        <v>7622</v>
      </c>
      <c r="D179" s="372" t="s">
        <v>7406</v>
      </c>
      <c r="E179" s="372" t="s">
        <v>1133</v>
      </c>
      <c r="F179" s="372" t="s">
        <v>1105</v>
      </c>
      <c r="G179" s="372" t="s">
        <v>469</v>
      </c>
      <c r="H179" s="372" t="s">
        <v>4</v>
      </c>
      <c r="I179" s="372" t="s">
        <v>7625</v>
      </c>
      <c r="J179" s="372" t="s">
        <v>1674</v>
      </c>
      <c r="K179" s="372"/>
      <c r="L179" s="372" t="s">
        <v>7636</v>
      </c>
      <c r="M179" s="372" t="s">
        <v>3449</v>
      </c>
      <c r="N179" s="372" t="s">
        <v>7665</v>
      </c>
      <c r="O179" s="372"/>
      <c r="P179" s="372" t="s">
        <v>7627</v>
      </c>
      <c r="Q179" s="372" t="str">
        <f t="shared" si="2"/>
        <v>7810103</v>
      </c>
      <c r="R179" s="373" t="s">
        <v>7572</v>
      </c>
      <c r="S179" s="377" t="s">
        <v>6649</v>
      </c>
      <c r="T179" s="373">
        <v>0</v>
      </c>
      <c r="U179" s="372"/>
      <c r="V179" s="373">
        <v>0</v>
      </c>
      <c r="W179" s="373">
        <v>18</v>
      </c>
      <c r="X179" s="372"/>
      <c r="Y179" s="372" t="s">
        <v>7626</v>
      </c>
      <c r="Z179" s="372" t="s">
        <v>7628</v>
      </c>
      <c r="AA179" s="372"/>
      <c r="AB179" s="372"/>
      <c r="AC179" s="372" t="s">
        <v>7660</v>
      </c>
      <c r="AD179" s="372" t="s">
        <v>7630</v>
      </c>
      <c r="AE179" s="372" t="s">
        <v>7631</v>
      </c>
      <c r="AF179" s="372" t="s">
        <v>7625</v>
      </c>
      <c r="AG179" s="373">
        <v>2078131384</v>
      </c>
      <c r="AH179" s="373" t="s">
        <v>1175</v>
      </c>
      <c r="AI179" s="372"/>
      <c r="AJ179" s="374" t="s">
        <v>7790</v>
      </c>
      <c r="AK179" s="374" t="s">
        <v>8137</v>
      </c>
      <c r="AL179" s="374" t="s">
        <v>7407</v>
      </c>
      <c r="AM179" s="375"/>
    </row>
    <row r="180" spans="1:39" ht="19.5" customHeight="1" x14ac:dyDescent="0.25">
      <c r="A180" s="373">
        <v>179</v>
      </c>
      <c r="B180" s="372" t="s">
        <v>7622</v>
      </c>
      <c r="C180" s="372" t="s">
        <v>7622</v>
      </c>
      <c r="D180" s="372" t="s">
        <v>8055</v>
      </c>
      <c r="E180" s="372" t="s">
        <v>3093</v>
      </c>
      <c r="F180" s="372" t="s">
        <v>7581</v>
      </c>
      <c r="G180" s="372" t="s">
        <v>4533</v>
      </c>
      <c r="H180" s="372" t="s">
        <v>4</v>
      </c>
      <c r="I180" s="372" t="s">
        <v>7625</v>
      </c>
      <c r="J180" s="372" t="s">
        <v>1598</v>
      </c>
      <c r="K180" s="372"/>
      <c r="L180" s="372" t="s">
        <v>1868</v>
      </c>
      <c r="M180" s="372" t="s">
        <v>7760</v>
      </c>
      <c r="N180" s="372"/>
      <c r="O180" s="372"/>
      <c r="P180" s="372" t="s">
        <v>7627</v>
      </c>
      <c r="Q180" s="372" t="str">
        <f t="shared" si="2"/>
        <v>7810103</v>
      </c>
      <c r="R180" s="373" t="s">
        <v>7572</v>
      </c>
      <c r="S180" s="377" t="s">
        <v>6649</v>
      </c>
      <c r="T180" s="373" t="s">
        <v>1888</v>
      </c>
      <c r="U180" s="372"/>
      <c r="V180" s="373">
        <v>22.35</v>
      </c>
      <c r="W180" s="373">
        <v>18</v>
      </c>
      <c r="X180" s="372"/>
      <c r="Y180" s="372" t="s">
        <v>7626</v>
      </c>
      <c r="Z180" s="372" t="s">
        <v>7628</v>
      </c>
      <c r="AA180" s="372"/>
      <c r="AB180" s="372"/>
      <c r="AC180" s="372" t="s">
        <v>7641</v>
      </c>
      <c r="AD180" s="372" t="s">
        <v>7630</v>
      </c>
      <c r="AE180" s="372" t="s">
        <v>7631</v>
      </c>
      <c r="AF180" s="372" t="s">
        <v>7625</v>
      </c>
      <c r="AG180" s="373">
        <v>2078130817</v>
      </c>
      <c r="AH180" s="373" t="s">
        <v>1173</v>
      </c>
      <c r="AI180" s="372"/>
      <c r="AJ180" s="374" t="s">
        <v>7683</v>
      </c>
      <c r="AK180" s="374" t="s">
        <v>8056</v>
      </c>
      <c r="AL180" s="374" t="s">
        <v>8057</v>
      </c>
      <c r="AM180" s="375"/>
    </row>
    <row r="181" spans="1:39" ht="19.5" customHeight="1" x14ac:dyDescent="0.25">
      <c r="A181" s="373">
        <v>180</v>
      </c>
      <c r="B181" s="372" t="s">
        <v>7622</v>
      </c>
      <c r="C181" s="372" t="s">
        <v>7622</v>
      </c>
      <c r="D181" s="372" t="s">
        <v>7206</v>
      </c>
      <c r="E181" s="372" t="s">
        <v>1099</v>
      </c>
      <c r="F181" s="372" t="s">
        <v>1098</v>
      </c>
      <c r="G181" s="372" t="s">
        <v>857</v>
      </c>
      <c r="H181" s="372" t="s">
        <v>4</v>
      </c>
      <c r="I181" s="372" t="s">
        <v>7625</v>
      </c>
      <c r="J181" s="372" t="s">
        <v>1660</v>
      </c>
      <c r="K181" s="372" t="s">
        <v>8260</v>
      </c>
      <c r="L181" s="372" t="s">
        <v>7714</v>
      </c>
      <c r="M181" s="372" t="s">
        <v>7646</v>
      </c>
      <c r="N181" s="372" t="s">
        <v>7625</v>
      </c>
      <c r="O181" s="372"/>
      <c r="P181" s="372" t="s">
        <v>7627</v>
      </c>
      <c r="Q181" s="372" t="str">
        <f t="shared" si="2"/>
        <v>7810103</v>
      </c>
      <c r="R181" s="373" t="s">
        <v>7572</v>
      </c>
      <c r="S181" s="377" t="s">
        <v>6649</v>
      </c>
      <c r="T181" s="373">
        <v>0</v>
      </c>
      <c r="U181" s="372"/>
      <c r="V181" s="373">
        <v>0</v>
      </c>
      <c r="W181" s="373">
        <v>18</v>
      </c>
      <c r="X181" s="372"/>
      <c r="Y181" s="372" t="s">
        <v>7626</v>
      </c>
      <c r="Z181" s="372" t="s">
        <v>7628</v>
      </c>
      <c r="AA181" s="372"/>
      <c r="AB181" s="372"/>
      <c r="AC181" s="372" t="s">
        <v>7641</v>
      </c>
      <c r="AD181" s="372" t="s">
        <v>7630</v>
      </c>
      <c r="AE181" s="372" t="s">
        <v>7631</v>
      </c>
      <c r="AF181" s="372" t="s">
        <v>7625</v>
      </c>
      <c r="AG181" s="373">
        <v>2078131334</v>
      </c>
      <c r="AH181" s="373" t="s">
        <v>1175</v>
      </c>
      <c r="AI181" s="372"/>
      <c r="AJ181" s="374" t="s">
        <v>8134</v>
      </c>
      <c r="AK181" s="374" t="s">
        <v>8261</v>
      </c>
      <c r="AL181" s="374" t="s">
        <v>7207</v>
      </c>
      <c r="AM181" s="375"/>
    </row>
    <row r="182" spans="1:39" ht="19.5" customHeight="1" x14ac:dyDescent="0.25">
      <c r="A182" s="373">
        <v>181</v>
      </c>
      <c r="B182" s="372" t="s">
        <v>7622</v>
      </c>
      <c r="C182" s="372" t="s">
        <v>7622</v>
      </c>
      <c r="D182" s="372" t="s">
        <v>7472</v>
      </c>
      <c r="E182" s="372" t="s">
        <v>3026</v>
      </c>
      <c r="F182" s="372" t="s">
        <v>75</v>
      </c>
      <c r="G182" s="372" t="s">
        <v>772</v>
      </c>
      <c r="H182" s="372" t="s">
        <v>4</v>
      </c>
      <c r="I182" s="372" t="s">
        <v>7625</v>
      </c>
      <c r="J182" s="372" t="s">
        <v>1640</v>
      </c>
      <c r="K182" s="372" t="s">
        <v>3027</v>
      </c>
      <c r="L182" s="372" t="s">
        <v>1868</v>
      </c>
      <c r="M182" s="372" t="s">
        <v>1962</v>
      </c>
      <c r="N182" s="372" t="s">
        <v>7640</v>
      </c>
      <c r="O182" s="372"/>
      <c r="P182" s="372" t="s">
        <v>7627</v>
      </c>
      <c r="Q182" s="372" t="str">
        <f t="shared" si="2"/>
        <v>7810103</v>
      </c>
      <c r="R182" s="373" t="s">
        <v>7572</v>
      </c>
      <c r="S182" s="377" t="s">
        <v>6649</v>
      </c>
      <c r="T182" s="373" t="s">
        <v>2058</v>
      </c>
      <c r="U182" s="372"/>
      <c r="V182" s="373">
        <v>18.8</v>
      </c>
      <c r="W182" s="373">
        <v>18</v>
      </c>
      <c r="X182" s="372"/>
      <c r="Y182" s="372" t="s">
        <v>7626</v>
      </c>
      <c r="Z182" s="372" t="s">
        <v>7628</v>
      </c>
      <c r="AA182" s="372"/>
      <c r="AB182" s="372"/>
      <c r="AC182" s="372" t="s">
        <v>7641</v>
      </c>
      <c r="AD182" s="372" t="s">
        <v>7630</v>
      </c>
      <c r="AE182" s="372" t="s">
        <v>7631</v>
      </c>
      <c r="AF182" s="372" t="s">
        <v>7625</v>
      </c>
      <c r="AG182" s="373">
        <v>2078130793</v>
      </c>
      <c r="AH182" s="373" t="s">
        <v>1174</v>
      </c>
      <c r="AI182" s="372"/>
      <c r="AJ182" s="374" t="s">
        <v>7663</v>
      </c>
      <c r="AK182" s="374" t="s">
        <v>8054</v>
      </c>
      <c r="AL182" s="374" t="s">
        <v>7473</v>
      </c>
      <c r="AM182" s="375"/>
    </row>
    <row r="183" spans="1:39" ht="19.5" customHeight="1" x14ac:dyDescent="0.25">
      <c r="A183" s="373">
        <v>182</v>
      </c>
      <c r="B183" s="372" t="s">
        <v>7622</v>
      </c>
      <c r="C183" s="372" t="s">
        <v>7622</v>
      </c>
      <c r="D183" s="372" t="s">
        <v>7537</v>
      </c>
      <c r="E183" s="372" t="s">
        <v>3140</v>
      </c>
      <c r="F183" s="372" t="s">
        <v>885</v>
      </c>
      <c r="G183" s="372" t="s">
        <v>7538</v>
      </c>
      <c r="H183" s="372" t="s">
        <v>4</v>
      </c>
      <c r="I183" s="372" t="s">
        <v>7625</v>
      </c>
      <c r="J183" s="372" t="s">
        <v>1597</v>
      </c>
      <c r="K183" s="372" t="s">
        <v>8026</v>
      </c>
      <c r="L183" s="372" t="s">
        <v>1868</v>
      </c>
      <c r="M183" s="372" t="s">
        <v>7659</v>
      </c>
      <c r="N183" s="372" t="s">
        <v>7622</v>
      </c>
      <c r="O183" s="372"/>
      <c r="P183" s="372" t="s">
        <v>7627</v>
      </c>
      <c r="Q183" s="372" t="str">
        <f t="shared" si="2"/>
        <v>7810103</v>
      </c>
      <c r="R183" s="373" t="s">
        <v>7572</v>
      </c>
      <c r="S183" s="377" t="s">
        <v>6649</v>
      </c>
      <c r="T183" s="373" t="s">
        <v>2058</v>
      </c>
      <c r="U183" s="372"/>
      <c r="V183" s="373">
        <v>22.25</v>
      </c>
      <c r="W183" s="373">
        <v>18</v>
      </c>
      <c r="X183" s="372"/>
      <c r="Y183" s="372" t="s">
        <v>7626</v>
      </c>
      <c r="Z183" s="372" t="s">
        <v>7628</v>
      </c>
      <c r="AA183" s="372"/>
      <c r="AB183" s="372"/>
      <c r="AC183" s="372" t="s">
        <v>7641</v>
      </c>
      <c r="AD183" s="372" t="s">
        <v>7630</v>
      </c>
      <c r="AE183" s="372" t="s">
        <v>7631</v>
      </c>
      <c r="AF183" s="372" t="s">
        <v>7625</v>
      </c>
      <c r="AG183" s="373">
        <v>2078130803</v>
      </c>
      <c r="AH183" s="373" t="s">
        <v>1173</v>
      </c>
      <c r="AI183" s="372"/>
      <c r="AJ183" s="374" t="s">
        <v>8027</v>
      </c>
      <c r="AK183" s="374" t="s">
        <v>8028</v>
      </c>
      <c r="AL183" s="374" t="s">
        <v>7539</v>
      </c>
      <c r="AM183" s="375"/>
    </row>
    <row r="184" spans="1:39" ht="19.5" customHeight="1" x14ac:dyDescent="0.25">
      <c r="A184" s="373">
        <v>183</v>
      </c>
      <c r="B184" s="372" t="s">
        <v>7622</v>
      </c>
      <c r="C184" s="372" t="s">
        <v>7622</v>
      </c>
      <c r="D184" s="372" t="s">
        <v>7080</v>
      </c>
      <c r="E184" s="372" t="s">
        <v>2887</v>
      </c>
      <c r="F184" s="372" t="s">
        <v>987</v>
      </c>
      <c r="G184" s="372" t="s">
        <v>6483</v>
      </c>
      <c r="H184" s="372" t="s">
        <v>4</v>
      </c>
      <c r="I184" s="372" t="s">
        <v>7625</v>
      </c>
      <c r="J184" s="372" t="s">
        <v>1624</v>
      </c>
      <c r="K184" s="372" t="s">
        <v>2888</v>
      </c>
      <c r="L184" s="372" t="s">
        <v>1868</v>
      </c>
      <c r="M184" s="372" t="s">
        <v>3449</v>
      </c>
      <c r="N184" s="372" t="s">
        <v>7640</v>
      </c>
      <c r="O184" s="372"/>
      <c r="P184" s="372" t="s">
        <v>7627</v>
      </c>
      <c r="Q184" s="372" t="str">
        <f t="shared" si="2"/>
        <v>7810103</v>
      </c>
      <c r="R184" s="373" t="s">
        <v>7572</v>
      </c>
      <c r="S184" s="377" t="s">
        <v>6649</v>
      </c>
      <c r="T184" s="373" t="s">
        <v>1888</v>
      </c>
      <c r="U184" s="372"/>
      <c r="V184" s="373">
        <v>21.299999999999997</v>
      </c>
      <c r="W184" s="373">
        <v>18</v>
      </c>
      <c r="X184" s="372"/>
      <c r="Y184" s="372" t="s">
        <v>7626</v>
      </c>
      <c r="Z184" s="372" t="s">
        <v>7628</v>
      </c>
      <c r="AA184" s="372"/>
      <c r="AB184" s="372"/>
      <c r="AC184" s="372" t="s">
        <v>7641</v>
      </c>
      <c r="AD184" s="372" t="s">
        <v>7630</v>
      </c>
      <c r="AE184" s="372" t="s">
        <v>7631</v>
      </c>
      <c r="AF184" s="372" t="s">
        <v>7625</v>
      </c>
      <c r="AG184" s="373">
        <v>2078130563</v>
      </c>
      <c r="AH184" s="373" t="s">
        <v>1174</v>
      </c>
      <c r="AI184" s="372"/>
      <c r="AJ184" s="374" t="s">
        <v>7813</v>
      </c>
      <c r="AK184" s="374" t="s">
        <v>7814</v>
      </c>
      <c r="AL184" s="374" t="s">
        <v>7081</v>
      </c>
      <c r="AM184" s="375"/>
    </row>
    <row r="185" spans="1:39" ht="19.5" customHeight="1" x14ac:dyDescent="0.25">
      <c r="A185" s="373">
        <v>184</v>
      </c>
      <c r="B185" s="372" t="s">
        <v>7622</v>
      </c>
      <c r="C185" s="372" t="s">
        <v>7622</v>
      </c>
      <c r="D185" s="372" t="s">
        <v>6657</v>
      </c>
      <c r="E185" s="372" t="s">
        <v>2928</v>
      </c>
      <c r="F185" s="372" t="s">
        <v>312</v>
      </c>
      <c r="G185" s="372" t="s">
        <v>1089</v>
      </c>
      <c r="H185" s="372" t="s">
        <v>4</v>
      </c>
      <c r="I185" s="372" t="s">
        <v>7625</v>
      </c>
      <c r="J185" s="372" t="s">
        <v>1627</v>
      </c>
      <c r="K185" s="372" t="s">
        <v>2929</v>
      </c>
      <c r="L185" s="372" t="s">
        <v>1868</v>
      </c>
      <c r="M185" s="372" t="s">
        <v>2916</v>
      </c>
      <c r="N185" s="372" t="s">
        <v>7640</v>
      </c>
      <c r="O185" s="372"/>
      <c r="P185" s="372" t="s">
        <v>7627</v>
      </c>
      <c r="Q185" s="372" t="str">
        <f t="shared" si="2"/>
        <v>7810103</v>
      </c>
      <c r="R185" s="373" t="s">
        <v>7572</v>
      </c>
      <c r="S185" s="377" t="s">
        <v>6649</v>
      </c>
      <c r="T185" s="373" t="s">
        <v>2058</v>
      </c>
      <c r="U185" s="372"/>
      <c r="V185" s="373">
        <v>21.75</v>
      </c>
      <c r="W185" s="373">
        <v>18</v>
      </c>
      <c r="X185" s="372"/>
      <c r="Y185" s="372" t="s">
        <v>7626</v>
      </c>
      <c r="Z185" s="372" t="s">
        <v>7628</v>
      </c>
      <c r="AA185" s="372"/>
      <c r="AB185" s="372"/>
      <c r="AC185" s="372" t="s">
        <v>7641</v>
      </c>
      <c r="AD185" s="372" t="s">
        <v>7630</v>
      </c>
      <c r="AE185" s="372" t="s">
        <v>7631</v>
      </c>
      <c r="AF185" s="372" t="s">
        <v>7625</v>
      </c>
      <c r="AG185" s="373">
        <v>2078130649</v>
      </c>
      <c r="AH185" s="373" t="s">
        <v>1174</v>
      </c>
      <c r="AI185" s="372"/>
      <c r="AJ185" s="374" t="s">
        <v>8052</v>
      </c>
      <c r="AK185" s="374" t="s">
        <v>8053</v>
      </c>
      <c r="AL185" s="374" t="s">
        <v>6658</v>
      </c>
      <c r="AM185" s="375"/>
    </row>
    <row r="186" spans="1:39" ht="19.5" customHeight="1" x14ac:dyDescent="0.25">
      <c r="A186" s="373">
        <v>185</v>
      </c>
      <c r="B186" s="372" t="s">
        <v>7622</v>
      </c>
      <c r="C186" s="372" t="s">
        <v>7622</v>
      </c>
      <c r="D186" s="372" t="s">
        <v>7183</v>
      </c>
      <c r="E186" s="372" t="s">
        <v>3047</v>
      </c>
      <c r="F186" s="372" t="s">
        <v>900</v>
      </c>
      <c r="G186" s="372" t="s">
        <v>294</v>
      </c>
      <c r="H186" s="372" t="s">
        <v>4</v>
      </c>
      <c r="I186" s="372" t="s">
        <v>7622</v>
      </c>
      <c r="J186" s="372" t="s">
        <v>1643</v>
      </c>
      <c r="K186" s="372" t="s">
        <v>8017</v>
      </c>
      <c r="L186" s="372" t="s">
        <v>1868</v>
      </c>
      <c r="M186" s="372" t="s">
        <v>7700</v>
      </c>
      <c r="N186" s="372" t="s">
        <v>7640</v>
      </c>
      <c r="O186" s="372" t="s">
        <v>2916</v>
      </c>
      <c r="P186" s="372" t="s">
        <v>7627</v>
      </c>
      <c r="Q186" s="372" t="str">
        <f t="shared" si="2"/>
        <v>7810103</v>
      </c>
      <c r="R186" s="373" t="s">
        <v>7572</v>
      </c>
      <c r="S186" s="377" t="s">
        <v>6649</v>
      </c>
      <c r="T186" s="373" t="s">
        <v>1888</v>
      </c>
      <c r="U186" s="372"/>
      <c r="V186" s="373">
        <v>24.1</v>
      </c>
      <c r="W186" s="373">
        <v>18</v>
      </c>
      <c r="X186" s="372"/>
      <c r="Y186" s="372" t="s">
        <v>7626</v>
      </c>
      <c r="Z186" s="372" t="s">
        <v>7628</v>
      </c>
      <c r="AA186" s="372"/>
      <c r="AB186" s="372"/>
      <c r="AC186" s="372" t="s">
        <v>7629</v>
      </c>
      <c r="AD186" s="372" t="s">
        <v>7630</v>
      </c>
      <c r="AE186" s="372" t="s">
        <v>7631</v>
      </c>
      <c r="AF186" s="372" t="s">
        <v>7625</v>
      </c>
      <c r="AG186" s="373">
        <v>2078130805</v>
      </c>
      <c r="AH186" s="373" t="s">
        <v>1174</v>
      </c>
      <c r="AI186" s="372"/>
      <c r="AJ186" s="374" t="s">
        <v>8018</v>
      </c>
      <c r="AK186" s="374" t="s">
        <v>8019</v>
      </c>
      <c r="AL186" s="374" t="s">
        <v>7184</v>
      </c>
      <c r="AM186" s="375"/>
    </row>
    <row r="187" spans="1:39" ht="19.5" customHeight="1" x14ac:dyDescent="0.25">
      <c r="A187" s="373">
        <v>186</v>
      </c>
      <c r="B187" s="372" t="s">
        <v>7622</v>
      </c>
      <c r="C187" s="372" t="s">
        <v>7622</v>
      </c>
      <c r="D187" s="372" t="s">
        <v>6716</v>
      </c>
      <c r="E187" s="372" t="s">
        <v>1137</v>
      </c>
      <c r="F187" s="372" t="s">
        <v>1136</v>
      </c>
      <c r="G187" s="372" t="s">
        <v>769</v>
      </c>
      <c r="H187" s="372" t="s">
        <v>4</v>
      </c>
      <c r="I187" s="372" t="s">
        <v>7622</v>
      </c>
      <c r="J187" s="372" t="s">
        <v>1676</v>
      </c>
      <c r="K187" s="372" t="s">
        <v>8263</v>
      </c>
      <c r="L187" s="372" t="s">
        <v>7765</v>
      </c>
      <c r="M187" s="372" t="s">
        <v>1962</v>
      </c>
      <c r="N187" s="372" t="s">
        <v>7625</v>
      </c>
      <c r="O187" s="372" t="s">
        <v>1868</v>
      </c>
      <c r="P187" s="372" t="s">
        <v>7627</v>
      </c>
      <c r="Q187" s="372" t="str">
        <f t="shared" si="2"/>
        <v>7810103</v>
      </c>
      <c r="R187" s="373" t="s">
        <v>7572</v>
      </c>
      <c r="S187" s="377" t="s">
        <v>6649</v>
      </c>
      <c r="T187" s="373">
        <v>0</v>
      </c>
      <c r="U187" s="372"/>
      <c r="V187" s="373">
        <v>0</v>
      </c>
      <c r="W187" s="373">
        <v>18</v>
      </c>
      <c r="X187" s="372"/>
      <c r="Y187" s="372" t="s">
        <v>7626</v>
      </c>
      <c r="Z187" s="372" t="s">
        <v>7628</v>
      </c>
      <c r="AA187" s="372"/>
      <c r="AB187" s="372"/>
      <c r="AC187" s="372" t="s">
        <v>7641</v>
      </c>
      <c r="AD187" s="372" t="s">
        <v>7630</v>
      </c>
      <c r="AE187" s="372" t="s">
        <v>7631</v>
      </c>
      <c r="AF187" s="372" t="s">
        <v>7625</v>
      </c>
      <c r="AG187" s="373">
        <v>2078131219</v>
      </c>
      <c r="AH187" s="373" t="s">
        <v>1175</v>
      </c>
      <c r="AI187" s="372"/>
      <c r="AJ187" s="374" t="s">
        <v>7807</v>
      </c>
      <c r="AK187" s="374" t="s">
        <v>8264</v>
      </c>
      <c r="AL187" s="374" t="s">
        <v>6717</v>
      </c>
      <c r="AM187" s="375"/>
    </row>
    <row r="188" spans="1:39" ht="19.5" customHeight="1" x14ac:dyDescent="0.25">
      <c r="A188" s="373">
        <v>187</v>
      </c>
      <c r="B188" s="372" t="s">
        <v>7622</v>
      </c>
      <c r="C188" s="372" t="s">
        <v>7622</v>
      </c>
      <c r="D188" s="372" t="s">
        <v>7222</v>
      </c>
      <c r="E188" s="372" t="s">
        <v>1124</v>
      </c>
      <c r="F188" s="372" t="s">
        <v>1123</v>
      </c>
      <c r="G188" s="372" t="s">
        <v>877</v>
      </c>
      <c r="H188" s="372" t="s">
        <v>4</v>
      </c>
      <c r="I188" s="372" t="s">
        <v>7625</v>
      </c>
      <c r="J188" s="372" t="s">
        <v>1668</v>
      </c>
      <c r="K188" s="372" t="s">
        <v>8016</v>
      </c>
      <c r="L188" s="372" t="s">
        <v>1868</v>
      </c>
      <c r="M188" s="372" t="s">
        <v>7700</v>
      </c>
      <c r="N188" s="372" t="s">
        <v>7640</v>
      </c>
      <c r="O188" s="372"/>
      <c r="P188" s="372" t="s">
        <v>7627</v>
      </c>
      <c r="Q188" s="372" t="str">
        <f t="shared" si="2"/>
        <v>7810103</v>
      </c>
      <c r="R188" s="373" t="s">
        <v>7572</v>
      </c>
      <c r="S188" s="377" t="s">
        <v>6649</v>
      </c>
      <c r="T188" s="373">
        <v>0</v>
      </c>
      <c r="U188" s="372"/>
      <c r="V188" s="373">
        <v>0</v>
      </c>
      <c r="W188" s="373">
        <v>18</v>
      </c>
      <c r="X188" s="372"/>
      <c r="Y188" s="372" t="s">
        <v>7626</v>
      </c>
      <c r="Z188" s="372" t="s">
        <v>7628</v>
      </c>
      <c r="AA188" s="372"/>
      <c r="AB188" s="372"/>
      <c r="AC188" s="372" t="s">
        <v>7660</v>
      </c>
      <c r="AD188" s="372" t="s">
        <v>7630</v>
      </c>
      <c r="AE188" s="372" t="s">
        <v>7631</v>
      </c>
      <c r="AF188" s="372" t="s">
        <v>7625</v>
      </c>
      <c r="AG188" s="373">
        <v>2078131339</v>
      </c>
      <c r="AH188" s="373" t="s">
        <v>1175</v>
      </c>
      <c r="AI188" s="372"/>
      <c r="AJ188" s="374" t="s">
        <v>7733</v>
      </c>
      <c r="AK188" s="374" t="s">
        <v>7836</v>
      </c>
      <c r="AL188" s="374" t="s">
        <v>7223</v>
      </c>
      <c r="AM188" s="375"/>
    </row>
    <row r="189" spans="1:39" ht="19.5" customHeight="1" x14ac:dyDescent="0.25">
      <c r="A189" s="373">
        <v>188</v>
      </c>
      <c r="B189" s="372" t="s">
        <v>7622</v>
      </c>
      <c r="C189" s="372" t="s">
        <v>7622</v>
      </c>
      <c r="D189" s="372" t="s">
        <v>8020</v>
      </c>
      <c r="E189" s="372" t="s">
        <v>3144</v>
      </c>
      <c r="F189" s="372" t="s">
        <v>889</v>
      </c>
      <c r="G189" s="372" t="s">
        <v>8021</v>
      </c>
      <c r="H189" s="372" t="s">
        <v>4</v>
      </c>
      <c r="I189" s="372" t="s">
        <v>7625</v>
      </c>
      <c r="J189" s="372" t="s">
        <v>1599</v>
      </c>
      <c r="K189" s="372" t="s">
        <v>8022</v>
      </c>
      <c r="L189" s="372" t="s">
        <v>1868</v>
      </c>
      <c r="M189" s="372" t="s">
        <v>7646</v>
      </c>
      <c r="N189" s="372" t="s">
        <v>7622</v>
      </c>
      <c r="O189" s="372"/>
      <c r="P189" s="372" t="s">
        <v>7627</v>
      </c>
      <c r="Q189" s="372" t="str">
        <f t="shared" si="2"/>
        <v>7810103</v>
      </c>
      <c r="R189" s="373" t="s">
        <v>7572</v>
      </c>
      <c r="S189" s="377" t="s">
        <v>6649</v>
      </c>
      <c r="T189" s="373" t="s">
        <v>1928</v>
      </c>
      <c r="U189" s="372"/>
      <c r="V189" s="373">
        <v>22.9</v>
      </c>
      <c r="W189" s="373">
        <v>18</v>
      </c>
      <c r="X189" s="372"/>
      <c r="Y189" s="372" t="s">
        <v>7626</v>
      </c>
      <c r="Z189" s="372" t="s">
        <v>7628</v>
      </c>
      <c r="AA189" s="372"/>
      <c r="AB189" s="372"/>
      <c r="AC189" s="372" t="s">
        <v>7641</v>
      </c>
      <c r="AD189" s="372" t="s">
        <v>7630</v>
      </c>
      <c r="AE189" s="372" t="s">
        <v>7631</v>
      </c>
      <c r="AF189" s="372" t="s">
        <v>7625</v>
      </c>
      <c r="AG189" s="373">
        <v>2078130820</v>
      </c>
      <c r="AH189" s="373" t="s">
        <v>1173</v>
      </c>
      <c r="AI189" s="372"/>
      <c r="AJ189" s="374" t="s">
        <v>8023</v>
      </c>
      <c r="AK189" s="374" t="s">
        <v>8024</v>
      </c>
      <c r="AL189" s="374" t="s">
        <v>8025</v>
      </c>
      <c r="AM189" s="375"/>
    </row>
    <row r="190" spans="1:39" ht="19.5" customHeight="1" x14ac:dyDescent="0.25">
      <c r="A190" s="373">
        <v>189</v>
      </c>
      <c r="B190" s="372" t="s">
        <v>7622</v>
      </c>
      <c r="C190" s="372" t="s">
        <v>7622</v>
      </c>
      <c r="D190" s="372" t="s">
        <v>8032</v>
      </c>
      <c r="E190" s="372" t="s">
        <v>2824</v>
      </c>
      <c r="F190" s="372" t="s">
        <v>934</v>
      </c>
      <c r="G190" s="372" t="s">
        <v>775</v>
      </c>
      <c r="H190" s="372" t="s">
        <v>4</v>
      </c>
      <c r="I190" s="372" t="s">
        <v>7625</v>
      </c>
      <c r="J190" s="372" t="s">
        <v>1615</v>
      </c>
      <c r="K190" s="372" t="s">
        <v>8033</v>
      </c>
      <c r="L190" s="372" t="s">
        <v>1868</v>
      </c>
      <c r="M190" s="372" t="s">
        <v>1868</v>
      </c>
      <c r="N190" s="372" t="s">
        <v>7640</v>
      </c>
      <c r="O190" s="372"/>
      <c r="P190" s="372" t="s">
        <v>7627</v>
      </c>
      <c r="Q190" s="372" t="str">
        <f t="shared" si="2"/>
        <v>7810103</v>
      </c>
      <c r="R190" s="373" t="s">
        <v>7572</v>
      </c>
      <c r="S190" s="377" t="s">
        <v>6649</v>
      </c>
      <c r="T190" s="373" t="s">
        <v>2058</v>
      </c>
      <c r="U190" s="372"/>
      <c r="V190" s="373">
        <v>21.4</v>
      </c>
      <c r="W190" s="373">
        <v>18</v>
      </c>
      <c r="X190" s="372"/>
      <c r="Y190" s="372" t="s">
        <v>7626</v>
      </c>
      <c r="Z190" s="372" t="s">
        <v>7628</v>
      </c>
      <c r="AA190" s="372"/>
      <c r="AB190" s="372"/>
      <c r="AC190" s="372" t="s">
        <v>7641</v>
      </c>
      <c r="AD190" s="372" t="s">
        <v>7630</v>
      </c>
      <c r="AE190" s="372" t="s">
        <v>7631</v>
      </c>
      <c r="AF190" s="372" t="s">
        <v>7625</v>
      </c>
      <c r="AG190" s="373">
        <v>2078130361</v>
      </c>
      <c r="AH190" s="373" t="s">
        <v>1174</v>
      </c>
      <c r="AI190" s="372"/>
      <c r="AJ190" s="374" t="s">
        <v>8034</v>
      </c>
      <c r="AK190" s="374" t="s">
        <v>8035</v>
      </c>
      <c r="AL190" s="374" t="s">
        <v>8036</v>
      </c>
      <c r="AM190" s="375"/>
    </row>
    <row r="191" spans="1:39" ht="19.5" customHeight="1" x14ac:dyDescent="0.25">
      <c r="A191" s="373">
        <v>190</v>
      </c>
      <c r="B191" s="372" t="s">
        <v>7622</v>
      </c>
      <c r="C191" s="372" t="s">
        <v>7622</v>
      </c>
      <c r="D191" s="372" t="s">
        <v>6814</v>
      </c>
      <c r="E191" s="372" t="s">
        <v>1022</v>
      </c>
      <c r="F191" s="372" t="s">
        <v>1021</v>
      </c>
      <c r="G191" s="372" t="s">
        <v>618</v>
      </c>
      <c r="H191" s="372" t="s">
        <v>4</v>
      </c>
      <c r="I191" s="372" t="s">
        <v>7625</v>
      </c>
      <c r="J191" s="372" t="s">
        <v>1656</v>
      </c>
      <c r="K191" s="372" t="s">
        <v>8011</v>
      </c>
      <c r="L191" s="372" t="s">
        <v>1868</v>
      </c>
      <c r="M191" s="372" t="s">
        <v>1962</v>
      </c>
      <c r="N191" s="372" t="s">
        <v>7640</v>
      </c>
      <c r="O191" s="372"/>
      <c r="P191" s="372" t="s">
        <v>7627</v>
      </c>
      <c r="Q191" s="372" t="str">
        <f t="shared" si="2"/>
        <v>7810103</v>
      </c>
      <c r="R191" s="373" t="s">
        <v>7572</v>
      </c>
      <c r="S191" s="377" t="s">
        <v>6649</v>
      </c>
      <c r="T191" s="373">
        <v>0</v>
      </c>
      <c r="U191" s="372"/>
      <c r="V191" s="373">
        <v>0</v>
      </c>
      <c r="W191" s="373">
        <v>18</v>
      </c>
      <c r="X191" s="372"/>
      <c r="Y191" s="372" t="s">
        <v>7626</v>
      </c>
      <c r="Z191" s="372" t="s">
        <v>7628</v>
      </c>
      <c r="AA191" s="372"/>
      <c r="AB191" s="372"/>
      <c r="AC191" s="372" t="s">
        <v>7641</v>
      </c>
      <c r="AD191" s="372" t="s">
        <v>7630</v>
      </c>
      <c r="AE191" s="372" t="s">
        <v>7631</v>
      </c>
      <c r="AF191" s="372" t="s">
        <v>7625</v>
      </c>
      <c r="AG191" s="373">
        <v>2078131242</v>
      </c>
      <c r="AH191" s="373" t="s">
        <v>1175</v>
      </c>
      <c r="AI191" s="372"/>
      <c r="AJ191" s="374" t="s">
        <v>7786</v>
      </c>
      <c r="AK191" s="374" t="s">
        <v>7787</v>
      </c>
      <c r="AL191" s="374" t="s">
        <v>6815</v>
      </c>
      <c r="AM191" s="375"/>
    </row>
    <row r="192" spans="1:39" ht="19.5" customHeight="1" x14ac:dyDescent="0.25">
      <c r="A192" s="373">
        <v>191</v>
      </c>
      <c r="B192" s="372" t="s">
        <v>7622</v>
      </c>
      <c r="C192" s="372" t="s">
        <v>7622</v>
      </c>
      <c r="D192" s="372" t="s">
        <v>7260</v>
      </c>
      <c r="E192" s="372" t="s">
        <v>1060</v>
      </c>
      <c r="F192" s="372" t="s">
        <v>1059</v>
      </c>
      <c r="G192" s="372" t="s">
        <v>445</v>
      </c>
      <c r="H192" s="372" t="s">
        <v>4</v>
      </c>
      <c r="I192" s="372" t="s">
        <v>7625</v>
      </c>
      <c r="J192" s="372" t="s">
        <v>1695</v>
      </c>
      <c r="K192" s="372" t="s">
        <v>8029</v>
      </c>
      <c r="L192" s="372" t="s">
        <v>1868</v>
      </c>
      <c r="M192" s="372" t="s">
        <v>3449</v>
      </c>
      <c r="N192" s="372" t="s">
        <v>7640</v>
      </c>
      <c r="O192" s="372"/>
      <c r="P192" s="372" t="s">
        <v>7627</v>
      </c>
      <c r="Q192" s="372" t="str">
        <f t="shared" si="2"/>
        <v>7810103</v>
      </c>
      <c r="R192" s="373" t="s">
        <v>7572</v>
      </c>
      <c r="S192" s="377" t="s">
        <v>6649</v>
      </c>
      <c r="T192" s="373">
        <v>0</v>
      </c>
      <c r="U192" s="372"/>
      <c r="V192" s="373">
        <v>0</v>
      </c>
      <c r="W192" s="373">
        <v>18</v>
      </c>
      <c r="X192" s="372"/>
      <c r="Y192" s="372" t="s">
        <v>7626</v>
      </c>
      <c r="Z192" s="372" t="s">
        <v>7628</v>
      </c>
      <c r="AA192" s="372"/>
      <c r="AB192" s="372"/>
      <c r="AC192" s="372" t="s">
        <v>7641</v>
      </c>
      <c r="AD192" s="372" t="s">
        <v>7630</v>
      </c>
      <c r="AE192" s="372" t="s">
        <v>7631</v>
      </c>
      <c r="AF192" s="372" t="s">
        <v>7625</v>
      </c>
      <c r="AG192" s="373">
        <v>2078131350</v>
      </c>
      <c r="AH192" s="373" t="s">
        <v>1175</v>
      </c>
      <c r="AI192" s="372"/>
      <c r="AJ192" s="374" t="s">
        <v>7661</v>
      </c>
      <c r="AK192" s="374" t="s">
        <v>8030</v>
      </c>
      <c r="AL192" s="374" t="s">
        <v>7261</v>
      </c>
      <c r="AM192" s="375"/>
    </row>
    <row r="193" spans="1:39" ht="19.5" customHeight="1" x14ac:dyDescent="0.25">
      <c r="A193" s="373">
        <v>192</v>
      </c>
      <c r="B193" s="372" t="s">
        <v>7622</v>
      </c>
      <c r="C193" s="372" t="s">
        <v>7622</v>
      </c>
      <c r="D193" s="372" t="s">
        <v>6732</v>
      </c>
      <c r="E193" s="372" t="s">
        <v>1140</v>
      </c>
      <c r="F193" s="372" t="s">
        <v>1138</v>
      </c>
      <c r="G193" s="372" t="s">
        <v>1139</v>
      </c>
      <c r="H193" s="372" t="s">
        <v>4</v>
      </c>
      <c r="I193" s="372" t="s">
        <v>7625</v>
      </c>
      <c r="J193" s="372" t="s">
        <v>1677</v>
      </c>
      <c r="K193" s="372" t="s">
        <v>8212</v>
      </c>
      <c r="L193" s="372" t="s">
        <v>7675</v>
      </c>
      <c r="M193" s="372" t="s">
        <v>1868</v>
      </c>
      <c r="N193" s="372" t="s">
        <v>7625</v>
      </c>
      <c r="O193" s="372"/>
      <c r="P193" s="372" t="s">
        <v>7627</v>
      </c>
      <c r="Q193" s="372" t="str">
        <f t="shared" si="2"/>
        <v>7810103</v>
      </c>
      <c r="R193" s="373" t="s">
        <v>7572</v>
      </c>
      <c r="S193" s="377" t="s">
        <v>6649</v>
      </c>
      <c r="T193" s="373">
        <v>0</v>
      </c>
      <c r="U193" s="372"/>
      <c r="V193" s="373">
        <v>0</v>
      </c>
      <c r="W193" s="373">
        <v>18</v>
      </c>
      <c r="X193" s="372"/>
      <c r="Y193" s="372" t="s">
        <v>7626</v>
      </c>
      <c r="Z193" s="372" t="s">
        <v>7628</v>
      </c>
      <c r="AA193" s="372"/>
      <c r="AB193" s="372"/>
      <c r="AC193" s="372" t="s">
        <v>7641</v>
      </c>
      <c r="AD193" s="372" t="s">
        <v>7630</v>
      </c>
      <c r="AE193" s="372" t="s">
        <v>7631</v>
      </c>
      <c r="AF193" s="372" t="s">
        <v>7625</v>
      </c>
      <c r="AG193" s="373">
        <v>2078131223</v>
      </c>
      <c r="AH193" s="373" t="s">
        <v>1175</v>
      </c>
      <c r="AI193" s="372"/>
      <c r="AJ193" s="374" t="s">
        <v>8213</v>
      </c>
      <c r="AK193" s="374" t="s">
        <v>8214</v>
      </c>
      <c r="AL193" s="374" t="s">
        <v>6733</v>
      </c>
      <c r="AM193" s="375"/>
    </row>
    <row r="194" spans="1:39" ht="19.5" customHeight="1" x14ac:dyDescent="0.25">
      <c r="A194" s="373">
        <v>193</v>
      </c>
      <c r="B194" s="372" t="s">
        <v>7622</v>
      </c>
      <c r="C194" s="372" t="s">
        <v>7622</v>
      </c>
      <c r="D194" s="372" t="s">
        <v>7158</v>
      </c>
      <c r="E194" s="372" t="s">
        <v>1047</v>
      </c>
      <c r="F194" s="372" t="s">
        <v>1045</v>
      </c>
      <c r="G194" s="372" t="s">
        <v>1046</v>
      </c>
      <c r="H194" s="372" t="s">
        <v>4</v>
      </c>
      <c r="I194" s="372" t="s">
        <v>7625</v>
      </c>
      <c r="J194" s="372" t="s">
        <v>1689</v>
      </c>
      <c r="K194" s="372"/>
      <c r="L194" s="372" t="s">
        <v>8268</v>
      </c>
      <c r="M194" s="372" t="s">
        <v>1962</v>
      </c>
      <c r="N194" s="372" t="s">
        <v>7625</v>
      </c>
      <c r="O194" s="372"/>
      <c r="P194" s="372" t="s">
        <v>7627</v>
      </c>
      <c r="Q194" s="372" t="str">
        <f t="shared" ref="Q194:Q257" si="3">S194</f>
        <v>7810103</v>
      </c>
      <c r="R194" s="373" t="s">
        <v>7572</v>
      </c>
      <c r="S194" s="377" t="s">
        <v>6649</v>
      </c>
      <c r="T194" s="373">
        <v>0</v>
      </c>
      <c r="U194" s="372"/>
      <c r="V194" s="373">
        <v>0</v>
      </c>
      <c r="W194" s="373">
        <v>18</v>
      </c>
      <c r="X194" s="372"/>
      <c r="Y194" s="372" t="s">
        <v>7626</v>
      </c>
      <c r="Z194" s="372" t="s">
        <v>7628</v>
      </c>
      <c r="AA194" s="372"/>
      <c r="AB194" s="372"/>
      <c r="AC194" s="372" t="s">
        <v>7660</v>
      </c>
      <c r="AD194" s="372" t="s">
        <v>7630</v>
      </c>
      <c r="AE194" s="372" t="s">
        <v>7631</v>
      </c>
      <c r="AF194" s="372" t="s">
        <v>7625</v>
      </c>
      <c r="AG194" s="373">
        <v>2078131323</v>
      </c>
      <c r="AH194" s="373" t="s">
        <v>1175</v>
      </c>
      <c r="AI194" s="372"/>
      <c r="AJ194" s="374" t="s">
        <v>8269</v>
      </c>
      <c r="AK194" s="374" t="s">
        <v>8270</v>
      </c>
      <c r="AL194" s="374" t="s">
        <v>7159</v>
      </c>
      <c r="AM194" s="375"/>
    </row>
    <row r="195" spans="1:39" ht="19.5" customHeight="1" x14ac:dyDescent="0.25">
      <c r="A195" s="373">
        <v>194</v>
      </c>
      <c r="B195" s="372" t="s">
        <v>7622</v>
      </c>
      <c r="C195" s="372" t="s">
        <v>7622</v>
      </c>
      <c r="D195" s="372" t="s">
        <v>7109</v>
      </c>
      <c r="E195" s="372" t="s">
        <v>1142</v>
      </c>
      <c r="F195" s="372" t="s">
        <v>1141</v>
      </c>
      <c r="G195" s="372" t="s">
        <v>601</v>
      </c>
      <c r="H195" s="372" t="s">
        <v>4</v>
      </c>
      <c r="I195" s="372" t="s">
        <v>7625</v>
      </c>
      <c r="J195" s="372" t="s">
        <v>1688</v>
      </c>
      <c r="K195" s="372" t="s">
        <v>8175</v>
      </c>
      <c r="L195" s="372" t="s">
        <v>7670</v>
      </c>
      <c r="M195" s="372" t="s">
        <v>7639</v>
      </c>
      <c r="N195" s="372" t="s">
        <v>7665</v>
      </c>
      <c r="O195" s="372"/>
      <c r="P195" s="372" t="s">
        <v>7627</v>
      </c>
      <c r="Q195" s="372" t="str">
        <f t="shared" si="3"/>
        <v>7810103</v>
      </c>
      <c r="R195" s="373" t="s">
        <v>7572</v>
      </c>
      <c r="S195" s="377" t="s">
        <v>6649</v>
      </c>
      <c r="T195" s="373">
        <v>0</v>
      </c>
      <c r="U195" s="372"/>
      <c r="V195" s="373">
        <v>0</v>
      </c>
      <c r="W195" s="373">
        <v>18</v>
      </c>
      <c r="X195" s="372"/>
      <c r="Y195" s="372" t="s">
        <v>7626</v>
      </c>
      <c r="Z195" s="372" t="s">
        <v>7628</v>
      </c>
      <c r="AA195" s="372"/>
      <c r="AB195" s="372"/>
      <c r="AC195" s="372" t="s">
        <v>7641</v>
      </c>
      <c r="AD195" s="372" t="s">
        <v>7630</v>
      </c>
      <c r="AE195" s="372" t="s">
        <v>7631</v>
      </c>
      <c r="AF195" s="372" t="s">
        <v>7625</v>
      </c>
      <c r="AG195" s="373">
        <v>2078131313</v>
      </c>
      <c r="AH195" s="373" t="s">
        <v>1175</v>
      </c>
      <c r="AI195" s="372"/>
      <c r="AJ195" s="374" t="s">
        <v>7915</v>
      </c>
      <c r="AK195" s="374" t="s">
        <v>8176</v>
      </c>
      <c r="AL195" s="374" t="s">
        <v>7110</v>
      </c>
      <c r="AM195" s="375"/>
    </row>
    <row r="196" spans="1:39" ht="19.5" customHeight="1" x14ac:dyDescent="0.25">
      <c r="A196" s="373">
        <v>195</v>
      </c>
      <c r="B196" s="372" t="s">
        <v>7622</v>
      </c>
      <c r="C196" s="372" t="s">
        <v>7622</v>
      </c>
      <c r="D196" s="372" t="s">
        <v>7459</v>
      </c>
      <c r="E196" s="372" t="s">
        <v>1083</v>
      </c>
      <c r="F196" s="372" t="s">
        <v>1081</v>
      </c>
      <c r="G196" s="372" t="s">
        <v>1082</v>
      </c>
      <c r="H196" s="372" t="s">
        <v>4</v>
      </c>
      <c r="I196" s="372" t="s">
        <v>7625</v>
      </c>
      <c r="J196" s="372" t="s">
        <v>1703</v>
      </c>
      <c r="K196" s="372" t="s">
        <v>8182</v>
      </c>
      <c r="L196" s="372" t="s">
        <v>1868</v>
      </c>
      <c r="M196" s="372" t="s">
        <v>3449</v>
      </c>
      <c r="N196" s="372" t="s">
        <v>7640</v>
      </c>
      <c r="O196" s="372"/>
      <c r="P196" s="372" t="s">
        <v>7627</v>
      </c>
      <c r="Q196" s="372" t="str">
        <f t="shared" si="3"/>
        <v>7810103</v>
      </c>
      <c r="R196" s="373" t="s">
        <v>7572</v>
      </c>
      <c r="S196" s="377" t="s">
        <v>6649</v>
      </c>
      <c r="T196" s="373">
        <v>0</v>
      </c>
      <c r="U196" s="372"/>
      <c r="V196" s="373">
        <v>0</v>
      </c>
      <c r="W196" s="373">
        <v>18</v>
      </c>
      <c r="X196" s="372"/>
      <c r="Y196" s="372" t="s">
        <v>7626</v>
      </c>
      <c r="Z196" s="372" t="s">
        <v>7628</v>
      </c>
      <c r="AA196" s="372"/>
      <c r="AB196" s="372"/>
      <c r="AC196" s="372" t="s">
        <v>7641</v>
      </c>
      <c r="AD196" s="372" t="s">
        <v>7630</v>
      </c>
      <c r="AE196" s="372" t="s">
        <v>7631</v>
      </c>
      <c r="AF196" s="372" t="s">
        <v>7625</v>
      </c>
      <c r="AG196" s="373">
        <v>2078131397</v>
      </c>
      <c r="AH196" s="373" t="s">
        <v>1175</v>
      </c>
      <c r="AI196" s="372"/>
      <c r="AJ196" s="374" t="s">
        <v>7813</v>
      </c>
      <c r="AK196" s="374" t="s">
        <v>7814</v>
      </c>
      <c r="AL196" s="374" t="s">
        <v>7460</v>
      </c>
      <c r="AM196" s="375"/>
    </row>
    <row r="197" spans="1:39" ht="19.5" customHeight="1" x14ac:dyDescent="0.25">
      <c r="A197" s="373">
        <v>196</v>
      </c>
      <c r="B197" s="372" t="s">
        <v>7622</v>
      </c>
      <c r="C197" s="372" t="s">
        <v>7622</v>
      </c>
      <c r="D197" s="372" t="s">
        <v>7453</v>
      </c>
      <c r="E197" s="372" t="s">
        <v>1077</v>
      </c>
      <c r="F197" s="372" t="s">
        <v>1076</v>
      </c>
      <c r="G197" s="372" t="s">
        <v>872</v>
      </c>
      <c r="H197" s="372" t="s">
        <v>4</v>
      </c>
      <c r="I197" s="372" t="s">
        <v>7625</v>
      </c>
      <c r="J197" s="372" t="s">
        <v>1701</v>
      </c>
      <c r="K197" s="372" t="s">
        <v>8044</v>
      </c>
      <c r="L197" s="372" t="s">
        <v>1868</v>
      </c>
      <c r="M197" s="372" t="s">
        <v>3449</v>
      </c>
      <c r="N197" s="372" t="s">
        <v>7640</v>
      </c>
      <c r="O197" s="372"/>
      <c r="P197" s="372" t="s">
        <v>7627</v>
      </c>
      <c r="Q197" s="372" t="str">
        <f t="shared" si="3"/>
        <v>7810103</v>
      </c>
      <c r="R197" s="373" t="s">
        <v>7572</v>
      </c>
      <c r="S197" s="377" t="s">
        <v>6649</v>
      </c>
      <c r="T197" s="373">
        <v>0</v>
      </c>
      <c r="U197" s="372"/>
      <c r="V197" s="373">
        <v>0</v>
      </c>
      <c r="W197" s="373">
        <v>18</v>
      </c>
      <c r="X197" s="372"/>
      <c r="Y197" s="372" t="s">
        <v>7626</v>
      </c>
      <c r="Z197" s="372" t="s">
        <v>7628</v>
      </c>
      <c r="AA197" s="372"/>
      <c r="AB197" s="372"/>
      <c r="AC197" s="372" t="s">
        <v>7629</v>
      </c>
      <c r="AD197" s="372" t="s">
        <v>7641</v>
      </c>
      <c r="AE197" s="372" t="s">
        <v>7631</v>
      </c>
      <c r="AF197" s="372" t="s">
        <v>7625</v>
      </c>
      <c r="AG197" s="373">
        <v>2078131395</v>
      </c>
      <c r="AH197" s="373" t="s">
        <v>1175</v>
      </c>
      <c r="AI197" s="372"/>
      <c r="AJ197" s="374" t="s">
        <v>7661</v>
      </c>
      <c r="AK197" s="374" t="s">
        <v>8030</v>
      </c>
      <c r="AL197" s="374" t="s">
        <v>7454</v>
      </c>
      <c r="AM197" s="375"/>
    </row>
    <row r="198" spans="1:39" ht="19.5" customHeight="1" x14ac:dyDescent="0.25">
      <c r="A198" s="373">
        <v>197</v>
      </c>
      <c r="B198" s="372" t="s">
        <v>7622</v>
      </c>
      <c r="C198" s="372" t="s">
        <v>7622</v>
      </c>
      <c r="D198" s="372" t="s">
        <v>8069</v>
      </c>
      <c r="E198" s="372" t="s">
        <v>2962</v>
      </c>
      <c r="F198" s="372" t="s">
        <v>966</v>
      </c>
      <c r="G198" s="372" t="s">
        <v>800</v>
      </c>
      <c r="H198" s="372" t="s">
        <v>4</v>
      </c>
      <c r="I198" s="372" t="s">
        <v>7625</v>
      </c>
      <c r="J198" s="372" t="s">
        <v>1630</v>
      </c>
      <c r="K198" s="372" t="s">
        <v>8070</v>
      </c>
      <c r="L198" s="372" t="s">
        <v>1868</v>
      </c>
      <c r="M198" s="372" t="s">
        <v>7670</v>
      </c>
      <c r="N198" s="372" t="s">
        <v>7622</v>
      </c>
      <c r="O198" s="372"/>
      <c r="P198" s="372" t="s">
        <v>7627</v>
      </c>
      <c r="Q198" s="372" t="str">
        <f t="shared" si="3"/>
        <v>7810103</v>
      </c>
      <c r="R198" s="373" t="s">
        <v>7572</v>
      </c>
      <c r="S198" s="377" t="s">
        <v>6649</v>
      </c>
      <c r="T198" s="373" t="s">
        <v>1888</v>
      </c>
      <c r="U198" s="372"/>
      <c r="V198" s="373">
        <v>24.95</v>
      </c>
      <c r="W198" s="373">
        <v>18</v>
      </c>
      <c r="X198" s="372"/>
      <c r="Y198" s="372" t="s">
        <v>7626</v>
      </c>
      <c r="Z198" s="372" t="s">
        <v>7628</v>
      </c>
      <c r="AA198" s="372"/>
      <c r="AB198" s="372"/>
      <c r="AC198" s="372" t="s">
        <v>7641</v>
      </c>
      <c r="AD198" s="372" t="s">
        <v>7630</v>
      </c>
      <c r="AE198" s="372" t="s">
        <v>7631</v>
      </c>
      <c r="AF198" s="372" t="s">
        <v>7625</v>
      </c>
      <c r="AG198" s="373">
        <v>2078130710</v>
      </c>
      <c r="AH198" s="373" t="s">
        <v>1174</v>
      </c>
      <c r="AI198" s="372"/>
      <c r="AJ198" s="374" t="s">
        <v>7822</v>
      </c>
      <c r="AK198" s="374" t="s">
        <v>7823</v>
      </c>
      <c r="AL198" s="374" t="s">
        <v>8071</v>
      </c>
      <c r="AM198" s="375"/>
    </row>
    <row r="199" spans="1:39" ht="19.5" customHeight="1" x14ac:dyDescent="0.25">
      <c r="A199" s="373">
        <v>198</v>
      </c>
      <c r="B199" s="372" t="s">
        <v>7622</v>
      </c>
      <c r="C199" s="372" t="s">
        <v>7622</v>
      </c>
      <c r="D199" s="372" t="s">
        <v>6895</v>
      </c>
      <c r="E199" s="373">
        <v>187835943</v>
      </c>
      <c r="F199" s="372" t="s">
        <v>977</v>
      </c>
      <c r="G199" s="372" t="s">
        <v>308</v>
      </c>
      <c r="H199" s="372" t="s">
        <v>4</v>
      </c>
      <c r="I199" s="372" t="s">
        <v>7640</v>
      </c>
      <c r="J199" s="372" t="s">
        <v>1608</v>
      </c>
      <c r="K199" s="372" t="s">
        <v>2752</v>
      </c>
      <c r="L199" s="372" t="s">
        <v>7804</v>
      </c>
      <c r="M199" s="372" t="s">
        <v>2180</v>
      </c>
      <c r="N199" s="372" t="s">
        <v>7625</v>
      </c>
      <c r="O199" s="372" t="s">
        <v>1868</v>
      </c>
      <c r="P199" s="372" t="s">
        <v>7627</v>
      </c>
      <c r="Q199" s="372" t="str">
        <f t="shared" si="3"/>
        <v>7810103</v>
      </c>
      <c r="R199" s="373" t="s">
        <v>7572</v>
      </c>
      <c r="S199" s="377" t="s">
        <v>6649</v>
      </c>
      <c r="T199" s="373" t="s">
        <v>1888</v>
      </c>
      <c r="U199" s="372"/>
      <c r="V199" s="373">
        <v>27.65</v>
      </c>
      <c r="W199" s="373">
        <v>18</v>
      </c>
      <c r="X199" s="372"/>
      <c r="Y199" s="372" t="s">
        <v>7626</v>
      </c>
      <c r="Z199" s="372" t="s">
        <v>7628</v>
      </c>
      <c r="AA199" s="372"/>
      <c r="AB199" s="372"/>
      <c r="AC199" s="372" t="s">
        <v>7660</v>
      </c>
      <c r="AD199" s="372" t="s">
        <v>7630</v>
      </c>
      <c r="AE199" s="372" t="s">
        <v>7631</v>
      </c>
      <c r="AF199" s="372" t="s">
        <v>7625</v>
      </c>
      <c r="AG199" s="373">
        <v>2078130127</v>
      </c>
      <c r="AH199" s="373" t="s">
        <v>1174</v>
      </c>
      <c r="AI199" s="372"/>
      <c r="AJ199" s="374" t="s">
        <v>8066</v>
      </c>
      <c r="AK199" s="374" t="s">
        <v>8803</v>
      </c>
      <c r="AL199" s="374" t="s">
        <v>6897</v>
      </c>
      <c r="AM199" s="375"/>
    </row>
    <row r="200" spans="1:39" ht="19.5" customHeight="1" x14ac:dyDescent="0.25">
      <c r="A200" s="373">
        <v>199</v>
      </c>
      <c r="B200" s="372" t="s">
        <v>7622</v>
      </c>
      <c r="C200" s="372" t="s">
        <v>7622</v>
      </c>
      <c r="D200" s="372" t="s">
        <v>8233</v>
      </c>
      <c r="E200" s="372" t="s">
        <v>3154</v>
      </c>
      <c r="F200" s="372" t="s">
        <v>927</v>
      </c>
      <c r="G200" s="372" t="s">
        <v>6808</v>
      </c>
      <c r="H200" s="372" t="s">
        <v>4</v>
      </c>
      <c r="I200" s="372" t="s">
        <v>7625</v>
      </c>
      <c r="J200" s="372" t="s">
        <v>1647</v>
      </c>
      <c r="K200" s="372" t="s">
        <v>3155</v>
      </c>
      <c r="L200" s="372" t="s">
        <v>7646</v>
      </c>
      <c r="M200" s="372" t="s">
        <v>7639</v>
      </c>
      <c r="N200" s="372" t="s">
        <v>7625</v>
      </c>
      <c r="O200" s="372"/>
      <c r="P200" s="372" t="s">
        <v>7627</v>
      </c>
      <c r="Q200" s="372" t="str">
        <f t="shared" si="3"/>
        <v>7810103</v>
      </c>
      <c r="R200" s="373" t="s">
        <v>7572</v>
      </c>
      <c r="S200" s="377" t="s">
        <v>6649</v>
      </c>
      <c r="T200" s="373" t="s">
        <v>2058</v>
      </c>
      <c r="U200" s="372"/>
      <c r="V200" s="373">
        <v>20.399999999999999</v>
      </c>
      <c r="W200" s="373">
        <v>18</v>
      </c>
      <c r="X200" s="372"/>
      <c r="Y200" s="372" t="s">
        <v>7626</v>
      </c>
      <c r="Z200" s="372" t="s">
        <v>7628</v>
      </c>
      <c r="AA200" s="372"/>
      <c r="AB200" s="372"/>
      <c r="AC200" s="372" t="s">
        <v>7641</v>
      </c>
      <c r="AD200" s="372" t="s">
        <v>7630</v>
      </c>
      <c r="AE200" s="372" t="s">
        <v>7631</v>
      </c>
      <c r="AF200" s="372" t="s">
        <v>7625</v>
      </c>
      <c r="AG200" s="373">
        <v>2078130836</v>
      </c>
      <c r="AH200" s="373" t="s">
        <v>1174</v>
      </c>
      <c r="AI200" s="372"/>
      <c r="AJ200" s="374" t="s">
        <v>7681</v>
      </c>
      <c r="AK200" s="374" t="s">
        <v>8234</v>
      </c>
      <c r="AL200" s="374" t="s">
        <v>8235</v>
      </c>
      <c r="AM200" s="375"/>
    </row>
    <row r="201" spans="1:39" ht="19.5" customHeight="1" x14ac:dyDescent="0.25">
      <c r="A201" s="373">
        <v>200</v>
      </c>
      <c r="B201" s="372" t="s">
        <v>7622</v>
      </c>
      <c r="C201" s="372" t="s">
        <v>7622</v>
      </c>
      <c r="D201" s="372" t="s">
        <v>8215</v>
      </c>
      <c r="E201" s="372" t="s">
        <v>3101</v>
      </c>
      <c r="F201" s="372" t="s">
        <v>970</v>
      </c>
      <c r="G201" s="372" t="s">
        <v>301</v>
      </c>
      <c r="H201" s="372" t="s">
        <v>4</v>
      </c>
      <c r="I201" s="372" t="s">
        <v>7640</v>
      </c>
      <c r="J201" s="372" t="s">
        <v>1653</v>
      </c>
      <c r="K201" s="372" t="s">
        <v>8216</v>
      </c>
      <c r="L201" s="372" t="s">
        <v>7685</v>
      </c>
      <c r="M201" s="372" t="s">
        <v>1962</v>
      </c>
      <c r="N201" s="372" t="s">
        <v>7625</v>
      </c>
      <c r="O201" s="372" t="s">
        <v>1868</v>
      </c>
      <c r="P201" s="372" t="s">
        <v>7627</v>
      </c>
      <c r="Q201" s="372" t="str">
        <f t="shared" si="3"/>
        <v>7810103</v>
      </c>
      <c r="R201" s="373" t="s">
        <v>7572</v>
      </c>
      <c r="S201" s="377" t="s">
        <v>6649</v>
      </c>
      <c r="T201" s="373" t="s">
        <v>1928</v>
      </c>
      <c r="U201" s="372"/>
      <c r="V201" s="373">
        <v>25.95</v>
      </c>
      <c r="W201" s="373">
        <v>18</v>
      </c>
      <c r="X201" s="372"/>
      <c r="Y201" s="372" t="s">
        <v>7626</v>
      </c>
      <c r="Z201" s="372" t="s">
        <v>7628</v>
      </c>
      <c r="AA201" s="372"/>
      <c r="AB201" s="372"/>
      <c r="AC201" s="372" t="s">
        <v>7641</v>
      </c>
      <c r="AD201" s="372" t="s">
        <v>7630</v>
      </c>
      <c r="AE201" s="372" t="s">
        <v>7631</v>
      </c>
      <c r="AF201" s="372" t="s">
        <v>7625</v>
      </c>
      <c r="AG201" s="373">
        <v>2078130822</v>
      </c>
      <c r="AH201" s="373" t="s">
        <v>1174</v>
      </c>
      <c r="AI201" s="372"/>
      <c r="AJ201" s="374" t="s">
        <v>7909</v>
      </c>
      <c r="AK201" s="374" t="s">
        <v>8217</v>
      </c>
      <c r="AL201" s="374" t="s">
        <v>8218</v>
      </c>
      <c r="AM201" s="375"/>
    </row>
    <row r="202" spans="1:39" ht="19.5" customHeight="1" x14ac:dyDescent="0.25">
      <c r="A202" s="373">
        <v>201</v>
      </c>
      <c r="B202" s="372" t="s">
        <v>7622</v>
      </c>
      <c r="C202" s="372" t="s">
        <v>7622</v>
      </c>
      <c r="D202" s="372" t="s">
        <v>7213</v>
      </c>
      <c r="E202" s="372" t="s">
        <v>1101</v>
      </c>
      <c r="F202" s="372" t="s">
        <v>1100</v>
      </c>
      <c r="G202" s="372" t="s">
        <v>308</v>
      </c>
      <c r="H202" s="372" t="s">
        <v>4</v>
      </c>
      <c r="I202" s="372" t="s">
        <v>7625</v>
      </c>
      <c r="J202" s="372" t="s">
        <v>1661</v>
      </c>
      <c r="K202" s="372" t="s">
        <v>8058</v>
      </c>
      <c r="L202" s="372" t="s">
        <v>1868</v>
      </c>
      <c r="M202" s="372" t="s">
        <v>3449</v>
      </c>
      <c r="N202" s="372" t="s">
        <v>7640</v>
      </c>
      <c r="O202" s="372"/>
      <c r="P202" s="372" t="s">
        <v>7627</v>
      </c>
      <c r="Q202" s="372" t="str">
        <f t="shared" si="3"/>
        <v>7810103</v>
      </c>
      <c r="R202" s="373" t="s">
        <v>7572</v>
      </c>
      <c r="S202" s="377" t="s">
        <v>6649</v>
      </c>
      <c r="T202" s="373">
        <v>0</v>
      </c>
      <c r="U202" s="372"/>
      <c r="V202" s="373">
        <v>0</v>
      </c>
      <c r="W202" s="373">
        <v>18</v>
      </c>
      <c r="X202" s="372"/>
      <c r="Y202" s="372" t="s">
        <v>7626</v>
      </c>
      <c r="Z202" s="372" t="s">
        <v>7628</v>
      </c>
      <c r="AA202" s="372"/>
      <c r="AB202" s="372"/>
      <c r="AC202" s="372" t="s">
        <v>7641</v>
      </c>
      <c r="AD202" s="372" t="s">
        <v>7630</v>
      </c>
      <c r="AE202" s="372" t="s">
        <v>7631</v>
      </c>
      <c r="AF202" s="372" t="s">
        <v>7625</v>
      </c>
      <c r="AG202" s="373">
        <v>2078131336</v>
      </c>
      <c r="AH202" s="373" t="s">
        <v>1175</v>
      </c>
      <c r="AI202" s="372"/>
      <c r="AJ202" s="374" t="s">
        <v>8059</v>
      </c>
      <c r="AK202" s="374" t="s">
        <v>8060</v>
      </c>
      <c r="AL202" s="374" t="s">
        <v>7214</v>
      </c>
      <c r="AM202" s="375"/>
    </row>
    <row r="203" spans="1:39" ht="19.5" customHeight="1" x14ac:dyDescent="0.25">
      <c r="A203" s="373">
        <v>202</v>
      </c>
      <c r="B203" s="372" t="s">
        <v>7622</v>
      </c>
      <c r="C203" s="372" t="s">
        <v>7622</v>
      </c>
      <c r="D203" s="372" t="s">
        <v>7181</v>
      </c>
      <c r="E203" s="372" t="s">
        <v>1049</v>
      </c>
      <c r="F203" s="372" t="s">
        <v>1048</v>
      </c>
      <c r="G203" s="372" t="s">
        <v>351</v>
      </c>
      <c r="H203" s="372" t="s">
        <v>5</v>
      </c>
      <c r="I203" s="372" t="s">
        <v>7625</v>
      </c>
      <c r="J203" s="372" t="s">
        <v>1690</v>
      </c>
      <c r="K203" s="372" t="s">
        <v>7990</v>
      </c>
      <c r="L203" s="372" t="s">
        <v>1868</v>
      </c>
      <c r="M203" s="372" t="s">
        <v>7646</v>
      </c>
      <c r="N203" s="372" t="s">
        <v>7640</v>
      </c>
      <c r="O203" s="372"/>
      <c r="P203" s="372" t="s">
        <v>7627</v>
      </c>
      <c r="Q203" s="372" t="str">
        <f t="shared" si="3"/>
        <v>7810103</v>
      </c>
      <c r="R203" s="373" t="s">
        <v>7572</v>
      </c>
      <c r="S203" s="377" t="s">
        <v>6649</v>
      </c>
      <c r="T203" s="373">
        <v>0</v>
      </c>
      <c r="U203" s="372"/>
      <c r="V203" s="373">
        <v>0</v>
      </c>
      <c r="W203" s="373">
        <v>18</v>
      </c>
      <c r="X203" s="372"/>
      <c r="Y203" s="372" t="s">
        <v>7626</v>
      </c>
      <c r="Z203" s="372" t="s">
        <v>7628</v>
      </c>
      <c r="AA203" s="372"/>
      <c r="AB203" s="372"/>
      <c r="AC203" s="372" t="s">
        <v>7641</v>
      </c>
      <c r="AD203" s="372" t="s">
        <v>7630</v>
      </c>
      <c r="AE203" s="372" t="s">
        <v>7631</v>
      </c>
      <c r="AF203" s="372" t="s">
        <v>7625</v>
      </c>
      <c r="AG203" s="373">
        <v>2078131328</v>
      </c>
      <c r="AH203" s="373" t="s">
        <v>1175</v>
      </c>
      <c r="AI203" s="372"/>
      <c r="AJ203" s="374" t="s">
        <v>7991</v>
      </c>
      <c r="AK203" s="374" t="s">
        <v>7992</v>
      </c>
      <c r="AL203" s="374" t="s">
        <v>7182</v>
      </c>
      <c r="AM203" s="375"/>
    </row>
    <row r="204" spans="1:39" ht="19.5" customHeight="1" x14ac:dyDescent="0.25">
      <c r="A204" s="373">
        <v>203</v>
      </c>
      <c r="B204" s="372" t="s">
        <v>7622</v>
      </c>
      <c r="C204" s="372" t="s">
        <v>7622</v>
      </c>
      <c r="D204" s="372" t="s">
        <v>7456</v>
      </c>
      <c r="E204" s="372" t="s">
        <v>1080</v>
      </c>
      <c r="F204" s="372" t="s">
        <v>1078</v>
      </c>
      <c r="G204" s="372" t="s">
        <v>1079</v>
      </c>
      <c r="H204" s="372" t="s">
        <v>4</v>
      </c>
      <c r="I204" s="372" t="s">
        <v>7625</v>
      </c>
      <c r="J204" s="372" t="s">
        <v>1702</v>
      </c>
      <c r="K204" s="372" t="s">
        <v>8007</v>
      </c>
      <c r="L204" s="372" t="s">
        <v>1868</v>
      </c>
      <c r="M204" s="372" t="s">
        <v>7646</v>
      </c>
      <c r="N204" s="372" t="s">
        <v>7640</v>
      </c>
      <c r="O204" s="372"/>
      <c r="P204" s="372" t="s">
        <v>7627</v>
      </c>
      <c r="Q204" s="372" t="str">
        <f t="shared" si="3"/>
        <v>7810103</v>
      </c>
      <c r="R204" s="373" t="s">
        <v>7572</v>
      </c>
      <c r="S204" s="377" t="s">
        <v>6649</v>
      </c>
      <c r="T204" s="373">
        <v>0</v>
      </c>
      <c r="U204" s="372"/>
      <c r="V204" s="373">
        <v>0</v>
      </c>
      <c r="W204" s="373">
        <v>18</v>
      </c>
      <c r="X204" s="372"/>
      <c r="Y204" s="372" t="s">
        <v>7626</v>
      </c>
      <c r="Z204" s="372" t="s">
        <v>7628</v>
      </c>
      <c r="AA204" s="372"/>
      <c r="AB204" s="372"/>
      <c r="AC204" s="372" t="s">
        <v>7641</v>
      </c>
      <c r="AD204" s="372" t="s">
        <v>7630</v>
      </c>
      <c r="AE204" s="372" t="s">
        <v>7631</v>
      </c>
      <c r="AF204" s="372" t="s">
        <v>7625</v>
      </c>
      <c r="AG204" s="373">
        <v>2078131396</v>
      </c>
      <c r="AH204" s="373" t="s">
        <v>1175</v>
      </c>
      <c r="AI204" s="372"/>
      <c r="AJ204" s="374" t="s">
        <v>7786</v>
      </c>
      <c r="AK204" s="374" t="s">
        <v>7787</v>
      </c>
      <c r="AL204" s="374" t="s">
        <v>7457</v>
      </c>
      <c r="AM204" s="375"/>
    </row>
    <row r="205" spans="1:39" ht="19.5" customHeight="1" x14ac:dyDescent="0.25">
      <c r="A205" s="373">
        <v>204</v>
      </c>
      <c r="B205" s="372" t="s">
        <v>7622</v>
      </c>
      <c r="C205" s="372" t="s">
        <v>7622</v>
      </c>
      <c r="D205" s="372" t="s">
        <v>8783</v>
      </c>
      <c r="E205" s="373">
        <v>132432364</v>
      </c>
      <c r="F205" s="372" t="s">
        <v>890</v>
      </c>
      <c r="G205" s="372" t="s">
        <v>328</v>
      </c>
      <c r="H205" s="372" t="s">
        <v>4</v>
      </c>
      <c r="I205" s="372" t="s">
        <v>7625</v>
      </c>
      <c r="J205" s="372" t="s">
        <v>1586</v>
      </c>
      <c r="K205" s="372" t="s">
        <v>2805</v>
      </c>
      <c r="L205" s="372" t="s">
        <v>7700</v>
      </c>
      <c r="M205" s="372" t="s">
        <v>2916</v>
      </c>
      <c r="N205" s="372"/>
      <c r="O205" s="372"/>
      <c r="P205" s="372" t="s">
        <v>7627</v>
      </c>
      <c r="Q205" s="372" t="str">
        <f t="shared" si="3"/>
        <v>7810103</v>
      </c>
      <c r="R205" s="373" t="s">
        <v>7572</v>
      </c>
      <c r="S205" s="377" t="s">
        <v>6649</v>
      </c>
      <c r="T205" s="373" t="s">
        <v>1888</v>
      </c>
      <c r="U205" s="372"/>
      <c r="V205" s="373">
        <v>23.75</v>
      </c>
      <c r="W205" s="373">
        <v>18</v>
      </c>
      <c r="X205" s="372"/>
      <c r="Y205" s="372" t="s">
        <v>7626</v>
      </c>
      <c r="Z205" s="372" t="s">
        <v>7628</v>
      </c>
      <c r="AA205" s="372"/>
      <c r="AB205" s="372"/>
      <c r="AC205" s="372" t="s">
        <v>7641</v>
      </c>
      <c r="AD205" s="372" t="s">
        <v>7630</v>
      </c>
      <c r="AE205" s="372" t="s">
        <v>7631</v>
      </c>
      <c r="AF205" s="372" t="s">
        <v>7625</v>
      </c>
      <c r="AG205" s="373">
        <v>2078130319</v>
      </c>
      <c r="AH205" s="373" t="s">
        <v>1173</v>
      </c>
      <c r="AI205" s="372"/>
      <c r="AJ205" s="374" t="s">
        <v>7790</v>
      </c>
      <c r="AK205" s="374" t="s">
        <v>8784</v>
      </c>
      <c r="AL205" s="374" t="s">
        <v>8785</v>
      </c>
      <c r="AM205" s="375"/>
    </row>
    <row r="206" spans="1:39" ht="19.5" customHeight="1" x14ac:dyDescent="0.25">
      <c r="A206" s="373">
        <v>205</v>
      </c>
      <c r="B206" s="372" t="s">
        <v>7622</v>
      </c>
      <c r="C206" s="372" t="s">
        <v>7622</v>
      </c>
      <c r="D206" s="372" t="s">
        <v>6788</v>
      </c>
      <c r="E206" s="372" t="s">
        <v>1020</v>
      </c>
      <c r="F206" s="372" t="s">
        <v>1018</v>
      </c>
      <c r="G206" s="372" t="s">
        <v>1019</v>
      </c>
      <c r="H206" s="372" t="s">
        <v>4</v>
      </c>
      <c r="I206" s="372" t="s">
        <v>7625</v>
      </c>
      <c r="J206" s="372" t="s">
        <v>1714</v>
      </c>
      <c r="K206" s="372" t="s">
        <v>8179</v>
      </c>
      <c r="L206" s="372" t="s">
        <v>7699</v>
      </c>
      <c r="M206" s="372" t="s">
        <v>2180</v>
      </c>
      <c r="N206" s="372" t="s">
        <v>7625</v>
      </c>
      <c r="O206" s="372"/>
      <c r="P206" s="372" t="s">
        <v>7627</v>
      </c>
      <c r="Q206" s="372" t="str">
        <f t="shared" si="3"/>
        <v>7810103</v>
      </c>
      <c r="R206" s="373" t="s">
        <v>7572</v>
      </c>
      <c r="S206" s="377" t="s">
        <v>6649</v>
      </c>
      <c r="T206" s="373">
        <v>0</v>
      </c>
      <c r="U206" s="372"/>
      <c r="V206" s="373">
        <v>0</v>
      </c>
      <c r="W206" s="373">
        <v>18</v>
      </c>
      <c r="X206" s="372"/>
      <c r="Y206" s="372" t="s">
        <v>7626</v>
      </c>
      <c r="Z206" s="372" t="s">
        <v>7628</v>
      </c>
      <c r="AA206" s="372"/>
      <c r="AB206" s="372"/>
      <c r="AC206" s="372" t="s">
        <v>7641</v>
      </c>
      <c r="AD206" s="372" t="s">
        <v>7630</v>
      </c>
      <c r="AE206" s="372" t="s">
        <v>7631</v>
      </c>
      <c r="AF206" s="372" t="s">
        <v>7625</v>
      </c>
      <c r="AG206" s="373">
        <v>2078131237</v>
      </c>
      <c r="AH206" s="373" t="s">
        <v>1175</v>
      </c>
      <c r="AI206" s="372"/>
      <c r="AJ206" s="374" t="s">
        <v>7875</v>
      </c>
      <c r="AK206" s="374" t="s">
        <v>7876</v>
      </c>
      <c r="AL206" s="374" t="s">
        <v>6789</v>
      </c>
      <c r="AM206" s="375"/>
    </row>
    <row r="207" spans="1:39" ht="19.5" customHeight="1" x14ac:dyDescent="0.25">
      <c r="A207" s="373">
        <v>206</v>
      </c>
      <c r="B207" s="372" t="s">
        <v>7622</v>
      </c>
      <c r="C207" s="372" t="s">
        <v>7622</v>
      </c>
      <c r="D207" s="372" t="s">
        <v>6785</v>
      </c>
      <c r="E207" s="372" t="s">
        <v>2947</v>
      </c>
      <c r="F207" s="372" t="s">
        <v>975</v>
      </c>
      <c r="G207" s="372" t="s">
        <v>1085</v>
      </c>
      <c r="H207" s="372" t="s">
        <v>4</v>
      </c>
      <c r="I207" s="372" t="s">
        <v>7625</v>
      </c>
      <c r="J207" s="372" t="s">
        <v>1649</v>
      </c>
      <c r="K207" s="372" t="s">
        <v>8173</v>
      </c>
      <c r="L207" s="372" t="s">
        <v>7670</v>
      </c>
      <c r="M207" s="372" t="s">
        <v>2180</v>
      </c>
      <c r="N207" s="372" t="s">
        <v>7665</v>
      </c>
      <c r="O207" s="372"/>
      <c r="P207" s="372" t="s">
        <v>7627</v>
      </c>
      <c r="Q207" s="372" t="str">
        <f t="shared" si="3"/>
        <v>7810103</v>
      </c>
      <c r="R207" s="373" t="s">
        <v>7572</v>
      </c>
      <c r="S207" s="377" t="s">
        <v>6649</v>
      </c>
      <c r="T207" s="373" t="s">
        <v>1888</v>
      </c>
      <c r="U207" s="372"/>
      <c r="V207" s="373">
        <v>27.099999999999998</v>
      </c>
      <c r="W207" s="373">
        <v>18</v>
      </c>
      <c r="X207" s="372"/>
      <c r="Y207" s="372" t="s">
        <v>7626</v>
      </c>
      <c r="Z207" s="372" t="s">
        <v>7628</v>
      </c>
      <c r="AA207" s="372"/>
      <c r="AB207" s="372"/>
      <c r="AC207" s="372" t="s">
        <v>7660</v>
      </c>
      <c r="AD207" s="372" t="s">
        <v>7630</v>
      </c>
      <c r="AE207" s="372" t="s">
        <v>7631</v>
      </c>
      <c r="AF207" s="372" t="s">
        <v>7625</v>
      </c>
      <c r="AG207" s="373">
        <v>2078130691</v>
      </c>
      <c r="AH207" s="373" t="s">
        <v>1174</v>
      </c>
      <c r="AI207" s="372"/>
      <c r="AJ207" s="374" t="s">
        <v>7813</v>
      </c>
      <c r="AK207" s="374" t="s">
        <v>8174</v>
      </c>
      <c r="AL207" s="374" t="s">
        <v>6786</v>
      </c>
      <c r="AM207" s="375"/>
    </row>
    <row r="208" spans="1:39" ht="19.5" customHeight="1" x14ac:dyDescent="0.25">
      <c r="A208" s="373">
        <v>207</v>
      </c>
      <c r="B208" s="372" t="s">
        <v>7622</v>
      </c>
      <c r="C208" s="372" t="s">
        <v>7622</v>
      </c>
      <c r="D208" s="372" t="s">
        <v>6697</v>
      </c>
      <c r="E208" s="372" t="s">
        <v>1135</v>
      </c>
      <c r="F208" s="372" t="s">
        <v>1134</v>
      </c>
      <c r="G208" s="372" t="s">
        <v>346</v>
      </c>
      <c r="H208" s="372" t="s">
        <v>5</v>
      </c>
      <c r="I208" s="372" t="s">
        <v>7625</v>
      </c>
      <c r="J208" s="372" t="s">
        <v>1675</v>
      </c>
      <c r="K208" s="372" t="s">
        <v>8236</v>
      </c>
      <c r="L208" s="372" t="s">
        <v>7646</v>
      </c>
      <c r="M208" s="372" t="s">
        <v>7639</v>
      </c>
      <c r="N208" s="372" t="s">
        <v>7625</v>
      </c>
      <c r="O208" s="372"/>
      <c r="P208" s="372" t="s">
        <v>7627</v>
      </c>
      <c r="Q208" s="372" t="str">
        <f t="shared" si="3"/>
        <v>7810103</v>
      </c>
      <c r="R208" s="373" t="s">
        <v>7572</v>
      </c>
      <c r="S208" s="377" t="s">
        <v>6649</v>
      </c>
      <c r="T208" s="373">
        <v>0</v>
      </c>
      <c r="U208" s="372"/>
      <c r="V208" s="373">
        <v>0</v>
      </c>
      <c r="W208" s="373">
        <v>18</v>
      </c>
      <c r="X208" s="372"/>
      <c r="Y208" s="372" t="s">
        <v>7626</v>
      </c>
      <c r="Z208" s="372" t="s">
        <v>7628</v>
      </c>
      <c r="AA208" s="372"/>
      <c r="AB208" s="372"/>
      <c r="AC208" s="372" t="s">
        <v>7660</v>
      </c>
      <c r="AD208" s="372" t="s">
        <v>7630</v>
      </c>
      <c r="AE208" s="372" t="s">
        <v>7631</v>
      </c>
      <c r="AF208" s="372" t="s">
        <v>7625</v>
      </c>
      <c r="AG208" s="373">
        <v>2078131214</v>
      </c>
      <c r="AH208" s="373" t="s">
        <v>1175</v>
      </c>
      <c r="AI208" s="372"/>
      <c r="AJ208" s="374" t="s">
        <v>8066</v>
      </c>
      <c r="AK208" s="374" t="s">
        <v>8237</v>
      </c>
      <c r="AL208" s="374" t="s">
        <v>6698</v>
      </c>
      <c r="AM208" s="375"/>
    </row>
    <row r="209" spans="1:39" ht="19.5" customHeight="1" x14ac:dyDescent="0.25">
      <c r="A209" s="373">
        <v>208</v>
      </c>
      <c r="B209" s="372" t="s">
        <v>7622</v>
      </c>
      <c r="C209" s="372" t="s">
        <v>7622</v>
      </c>
      <c r="D209" s="372" t="s">
        <v>7988</v>
      </c>
      <c r="E209" s="372" t="s">
        <v>2983</v>
      </c>
      <c r="F209" s="372" t="s">
        <v>958</v>
      </c>
      <c r="G209" s="372" t="s">
        <v>7624</v>
      </c>
      <c r="H209" s="372" t="s">
        <v>5</v>
      </c>
      <c r="I209" s="372" t="s">
        <v>7625</v>
      </c>
      <c r="J209" s="372" t="s">
        <v>1634</v>
      </c>
      <c r="K209" s="372" t="s">
        <v>2984</v>
      </c>
      <c r="L209" s="372" t="s">
        <v>1868</v>
      </c>
      <c r="M209" s="372" t="s">
        <v>2180</v>
      </c>
      <c r="N209" s="372" t="s">
        <v>7640</v>
      </c>
      <c r="O209" s="372"/>
      <c r="P209" s="372" t="s">
        <v>7627</v>
      </c>
      <c r="Q209" s="372" t="str">
        <f t="shared" si="3"/>
        <v>7810103</v>
      </c>
      <c r="R209" s="373" t="s">
        <v>7572</v>
      </c>
      <c r="S209" s="377" t="s">
        <v>6649</v>
      </c>
      <c r="T209" s="373" t="s">
        <v>2058</v>
      </c>
      <c r="U209" s="372"/>
      <c r="V209" s="373">
        <v>24.1</v>
      </c>
      <c r="W209" s="373">
        <v>18</v>
      </c>
      <c r="X209" s="372"/>
      <c r="Y209" s="372" t="s">
        <v>7626</v>
      </c>
      <c r="Z209" s="372" t="s">
        <v>7628</v>
      </c>
      <c r="AA209" s="372"/>
      <c r="AB209" s="372"/>
      <c r="AC209" s="372" t="s">
        <v>7641</v>
      </c>
      <c r="AD209" s="372" t="s">
        <v>7630</v>
      </c>
      <c r="AE209" s="372" t="s">
        <v>7631</v>
      </c>
      <c r="AF209" s="372" t="s">
        <v>7625</v>
      </c>
      <c r="AG209" s="373">
        <v>2078130767</v>
      </c>
      <c r="AH209" s="373" t="s">
        <v>1174</v>
      </c>
      <c r="AI209" s="372"/>
      <c r="AJ209" s="374" t="s">
        <v>7816</v>
      </c>
      <c r="AK209" s="374" t="s">
        <v>7817</v>
      </c>
      <c r="AL209" s="374" t="s">
        <v>7989</v>
      </c>
      <c r="AM209" s="375"/>
    </row>
    <row r="210" spans="1:39" ht="19.5" customHeight="1" x14ac:dyDescent="0.25">
      <c r="A210" s="373">
        <v>209</v>
      </c>
      <c r="B210" s="372" t="s">
        <v>7622</v>
      </c>
      <c r="C210" s="372" t="s">
        <v>7622</v>
      </c>
      <c r="D210" s="372" t="s">
        <v>7032</v>
      </c>
      <c r="E210" s="372" t="s">
        <v>1038</v>
      </c>
      <c r="F210" s="372" t="s">
        <v>1036</v>
      </c>
      <c r="G210" s="372" t="s">
        <v>1037</v>
      </c>
      <c r="H210" s="372" t="s">
        <v>4</v>
      </c>
      <c r="I210" s="372" t="s">
        <v>7625</v>
      </c>
      <c r="J210" s="372" t="s">
        <v>1710</v>
      </c>
      <c r="K210" s="372" t="s">
        <v>8156</v>
      </c>
      <c r="L210" s="372" t="s">
        <v>7670</v>
      </c>
      <c r="M210" s="372" t="s">
        <v>3449</v>
      </c>
      <c r="N210" s="372" t="s">
        <v>7665</v>
      </c>
      <c r="O210" s="372"/>
      <c r="P210" s="372" t="s">
        <v>7627</v>
      </c>
      <c r="Q210" s="372" t="str">
        <f t="shared" si="3"/>
        <v>7810103</v>
      </c>
      <c r="R210" s="373" t="s">
        <v>7572</v>
      </c>
      <c r="S210" s="377" t="s">
        <v>6649</v>
      </c>
      <c r="T210" s="373">
        <v>0</v>
      </c>
      <c r="U210" s="372"/>
      <c r="V210" s="373">
        <v>0</v>
      </c>
      <c r="W210" s="373">
        <v>18</v>
      </c>
      <c r="X210" s="372"/>
      <c r="Y210" s="372" t="s">
        <v>7626</v>
      </c>
      <c r="Z210" s="372" t="s">
        <v>7628</v>
      </c>
      <c r="AA210" s="372"/>
      <c r="AB210" s="372"/>
      <c r="AC210" s="372" t="s">
        <v>7641</v>
      </c>
      <c r="AD210" s="372" t="s">
        <v>7630</v>
      </c>
      <c r="AE210" s="372" t="s">
        <v>7631</v>
      </c>
      <c r="AF210" s="372" t="s">
        <v>7625</v>
      </c>
      <c r="AG210" s="373">
        <v>2078131294</v>
      </c>
      <c r="AH210" s="373" t="s">
        <v>1175</v>
      </c>
      <c r="AI210" s="372"/>
      <c r="AJ210" s="374" t="s">
        <v>7790</v>
      </c>
      <c r="AK210" s="374" t="s">
        <v>8157</v>
      </c>
      <c r="AL210" s="374" t="s">
        <v>7033</v>
      </c>
      <c r="AM210" s="375"/>
    </row>
    <row r="211" spans="1:39" ht="19.5" customHeight="1" x14ac:dyDescent="0.25">
      <c r="A211" s="373">
        <v>210</v>
      </c>
      <c r="B211" s="372" t="s">
        <v>7622</v>
      </c>
      <c r="C211" s="372" t="s">
        <v>7622</v>
      </c>
      <c r="D211" s="372" t="s">
        <v>7997</v>
      </c>
      <c r="E211" s="372" t="s">
        <v>3178</v>
      </c>
      <c r="F211" s="372" t="s">
        <v>903</v>
      </c>
      <c r="G211" s="372" t="s">
        <v>4697</v>
      </c>
      <c r="H211" s="372" t="s">
        <v>5</v>
      </c>
      <c r="I211" s="372" t="s">
        <v>7625</v>
      </c>
      <c r="J211" s="372" t="s">
        <v>1600</v>
      </c>
      <c r="K211" s="372" t="s">
        <v>7998</v>
      </c>
      <c r="L211" s="372" t="s">
        <v>1868</v>
      </c>
      <c r="M211" s="372" t="s">
        <v>1962</v>
      </c>
      <c r="N211" s="372" t="s">
        <v>7640</v>
      </c>
      <c r="O211" s="372"/>
      <c r="P211" s="372" t="s">
        <v>7627</v>
      </c>
      <c r="Q211" s="372" t="str">
        <f t="shared" si="3"/>
        <v>7810103</v>
      </c>
      <c r="R211" s="373" t="s">
        <v>7572</v>
      </c>
      <c r="S211" s="377" t="s">
        <v>6649</v>
      </c>
      <c r="T211" s="373" t="s">
        <v>1928</v>
      </c>
      <c r="U211" s="372"/>
      <c r="V211" s="373">
        <v>21.9</v>
      </c>
      <c r="W211" s="373">
        <v>18</v>
      </c>
      <c r="X211" s="372"/>
      <c r="Y211" s="372" t="s">
        <v>7626</v>
      </c>
      <c r="Z211" s="372" t="s">
        <v>7628</v>
      </c>
      <c r="AA211" s="372"/>
      <c r="AB211" s="372"/>
      <c r="AC211" s="372" t="s">
        <v>7641</v>
      </c>
      <c r="AD211" s="372" t="s">
        <v>7630</v>
      </c>
      <c r="AE211" s="372" t="s">
        <v>7631</v>
      </c>
      <c r="AF211" s="372" t="s">
        <v>7625</v>
      </c>
      <c r="AG211" s="373">
        <v>2078130839</v>
      </c>
      <c r="AH211" s="373" t="s">
        <v>1173</v>
      </c>
      <c r="AI211" s="372"/>
      <c r="AJ211" s="374" t="s">
        <v>7813</v>
      </c>
      <c r="AK211" s="374" t="s">
        <v>7814</v>
      </c>
      <c r="AL211" s="374" t="s">
        <v>7999</v>
      </c>
      <c r="AM211" s="375"/>
    </row>
    <row r="212" spans="1:39" ht="19.5" customHeight="1" x14ac:dyDescent="0.25">
      <c r="A212" s="373">
        <v>211</v>
      </c>
      <c r="B212" s="372" t="s">
        <v>7622</v>
      </c>
      <c r="C212" s="372" t="s">
        <v>7622</v>
      </c>
      <c r="D212" s="372" t="s">
        <v>8800</v>
      </c>
      <c r="E212" s="373">
        <v>184442915</v>
      </c>
      <c r="F212" s="372" t="s">
        <v>969</v>
      </c>
      <c r="G212" s="372" t="s">
        <v>4817</v>
      </c>
      <c r="H212" s="372" t="s">
        <v>4</v>
      </c>
      <c r="I212" s="372" t="s">
        <v>7625</v>
      </c>
      <c r="J212" s="372" t="s">
        <v>8801</v>
      </c>
      <c r="K212" s="372" t="s">
        <v>2959</v>
      </c>
      <c r="L212" s="372" t="s">
        <v>7626</v>
      </c>
      <c r="M212" s="372" t="s">
        <v>2916</v>
      </c>
      <c r="N212" s="372" t="s">
        <v>7665</v>
      </c>
      <c r="O212" s="372"/>
      <c r="P212" s="372" t="s">
        <v>7627</v>
      </c>
      <c r="Q212" s="372" t="str">
        <f t="shared" si="3"/>
        <v>7810103</v>
      </c>
      <c r="R212" s="373" t="s">
        <v>7572</v>
      </c>
      <c r="S212" s="377" t="s">
        <v>6649</v>
      </c>
      <c r="T212" s="373" t="s">
        <v>1888</v>
      </c>
      <c r="U212" s="372"/>
      <c r="V212" s="373">
        <v>25.8</v>
      </c>
      <c r="W212" s="373">
        <v>18</v>
      </c>
      <c r="X212" s="372"/>
      <c r="Y212" s="372" t="s">
        <v>7626</v>
      </c>
      <c r="Z212" s="372" t="s">
        <v>7628</v>
      </c>
      <c r="AA212" s="372"/>
      <c r="AB212" s="372"/>
      <c r="AC212" s="372" t="s">
        <v>7641</v>
      </c>
      <c r="AD212" s="372" t="s">
        <v>7630</v>
      </c>
      <c r="AE212" s="372" t="s">
        <v>7631</v>
      </c>
      <c r="AF212" s="372" t="s">
        <v>7625</v>
      </c>
      <c r="AG212" s="373">
        <v>2078130706</v>
      </c>
      <c r="AH212" s="373" t="s">
        <v>1174</v>
      </c>
      <c r="AI212" s="372"/>
      <c r="AJ212" s="374" t="s">
        <v>7691</v>
      </c>
      <c r="AK212" s="374" t="s">
        <v>8452</v>
      </c>
      <c r="AL212" s="374" t="s">
        <v>8802</v>
      </c>
      <c r="AM212" s="375"/>
    </row>
    <row r="213" spans="1:39" ht="19.5" customHeight="1" x14ac:dyDescent="0.25">
      <c r="A213" s="373">
        <v>212</v>
      </c>
      <c r="B213" s="372" t="s">
        <v>7622</v>
      </c>
      <c r="C213" s="372" t="s">
        <v>7622</v>
      </c>
      <c r="D213" s="372" t="s">
        <v>7039</v>
      </c>
      <c r="E213" s="372" t="s">
        <v>2830</v>
      </c>
      <c r="F213" s="372" t="s">
        <v>971</v>
      </c>
      <c r="G213" s="372" t="s">
        <v>5697</v>
      </c>
      <c r="H213" s="372" t="s">
        <v>4</v>
      </c>
      <c r="I213" s="372" t="s">
        <v>7622</v>
      </c>
      <c r="J213" s="372" t="s">
        <v>1616</v>
      </c>
      <c r="K213" s="372" t="s">
        <v>2831</v>
      </c>
      <c r="L213" s="372" t="s">
        <v>7631</v>
      </c>
      <c r="M213" s="372" t="s">
        <v>7631</v>
      </c>
      <c r="N213" s="372" t="s">
        <v>7625</v>
      </c>
      <c r="O213" s="372" t="s">
        <v>1868</v>
      </c>
      <c r="P213" s="372" t="s">
        <v>7627</v>
      </c>
      <c r="Q213" s="372" t="str">
        <f t="shared" si="3"/>
        <v>7810103</v>
      </c>
      <c r="R213" s="373" t="s">
        <v>7572</v>
      </c>
      <c r="S213" s="377" t="s">
        <v>6649</v>
      </c>
      <c r="T213" s="373" t="s">
        <v>1888</v>
      </c>
      <c r="U213" s="372"/>
      <c r="V213" s="373">
        <v>26.15</v>
      </c>
      <c r="W213" s="373">
        <v>18</v>
      </c>
      <c r="X213" s="372"/>
      <c r="Y213" s="372" t="s">
        <v>7626</v>
      </c>
      <c r="Z213" s="372" t="s">
        <v>7628</v>
      </c>
      <c r="AA213" s="372"/>
      <c r="AB213" s="372"/>
      <c r="AC213" s="372" t="s">
        <v>7641</v>
      </c>
      <c r="AD213" s="372" t="s">
        <v>7630</v>
      </c>
      <c r="AE213" s="372" t="s">
        <v>7631</v>
      </c>
      <c r="AF213" s="372" t="s">
        <v>7625</v>
      </c>
      <c r="AG213" s="373">
        <v>2078130425</v>
      </c>
      <c r="AH213" s="373" t="s">
        <v>1174</v>
      </c>
      <c r="AI213" s="372"/>
      <c r="AJ213" s="374" t="s">
        <v>7715</v>
      </c>
      <c r="AK213" s="374" t="s">
        <v>8253</v>
      </c>
      <c r="AL213" s="374" t="s">
        <v>7040</v>
      </c>
      <c r="AM213" s="375"/>
    </row>
    <row r="214" spans="1:39" ht="19.5" customHeight="1" x14ac:dyDescent="0.25">
      <c r="A214" s="373">
        <v>213</v>
      </c>
      <c r="B214" s="372" t="s">
        <v>7622</v>
      </c>
      <c r="C214" s="372" t="s">
        <v>7622</v>
      </c>
      <c r="D214" s="372" t="s">
        <v>6950</v>
      </c>
      <c r="E214" s="372" t="s">
        <v>1094</v>
      </c>
      <c r="F214" s="372" t="s">
        <v>1093</v>
      </c>
      <c r="G214" s="372" t="s">
        <v>582</v>
      </c>
      <c r="H214" s="372" t="s">
        <v>5</v>
      </c>
      <c r="I214" s="372" t="s">
        <v>7625</v>
      </c>
      <c r="J214" s="372" t="s">
        <v>1659</v>
      </c>
      <c r="K214" s="372" t="s">
        <v>7996</v>
      </c>
      <c r="L214" s="372" t="s">
        <v>1868</v>
      </c>
      <c r="M214" s="372" t="s">
        <v>2180</v>
      </c>
      <c r="N214" s="372" t="s">
        <v>7640</v>
      </c>
      <c r="O214" s="372"/>
      <c r="P214" s="372" t="s">
        <v>7627</v>
      </c>
      <c r="Q214" s="372" t="str">
        <f t="shared" si="3"/>
        <v>7810103</v>
      </c>
      <c r="R214" s="373" t="s">
        <v>7572</v>
      </c>
      <c r="S214" s="377" t="s">
        <v>6649</v>
      </c>
      <c r="T214" s="373">
        <v>0</v>
      </c>
      <c r="U214" s="372"/>
      <c r="V214" s="373">
        <v>0</v>
      </c>
      <c r="W214" s="373">
        <v>18</v>
      </c>
      <c r="X214" s="372"/>
      <c r="Y214" s="372" t="s">
        <v>7626</v>
      </c>
      <c r="Z214" s="372" t="s">
        <v>7628</v>
      </c>
      <c r="AA214" s="372"/>
      <c r="AB214" s="372"/>
      <c r="AC214" s="372" t="s">
        <v>7660</v>
      </c>
      <c r="AD214" s="372" t="s">
        <v>7630</v>
      </c>
      <c r="AE214" s="372" t="s">
        <v>7631</v>
      </c>
      <c r="AF214" s="372" t="s">
        <v>7625</v>
      </c>
      <c r="AG214" s="373">
        <v>2078131274</v>
      </c>
      <c r="AH214" s="373" t="s">
        <v>1175</v>
      </c>
      <c r="AI214" s="372"/>
      <c r="AJ214" s="374" t="s">
        <v>7991</v>
      </c>
      <c r="AK214" s="374" t="s">
        <v>7992</v>
      </c>
      <c r="AL214" s="374" t="s">
        <v>6951</v>
      </c>
      <c r="AM214" s="375"/>
    </row>
    <row r="215" spans="1:39" ht="19.5" customHeight="1" x14ac:dyDescent="0.25">
      <c r="A215" s="373">
        <v>214</v>
      </c>
      <c r="B215" s="372" t="s">
        <v>7622</v>
      </c>
      <c r="C215" s="372" t="s">
        <v>7622</v>
      </c>
      <c r="D215" s="372" t="s">
        <v>7376</v>
      </c>
      <c r="E215" s="372" t="s">
        <v>1073</v>
      </c>
      <c r="F215" s="372" t="s">
        <v>1072</v>
      </c>
      <c r="G215" s="372" t="s">
        <v>351</v>
      </c>
      <c r="H215" s="372" t="s">
        <v>5</v>
      </c>
      <c r="I215" s="372" t="s">
        <v>7625</v>
      </c>
      <c r="J215" s="372" t="s">
        <v>1699</v>
      </c>
      <c r="K215" s="372" t="s">
        <v>8183</v>
      </c>
      <c r="L215" s="372" t="s">
        <v>1868</v>
      </c>
      <c r="M215" s="372" t="s">
        <v>7631</v>
      </c>
      <c r="N215" s="372" t="s">
        <v>7640</v>
      </c>
      <c r="O215" s="372"/>
      <c r="P215" s="372" t="s">
        <v>7627</v>
      </c>
      <c r="Q215" s="372" t="str">
        <f t="shared" si="3"/>
        <v>7810103</v>
      </c>
      <c r="R215" s="373" t="s">
        <v>7572</v>
      </c>
      <c r="S215" s="377" t="s">
        <v>6649</v>
      </c>
      <c r="T215" s="373">
        <v>0</v>
      </c>
      <c r="U215" s="372"/>
      <c r="V215" s="373">
        <v>0</v>
      </c>
      <c r="W215" s="373">
        <v>18</v>
      </c>
      <c r="X215" s="372"/>
      <c r="Y215" s="372" t="s">
        <v>7626</v>
      </c>
      <c r="Z215" s="372" t="s">
        <v>7628</v>
      </c>
      <c r="AA215" s="372"/>
      <c r="AB215" s="372"/>
      <c r="AC215" s="372" t="s">
        <v>7641</v>
      </c>
      <c r="AD215" s="372" t="s">
        <v>7630</v>
      </c>
      <c r="AE215" s="372" t="s">
        <v>7631</v>
      </c>
      <c r="AF215" s="372" t="s">
        <v>7625</v>
      </c>
      <c r="AG215" s="373">
        <v>2078131376</v>
      </c>
      <c r="AH215" s="373" t="s">
        <v>1175</v>
      </c>
      <c r="AI215" s="372"/>
      <c r="AJ215" s="374" t="s">
        <v>8184</v>
      </c>
      <c r="AK215" s="374" t="s">
        <v>8185</v>
      </c>
      <c r="AL215" s="374" t="s">
        <v>7377</v>
      </c>
      <c r="AM215" s="375"/>
    </row>
    <row r="216" spans="1:39" ht="19.5" customHeight="1" x14ac:dyDescent="0.25">
      <c r="A216" s="373">
        <v>215</v>
      </c>
      <c r="B216" s="372" t="s">
        <v>7622</v>
      </c>
      <c r="C216" s="372" t="s">
        <v>7622</v>
      </c>
      <c r="D216" s="372" t="s">
        <v>8804</v>
      </c>
      <c r="E216" s="373">
        <v>187987639</v>
      </c>
      <c r="F216" s="372" t="s">
        <v>973</v>
      </c>
      <c r="G216" s="372" t="s">
        <v>1053</v>
      </c>
      <c r="H216" s="372" t="s">
        <v>4</v>
      </c>
      <c r="I216" s="372" t="s">
        <v>7625</v>
      </c>
      <c r="J216" s="372" t="s">
        <v>8805</v>
      </c>
      <c r="K216" s="372"/>
      <c r="L216" s="372" t="s">
        <v>7804</v>
      </c>
      <c r="M216" s="372" t="s">
        <v>7695</v>
      </c>
      <c r="N216" s="372" t="s">
        <v>7622</v>
      </c>
      <c r="O216" s="372"/>
      <c r="P216" s="372" t="s">
        <v>7627</v>
      </c>
      <c r="Q216" s="372" t="str">
        <f t="shared" si="3"/>
        <v>7810103</v>
      </c>
      <c r="R216" s="373" t="s">
        <v>7572</v>
      </c>
      <c r="S216" s="377" t="s">
        <v>6649</v>
      </c>
      <c r="T216" s="373" t="s">
        <v>2058</v>
      </c>
      <c r="U216" s="372"/>
      <c r="V216" s="373">
        <v>26.4</v>
      </c>
      <c r="W216" s="373">
        <v>18</v>
      </c>
      <c r="X216" s="372"/>
      <c r="Y216" s="372" t="s">
        <v>7626</v>
      </c>
      <c r="Z216" s="372" t="s">
        <v>7628</v>
      </c>
      <c r="AA216" s="372"/>
      <c r="AB216" s="372"/>
      <c r="AC216" s="372" t="s">
        <v>7660</v>
      </c>
      <c r="AD216" s="372" t="s">
        <v>7630</v>
      </c>
      <c r="AE216" s="372" t="s">
        <v>7631</v>
      </c>
      <c r="AF216" s="372" t="s">
        <v>7625</v>
      </c>
      <c r="AG216" s="373">
        <v>2078130584</v>
      </c>
      <c r="AH216" s="373" t="s">
        <v>1174</v>
      </c>
      <c r="AI216" s="372"/>
      <c r="AJ216" s="374" t="s">
        <v>7915</v>
      </c>
      <c r="AK216" s="374" t="s">
        <v>8806</v>
      </c>
      <c r="AL216" s="374" t="s">
        <v>8807</v>
      </c>
      <c r="AM216" s="375"/>
    </row>
    <row r="217" spans="1:39" ht="19.5" customHeight="1" x14ac:dyDescent="0.25">
      <c r="A217" s="373">
        <v>216</v>
      </c>
      <c r="B217" s="372" t="s">
        <v>7622</v>
      </c>
      <c r="C217" s="372" t="s">
        <v>7622</v>
      </c>
      <c r="D217" s="372" t="s">
        <v>7364</v>
      </c>
      <c r="E217" s="372" t="s">
        <v>1104</v>
      </c>
      <c r="F217" s="372" t="s">
        <v>1102</v>
      </c>
      <c r="G217" s="372" t="s">
        <v>1103</v>
      </c>
      <c r="H217" s="372" t="s">
        <v>5</v>
      </c>
      <c r="I217" s="372" t="s">
        <v>7625</v>
      </c>
      <c r="J217" s="372" t="s">
        <v>1662</v>
      </c>
      <c r="K217" s="372" t="s">
        <v>8088</v>
      </c>
      <c r="L217" s="372" t="s">
        <v>7839</v>
      </c>
      <c r="M217" s="372" t="s">
        <v>1868</v>
      </c>
      <c r="N217" s="372" t="s">
        <v>7622</v>
      </c>
      <c r="O217" s="372"/>
      <c r="P217" s="372" t="s">
        <v>7627</v>
      </c>
      <c r="Q217" s="372" t="str">
        <f t="shared" si="3"/>
        <v>7810103</v>
      </c>
      <c r="R217" s="373" t="s">
        <v>7572</v>
      </c>
      <c r="S217" s="377" t="s">
        <v>6649</v>
      </c>
      <c r="T217" s="373">
        <v>0</v>
      </c>
      <c r="U217" s="372"/>
      <c r="V217" s="373">
        <v>0</v>
      </c>
      <c r="W217" s="373">
        <v>18</v>
      </c>
      <c r="X217" s="372"/>
      <c r="Y217" s="372" t="s">
        <v>7626</v>
      </c>
      <c r="Z217" s="372" t="s">
        <v>7628</v>
      </c>
      <c r="AA217" s="372"/>
      <c r="AB217" s="372"/>
      <c r="AC217" s="372" t="s">
        <v>7641</v>
      </c>
      <c r="AD217" s="372" t="s">
        <v>7641</v>
      </c>
      <c r="AE217" s="372" t="s">
        <v>7631</v>
      </c>
      <c r="AF217" s="372" t="s">
        <v>7625</v>
      </c>
      <c r="AG217" s="373">
        <v>2078131373</v>
      </c>
      <c r="AH217" s="373" t="s">
        <v>1175</v>
      </c>
      <c r="AI217" s="372"/>
      <c r="AJ217" s="374" t="s">
        <v>8089</v>
      </c>
      <c r="AK217" s="374" t="s">
        <v>8090</v>
      </c>
      <c r="AL217" s="374" t="s">
        <v>7365</v>
      </c>
      <c r="AM217" s="375"/>
    </row>
    <row r="218" spans="1:39" ht="19.5" customHeight="1" x14ac:dyDescent="0.25">
      <c r="A218" s="373">
        <v>217</v>
      </c>
      <c r="B218" s="372" t="s">
        <v>7622</v>
      </c>
      <c r="C218" s="372" t="s">
        <v>7622</v>
      </c>
      <c r="D218" s="372" t="s">
        <v>6990</v>
      </c>
      <c r="E218" s="372" t="s">
        <v>1027</v>
      </c>
      <c r="F218" s="372" t="s">
        <v>1025</v>
      </c>
      <c r="G218" s="372" t="s">
        <v>1026</v>
      </c>
      <c r="H218" s="372" t="s">
        <v>4</v>
      </c>
      <c r="I218" s="372" t="s">
        <v>7625</v>
      </c>
      <c r="J218" s="372" t="s">
        <v>1681</v>
      </c>
      <c r="K218" s="372" t="s">
        <v>8180</v>
      </c>
      <c r="L218" s="372" t="s">
        <v>7699</v>
      </c>
      <c r="M218" s="372" t="s">
        <v>1868</v>
      </c>
      <c r="N218" s="372" t="s">
        <v>7622</v>
      </c>
      <c r="O218" s="372"/>
      <c r="P218" s="372" t="s">
        <v>7627</v>
      </c>
      <c r="Q218" s="372" t="str">
        <f t="shared" si="3"/>
        <v>7810103</v>
      </c>
      <c r="R218" s="373" t="s">
        <v>7572</v>
      </c>
      <c r="S218" s="377" t="s">
        <v>6649</v>
      </c>
      <c r="T218" s="373">
        <v>0</v>
      </c>
      <c r="U218" s="372"/>
      <c r="V218" s="373">
        <v>0</v>
      </c>
      <c r="W218" s="373">
        <v>18</v>
      </c>
      <c r="X218" s="372"/>
      <c r="Y218" s="372" t="s">
        <v>7626</v>
      </c>
      <c r="Z218" s="372" t="s">
        <v>7628</v>
      </c>
      <c r="AA218" s="372"/>
      <c r="AB218" s="372"/>
      <c r="AC218" s="372" t="s">
        <v>7641</v>
      </c>
      <c r="AD218" s="372" t="s">
        <v>7630</v>
      </c>
      <c r="AE218" s="372" t="s">
        <v>7631</v>
      </c>
      <c r="AF218" s="372" t="s">
        <v>7625</v>
      </c>
      <c r="AG218" s="373">
        <v>2078131283</v>
      </c>
      <c r="AH218" s="373" t="s">
        <v>1175</v>
      </c>
      <c r="AI218" s="372"/>
      <c r="AJ218" s="374" t="s">
        <v>7807</v>
      </c>
      <c r="AK218" s="374" t="s">
        <v>8181</v>
      </c>
      <c r="AL218" s="374" t="s">
        <v>6991</v>
      </c>
      <c r="AM218" s="375"/>
    </row>
    <row r="219" spans="1:39" ht="19.5" customHeight="1" x14ac:dyDescent="0.25">
      <c r="A219" s="373">
        <v>218</v>
      </c>
      <c r="B219" s="372" t="s">
        <v>7622</v>
      </c>
      <c r="C219" s="372" t="s">
        <v>7622</v>
      </c>
      <c r="D219" s="372" t="s">
        <v>7276</v>
      </c>
      <c r="E219" s="372" t="s">
        <v>1128</v>
      </c>
      <c r="F219" s="372" t="s">
        <v>1127</v>
      </c>
      <c r="G219" s="372" t="s">
        <v>584</v>
      </c>
      <c r="H219" s="372" t="s">
        <v>4</v>
      </c>
      <c r="I219" s="372" t="s">
        <v>7625</v>
      </c>
      <c r="J219" s="372" t="s">
        <v>1671</v>
      </c>
      <c r="K219" s="372" t="s">
        <v>8170</v>
      </c>
      <c r="L219" s="372" t="s">
        <v>7670</v>
      </c>
      <c r="M219" s="372" t="s">
        <v>7639</v>
      </c>
      <c r="N219" s="372" t="s">
        <v>7665</v>
      </c>
      <c r="O219" s="372"/>
      <c r="P219" s="372" t="s">
        <v>7627</v>
      </c>
      <c r="Q219" s="372" t="str">
        <f t="shared" si="3"/>
        <v>7810103</v>
      </c>
      <c r="R219" s="373" t="s">
        <v>7572</v>
      </c>
      <c r="S219" s="377" t="s">
        <v>6649</v>
      </c>
      <c r="T219" s="373">
        <v>0</v>
      </c>
      <c r="U219" s="372"/>
      <c r="V219" s="373">
        <v>0</v>
      </c>
      <c r="W219" s="373">
        <v>18</v>
      </c>
      <c r="X219" s="372"/>
      <c r="Y219" s="372" t="s">
        <v>7626</v>
      </c>
      <c r="Z219" s="372" t="s">
        <v>7628</v>
      </c>
      <c r="AA219" s="372"/>
      <c r="AB219" s="372"/>
      <c r="AC219" s="372" t="s">
        <v>7641</v>
      </c>
      <c r="AD219" s="372" t="s">
        <v>7630</v>
      </c>
      <c r="AE219" s="372" t="s">
        <v>7631</v>
      </c>
      <c r="AF219" s="372" t="s">
        <v>7625</v>
      </c>
      <c r="AG219" s="373">
        <v>2078131354</v>
      </c>
      <c r="AH219" s="373" t="s">
        <v>1175</v>
      </c>
      <c r="AI219" s="372"/>
      <c r="AJ219" s="374" t="s">
        <v>7875</v>
      </c>
      <c r="AK219" s="374" t="s">
        <v>8171</v>
      </c>
      <c r="AL219" s="374" t="s">
        <v>7277</v>
      </c>
      <c r="AM219" s="375"/>
    </row>
    <row r="220" spans="1:39" ht="19.5" customHeight="1" x14ac:dyDescent="0.25">
      <c r="A220" s="373">
        <v>219</v>
      </c>
      <c r="B220" s="372" t="s">
        <v>7622</v>
      </c>
      <c r="C220" s="372" t="s">
        <v>7622</v>
      </c>
      <c r="D220" s="372" t="s">
        <v>8149</v>
      </c>
      <c r="E220" s="372" t="s">
        <v>2875</v>
      </c>
      <c r="F220" s="372" t="s">
        <v>950</v>
      </c>
      <c r="G220" s="372" t="s">
        <v>613</v>
      </c>
      <c r="H220" s="372" t="s">
        <v>4</v>
      </c>
      <c r="I220" s="372" t="s">
        <v>7625</v>
      </c>
      <c r="J220" s="372" t="s">
        <v>1623</v>
      </c>
      <c r="K220" s="372" t="s">
        <v>2876</v>
      </c>
      <c r="L220" s="372" t="s">
        <v>7801</v>
      </c>
      <c r="M220" s="372" t="s">
        <v>3449</v>
      </c>
      <c r="N220" s="372" t="s">
        <v>7665</v>
      </c>
      <c r="O220" s="372"/>
      <c r="P220" s="372" t="s">
        <v>7627</v>
      </c>
      <c r="Q220" s="372" t="str">
        <f t="shared" si="3"/>
        <v>7810103</v>
      </c>
      <c r="R220" s="373" t="s">
        <v>7572</v>
      </c>
      <c r="S220" s="377" t="s">
        <v>6649</v>
      </c>
      <c r="T220" s="373" t="s">
        <v>1888</v>
      </c>
      <c r="U220" s="372"/>
      <c r="V220" s="373">
        <v>23.5</v>
      </c>
      <c r="W220" s="373">
        <v>18</v>
      </c>
      <c r="X220" s="372"/>
      <c r="Y220" s="372" t="s">
        <v>7626</v>
      </c>
      <c r="Z220" s="372" t="s">
        <v>7628</v>
      </c>
      <c r="AA220" s="372"/>
      <c r="AB220" s="372"/>
      <c r="AC220" s="372" t="s">
        <v>7641</v>
      </c>
      <c r="AD220" s="372" t="s">
        <v>7630</v>
      </c>
      <c r="AE220" s="372" t="s">
        <v>7631</v>
      </c>
      <c r="AF220" s="372" t="s">
        <v>7625</v>
      </c>
      <c r="AG220" s="373">
        <v>2078130505</v>
      </c>
      <c r="AH220" s="373" t="s">
        <v>1174</v>
      </c>
      <c r="AI220" s="372"/>
      <c r="AJ220" s="374" t="s">
        <v>8150</v>
      </c>
      <c r="AK220" s="374" t="s">
        <v>8151</v>
      </c>
      <c r="AL220" s="374" t="s">
        <v>8152</v>
      </c>
      <c r="AM220" s="375"/>
    </row>
    <row r="221" spans="1:39" ht="19.5" customHeight="1" x14ac:dyDescent="0.25">
      <c r="A221" s="373">
        <v>220</v>
      </c>
      <c r="B221" s="372" t="s">
        <v>7622</v>
      </c>
      <c r="C221" s="372" t="s">
        <v>7622</v>
      </c>
      <c r="D221" s="372" t="s">
        <v>8220</v>
      </c>
      <c r="E221" s="372" t="s">
        <v>2742</v>
      </c>
      <c r="F221" s="372" t="s">
        <v>7577</v>
      </c>
      <c r="G221" s="372" t="s">
        <v>8221</v>
      </c>
      <c r="H221" s="372" t="s">
        <v>4</v>
      </c>
      <c r="I221" s="372" t="s">
        <v>7625</v>
      </c>
      <c r="J221" s="372" t="s">
        <v>1607</v>
      </c>
      <c r="K221" s="372" t="s">
        <v>2743</v>
      </c>
      <c r="L221" s="372" t="s">
        <v>7685</v>
      </c>
      <c r="M221" s="372" t="s">
        <v>7631</v>
      </c>
      <c r="N221" s="372" t="s">
        <v>7625</v>
      </c>
      <c r="O221" s="372"/>
      <c r="P221" s="372" t="s">
        <v>7627</v>
      </c>
      <c r="Q221" s="372" t="str">
        <f t="shared" si="3"/>
        <v>7810103</v>
      </c>
      <c r="R221" s="373" t="s">
        <v>7572</v>
      </c>
      <c r="S221" s="377" t="s">
        <v>6649</v>
      </c>
      <c r="T221" s="373">
        <v>0</v>
      </c>
      <c r="U221" s="372"/>
      <c r="V221" s="373">
        <v>24.65</v>
      </c>
      <c r="W221" s="373">
        <v>18</v>
      </c>
      <c r="X221" s="372"/>
      <c r="Y221" s="372" t="s">
        <v>7626</v>
      </c>
      <c r="Z221" s="372" t="s">
        <v>7628</v>
      </c>
      <c r="AA221" s="372"/>
      <c r="AB221" s="372"/>
      <c r="AC221" s="372" t="s">
        <v>7641</v>
      </c>
      <c r="AD221" s="372" t="s">
        <v>7630</v>
      </c>
      <c r="AE221" s="372" t="s">
        <v>7631</v>
      </c>
      <c r="AF221" s="372" t="s">
        <v>7625</v>
      </c>
      <c r="AG221" s="373">
        <v>2078130104</v>
      </c>
      <c r="AH221" s="373" t="s">
        <v>1174</v>
      </c>
      <c r="AI221" s="372"/>
      <c r="AJ221" s="374" t="s">
        <v>8222</v>
      </c>
      <c r="AK221" s="374" t="s">
        <v>8223</v>
      </c>
      <c r="AL221" s="374" t="s">
        <v>8224</v>
      </c>
      <c r="AM221" s="375"/>
    </row>
    <row r="222" spans="1:39" ht="19.5" customHeight="1" x14ac:dyDescent="0.25">
      <c r="A222" s="373">
        <v>221</v>
      </c>
      <c r="B222" s="372" t="s">
        <v>7622</v>
      </c>
      <c r="C222" s="372" t="s">
        <v>7622</v>
      </c>
      <c r="D222" s="372" t="s">
        <v>8045</v>
      </c>
      <c r="E222" s="372" t="s">
        <v>2975</v>
      </c>
      <c r="F222" s="372" t="s">
        <v>7579</v>
      </c>
      <c r="G222" s="372" t="s">
        <v>8046</v>
      </c>
      <c r="H222" s="372" t="s">
        <v>4</v>
      </c>
      <c r="I222" s="372" t="s">
        <v>7625</v>
      </c>
      <c r="J222" s="372" t="s">
        <v>1632</v>
      </c>
      <c r="K222" s="372" t="s">
        <v>2976</v>
      </c>
      <c r="L222" s="372" t="s">
        <v>1868</v>
      </c>
      <c r="M222" s="372" t="s">
        <v>2180</v>
      </c>
      <c r="N222" s="372" t="s">
        <v>7640</v>
      </c>
      <c r="O222" s="372"/>
      <c r="P222" s="372" t="s">
        <v>7627</v>
      </c>
      <c r="Q222" s="372" t="str">
        <f t="shared" si="3"/>
        <v>7810103</v>
      </c>
      <c r="R222" s="373" t="s">
        <v>7572</v>
      </c>
      <c r="S222" s="377" t="s">
        <v>6649</v>
      </c>
      <c r="T222" s="373" t="s">
        <v>1888</v>
      </c>
      <c r="U222" s="372"/>
      <c r="V222" s="373">
        <v>24</v>
      </c>
      <c r="W222" s="373">
        <v>18</v>
      </c>
      <c r="X222" s="372"/>
      <c r="Y222" s="372" t="s">
        <v>7626</v>
      </c>
      <c r="Z222" s="372" t="s">
        <v>7628</v>
      </c>
      <c r="AA222" s="372"/>
      <c r="AB222" s="372"/>
      <c r="AC222" s="372" t="s">
        <v>7641</v>
      </c>
      <c r="AD222" s="372" t="s">
        <v>7630</v>
      </c>
      <c r="AE222" s="372" t="s">
        <v>7631</v>
      </c>
      <c r="AF222" s="372" t="s">
        <v>7625</v>
      </c>
      <c r="AG222" s="373">
        <v>2078130720</v>
      </c>
      <c r="AH222" s="373" t="s">
        <v>1174</v>
      </c>
      <c r="AI222" s="372"/>
      <c r="AJ222" s="374" t="s">
        <v>8047</v>
      </c>
      <c r="AK222" s="374" t="s">
        <v>8048</v>
      </c>
      <c r="AL222" s="374" t="s">
        <v>8049</v>
      </c>
      <c r="AM222" s="375"/>
    </row>
    <row r="223" spans="1:39" ht="19.5" customHeight="1" x14ac:dyDescent="0.25">
      <c r="A223" s="373">
        <v>222</v>
      </c>
      <c r="B223" s="372" t="s">
        <v>7622</v>
      </c>
      <c r="C223" s="372" t="s">
        <v>7622</v>
      </c>
      <c r="D223" s="372" t="s">
        <v>8085</v>
      </c>
      <c r="E223" s="372" t="s">
        <v>3165</v>
      </c>
      <c r="F223" s="372" t="s">
        <v>928</v>
      </c>
      <c r="G223" s="372" t="s">
        <v>285</v>
      </c>
      <c r="H223" s="372" t="s">
        <v>5</v>
      </c>
      <c r="I223" s="372" t="s">
        <v>7625</v>
      </c>
      <c r="J223" s="372" t="s">
        <v>8086</v>
      </c>
      <c r="K223" s="372" t="s">
        <v>8087</v>
      </c>
      <c r="L223" s="372" t="s">
        <v>1868</v>
      </c>
      <c r="M223" s="372" t="s">
        <v>1962</v>
      </c>
      <c r="N223" s="372" t="s">
        <v>7640</v>
      </c>
      <c r="O223" s="372"/>
      <c r="P223" s="372" t="s">
        <v>7627</v>
      </c>
      <c r="Q223" s="372" t="str">
        <f t="shared" si="3"/>
        <v>7810103</v>
      </c>
      <c r="R223" s="373" t="s">
        <v>7572</v>
      </c>
      <c r="S223" s="377" t="s">
        <v>6649</v>
      </c>
      <c r="T223" s="373" t="s">
        <v>1888</v>
      </c>
      <c r="U223" s="372"/>
      <c r="V223" s="373">
        <v>21.8</v>
      </c>
      <c r="W223" s="373">
        <v>18</v>
      </c>
      <c r="X223" s="372"/>
      <c r="Y223" s="372" t="s">
        <v>7626</v>
      </c>
      <c r="Z223" s="372" t="s">
        <v>7628</v>
      </c>
      <c r="AA223" s="372"/>
      <c r="AB223" s="372"/>
      <c r="AC223" s="372" t="s">
        <v>7641</v>
      </c>
      <c r="AD223" s="372" t="s">
        <v>7641</v>
      </c>
      <c r="AE223" s="372" t="s">
        <v>7631</v>
      </c>
      <c r="AF223" s="372" t="s">
        <v>7625</v>
      </c>
      <c r="AG223" s="373">
        <v>2078130838</v>
      </c>
      <c r="AH223" s="373" t="s">
        <v>1174</v>
      </c>
      <c r="AI223" s="372"/>
      <c r="AJ223" s="374" t="s">
        <v>7794</v>
      </c>
      <c r="AK223" s="374" t="s">
        <v>7795</v>
      </c>
      <c r="AL223" s="374" t="s">
        <v>4130</v>
      </c>
      <c r="AM223" s="375"/>
    </row>
    <row r="224" spans="1:39" ht="19.5" customHeight="1" x14ac:dyDescent="0.25">
      <c r="A224" s="373">
        <v>223</v>
      </c>
      <c r="B224" s="372" t="s">
        <v>7622</v>
      </c>
      <c r="C224" s="372" t="s">
        <v>7622</v>
      </c>
      <c r="D224" s="372" t="s">
        <v>8144</v>
      </c>
      <c r="E224" s="372" t="s">
        <v>3059</v>
      </c>
      <c r="F224" s="372" t="s">
        <v>952</v>
      </c>
      <c r="G224" s="372" t="s">
        <v>4551</v>
      </c>
      <c r="H224" s="372" t="s">
        <v>4</v>
      </c>
      <c r="I224" s="372" t="s">
        <v>7625</v>
      </c>
      <c r="J224" s="372" t="s">
        <v>1645</v>
      </c>
      <c r="K224" s="372" t="s">
        <v>8145</v>
      </c>
      <c r="L224" s="372" t="s">
        <v>7636</v>
      </c>
      <c r="M224" s="372" t="s">
        <v>7646</v>
      </c>
      <c r="N224" s="372" t="s">
        <v>7665</v>
      </c>
      <c r="O224" s="372"/>
      <c r="P224" s="372" t="s">
        <v>7627</v>
      </c>
      <c r="Q224" s="372" t="str">
        <f t="shared" si="3"/>
        <v>7810103</v>
      </c>
      <c r="R224" s="373" t="s">
        <v>7572</v>
      </c>
      <c r="S224" s="377" t="s">
        <v>6649</v>
      </c>
      <c r="T224" s="373" t="s">
        <v>2058</v>
      </c>
      <c r="U224" s="372"/>
      <c r="V224" s="373">
        <v>23.75</v>
      </c>
      <c r="W224" s="373">
        <v>18</v>
      </c>
      <c r="X224" s="372"/>
      <c r="Y224" s="372" t="s">
        <v>7626</v>
      </c>
      <c r="Z224" s="372" t="s">
        <v>7628</v>
      </c>
      <c r="AA224" s="372"/>
      <c r="AB224" s="372"/>
      <c r="AC224" s="372" t="s">
        <v>7641</v>
      </c>
      <c r="AD224" s="372" t="s">
        <v>7630</v>
      </c>
      <c r="AE224" s="372" t="s">
        <v>7631</v>
      </c>
      <c r="AF224" s="372" t="s">
        <v>7625</v>
      </c>
      <c r="AG224" s="373">
        <v>2078130808</v>
      </c>
      <c r="AH224" s="373" t="s">
        <v>1174</v>
      </c>
      <c r="AI224" s="372"/>
      <c r="AJ224" s="374" t="s">
        <v>7963</v>
      </c>
      <c r="AK224" s="374" t="s">
        <v>8146</v>
      </c>
      <c r="AL224" s="374" t="s">
        <v>8147</v>
      </c>
      <c r="AM224" s="375"/>
    </row>
    <row r="225" spans="1:39" ht="19.5" customHeight="1" x14ac:dyDescent="0.25">
      <c r="A225" s="373">
        <v>224</v>
      </c>
      <c r="B225" s="372" t="s">
        <v>7622</v>
      </c>
      <c r="C225" s="372" t="s">
        <v>7622</v>
      </c>
      <c r="D225" s="372" t="s">
        <v>8091</v>
      </c>
      <c r="E225" s="372" t="s">
        <v>2999</v>
      </c>
      <c r="F225" s="372" t="s">
        <v>7580</v>
      </c>
      <c r="G225" s="372" t="s">
        <v>8092</v>
      </c>
      <c r="H225" s="372" t="s">
        <v>4</v>
      </c>
      <c r="I225" s="372" t="s">
        <v>7625</v>
      </c>
      <c r="J225" s="372" t="s">
        <v>1638</v>
      </c>
      <c r="K225" s="372" t="s">
        <v>3000</v>
      </c>
      <c r="L225" s="372" t="s">
        <v>7839</v>
      </c>
      <c r="M225" s="372" t="s">
        <v>1868</v>
      </c>
      <c r="N225" s="372" t="s">
        <v>7622</v>
      </c>
      <c r="O225" s="372"/>
      <c r="P225" s="372" t="s">
        <v>7627</v>
      </c>
      <c r="Q225" s="372" t="str">
        <f t="shared" si="3"/>
        <v>7810103</v>
      </c>
      <c r="R225" s="373" t="s">
        <v>7572</v>
      </c>
      <c r="S225" s="377" t="s">
        <v>6649</v>
      </c>
      <c r="T225" s="373" t="s">
        <v>2058</v>
      </c>
      <c r="U225" s="372"/>
      <c r="V225" s="373">
        <v>23.15</v>
      </c>
      <c r="W225" s="373">
        <v>18</v>
      </c>
      <c r="X225" s="372"/>
      <c r="Y225" s="372" t="s">
        <v>7626</v>
      </c>
      <c r="Z225" s="372" t="s">
        <v>7628</v>
      </c>
      <c r="AA225" s="372"/>
      <c r="AB225" s="372"/>
      <c r="AC225" s="372" t="s">
        <v>7660</v>
      </c>
      <c r="AD225" s="372" t="s">
        <v>7630</v>
      </c>
      <c r="AE225" s="372" t="s">
        <v>7631</v>
      </c>
      <c r="AF225" s="372" t="s">
        <v>7625</v>
      </c>
      <c r="AG225" s="373">
        <v>2078130774</v>
      </c>
      <c r="AH225" s="373" t="s">
        <v>1174</v>
      </c>
      <c r="AI225" s="372"/>
      <c r="AJ225" s="374" t="s">
        <v>7730</v>
      </c>
      <c r="AK225" s="374" t="s">
        <v>8093</v>
      </c>
      <c r="AL225" s="374" t="s">
        <v>8094</v>
      </c>
      <c r="AM225" s="375"/>
    </row>
    <row r="226" spans="1:39" ht="19.5" customHeight="1" x14ac:dyDescent="0.25">
      <c r="A226" s="373">
        <v>225</v>
      </c>
      <c r="B226" s="372" t="s">
        <v>7622</v>
      </c>
      <c r="C226" s="372" t="s">
        <v>7622</v>
      </c>
      <c r="D226" s="372" t="s">
        <v>7558</v>
      </c>
      <c r="E226" s="372" t="s">
        <v>1088</v>
      </c>
      <c r="F226" s="372" t="s">
        <v>1087</v>
      </c>
      <c r="G226" s="372" t="s">
        <v>585</v>
      </c>
      <c r="H226" s="372" t="s">
        <v>4</v>
      </c>
      <c r="I226" s="372" t="s">
        <v>7689</v>
      </c>
      <c r="J226" s="372" t="s">
        <v>1705</v>
      </c>
      <c r="K226" s="372" t="s">
        <v>8239</v>
      </c>
      <c r="L226" s="372" t="s">
        <v>7646</v>
      </c>
      <c r="M226" s="372" t="s">
        <v>1868</v>
      </c>
      <c r="N226" s="372" t="s">
        <v>7625</v>
      </c>
      <c r="O226" s="372" t="s">
        <v>1868</v>
      </c>
      <c r="P226" s="372" t="s">
        <v>7627</v>
      </c>
      <c r="Q226" s="372" t="str">
        <f t="shared" si="3"/>
        <v>7810103</v>
      </c>
      <c r="R226" s="373" t="s">
        <v>7572</v>
      </c>
      <c r="S226" s="377" t="s">
        <v>6649</v>
      </c>
      <c r="T226" s="373">
        <v>0</v>
      </c>
      <c r="U226" s="372"/>
      <c r="V226" s="373">
        <v>0</v>
      </c>
      <c r="W226" s="373">
        <v>18</v>
      </c>
      <c r="X226" s="372"/>
      <c r="Y226" s="372" t="s">
        <v>7626</v>
      </c>
      <c r="Z226" s="372" t="s">
        <v>7628</v>
      </c>
      <c r="AA226" s="372"/>
      <c r="AB226" s="372"/>
      <c r="AC226" s="372" t="s">
        <v>7660</v>
      </c>
      <c r="AD226" s="372" t="s">
        <v>7630</v>
      </c>
      <c r="AE226" s="372" t="s">
        <v>7631</v>
      </c>
      <c r="AF226" s="372" t="s">
        <v>7625</v>
      </c>
      <c r="AG226" s="373">
        <v>2078131423</v>
      </c>
      <c r="AH226" s="373" t="s">
        <v>1175</v>
      </c>
      <c r="AI226" s="372"/>
      <c r="AJ226" s="374" t="s">
        <v>7691</v>
      </c>
      <c r="AK226" s="374" t="s">
        <v>8240</v>
      </c>
      <c r="AL226" s="374" t="s">
        <v>7559</v>
      </c>
      <c r="AM226" s="375"/>
    </row>
    <row r="227" spans="1:39" ht="19.5" customHeight="1" x14ac:dyDescent="0.25">
      <c r="A227" s="373">
        <v>226</v>
      </c>
      <c r="B227" s="372" t="s">
        <v>7622</v>
      </c>
      <c r="C227" s="372" t="s">
        <v>7622</v>
      </c>
      <c r="D227" s="372" t="s">
        <v>5900</v>
      </c>
      <c r="E227" s="372" t="s">
        <v>864</v>
      </c>
      <c r="F227" s="372" t="s">
        <v>862</v>
      </c>
      <c r="G227" s="372" t="s">
        <v>863</v>
      </c>
      <c r="H227" s="372" t="s">
        <v>4</v>
      </c>
      <c r="I227" s="372" t="s">
        <v>7625</v>
      </c>
      <c r="J227" s="372" t="s">
        <v>1809</v>
      </c>
      <c r="K227" s="372"/>
      <c r="L227" s="372" t="s">
        <v>7636</v>
      </c>
      <c r="M227" s="372" t="s">
        <v>1962</v>
      </c>
      <c r="N227" s="372" t="s">
        <v>7665</v>
      </c>
      <c r="O227" s="372"/>
      <c r="P227" s="372" t="s">
        <v>7627</v>
      </c>
      <c r="Q227" s="372" t="str">
        <f t="shared" si="3"/>
        <v>7340101</v>
      </c>
      <c r="R227" s="373" t="s">
        <v>2586</v>
      </c>
      <c r="S227" s="377" t="s">
        <v>5184</v>
      </c>
      <c r="T227" s="373">
        <v>0</v>
      </c>
      <c r="U227" s="372"/>
      <c r="V227" s="373">
        <v>0</v>
      </c>
      <c r="W227" s="373">
        <v>18</v>
      </c>
      <c r="X227" s="372"/>
      <c r="Y227" s="372" t="s">
        <v>7626</v>
      </c>
      <c r="Z227" s="372" t="s">
        <v>7628</v>
      </c>
      <c r="AA227" s="372"/>
      <c r="AB227" s="372"/>
      <c r="AC227" s="372" t="s">
        <v>7641</v>
      </c>
      <c r="AD227" s="372" t="s">
        <v>7630</v>
      </c>
      <c r="AE227" s="372" t="s">
        <v>7631</v>
      </c>
      <c r="AF227" s="372" t="s">
        <v>7625</v>
      </c>
      <c r="AG227" s="373">
        <v>2073410969</v>
      </c>
      <c r="AH227" s="373" t="s">
        <v>1177</v>
      </c>
      <c r="AI227" s="372"/>
      <c r="AJ227" s="374" t="s">
        <v>7807</v>
      </c>
      <c r="AK227" s="374" t="s">
        <v>8399</v>
      </c>
      <c r="AL227" s="374" t="s">
        <v>5901</v>
      </c>
      <c r="AM227" s="375"/>
    </row>
    <row r="228" spans="1:39" ht="19.5" customHeight="1" x14ac:dyDescent="0.25">
      <c r="A228" s="373">
        <v>227</v>
      </c>
      <c r="B228" s="372" t="s">
        <v>7622</v>
      </c>
      <c r="C228" s="372" t="s">
        <v>7622</v>
      </c>
      <c r="D228" s="372" t="s">
        <v>5356</v>
      </c>
      <c r="E228" s="372" t="s">
        <v>779</v>
      </c>
      <c r="F228" s="372" t="s">
        <v>777</v>
      </c>
      <c r="G228" s="372" t="s">
        <v>778</v>
      </c>
      <c r="H228" s="372" t="s">
        <v>4</v>
      </c>
      <c r="I228" s="372" t="s">
        <v>7625</v>
      </c>
      <c r="J228" s="372" t="s">
        <v>1810</v>
      </c>
      <c r="K228" s="372" t="s">
        <v>8400</v>
      </c>
      <c r="L228" s="372" t="s">
        <v>1868</v>
      </c>
      <c r="M228" s="372" t="s">
        <v>2916</v>
      </c>
      <c r="N228" s="372" t="s">
        <v>7640</v>
      </c>
      <c r="O228" s="372"/>
      <c r="P228" s="372" t="s">
        <v>7627</v>
      </c>
      <c r="Q228" s="372" t="str">
        <f t="shared" si="3"/>
        <v>7340101</v>
      </c>
      <c r="R228" s="373" t="s">
        <v>2586</v>
      </c>
      <c r="S228" s="377" t="s">
        <v>5184</v>
      </c>
      <c r="T228" s="373">
        <v>0</v>
      </c>
      <c r="U228" s="372"/>
      <c r="V228" s="373">
        <v>0</v>
      </c>
      <c r="W228" s="373">
        <v>18</v>
      </c>
      <c r="X228" s="372"/>
      <c r="Y228" s="372" t="s">
        <v>7626</v>
      </c>
      <c r="Z228" s="372" t="s">
        <v>7628</v>
      </c>
      <c r="AA228" s="372"/>
      <c r="AB228" s="372"/>
      <c r="AC228" s="372" t="s">
        <v>7660</v>
      </c>
      <c r="AD228" s="372" t="s">
        <v>7630</v>
      </c>
      <c r="AE228" s="372" t="s">
        <v>7631</v>
      </c>
      <c r="AF228" s="372" t="s">
        <v>7625</v>
      </c>
      <c r="AG228" s="373">
        <v>2073410842</v>
      </c>
      <c r="AH228" s="373" t="s">
        <v>1177</v>
      </c>
      <c r="AI228" s="372"/>
      <c r="AJ228" s="374" t="s">
        <v>7774</v>
      </c>
      <c r="AK228" s="374" t="s">
        <v>7775</v>
      </c>
      <c r="AL228" s="374" t="s">
        <v>5357</v>
      </c>
      <c r="AM228" s="375"/>
    </row>
    <row r="229" spans="1:39" ht="19.5" customHeight="1" x14ac:dyDescent="0.25">
      <c r="A229" s="373">
        <v>228</v>
      </c>
      <c r="B229" s="372" t="s">
        <v>7622</v>
      </c>
      <c r="C229" s="372" t="s">
        <v>7622</v>
      </c>
      <c r="D229" s="372" t="s">
        <v>8369</v>
      </c>
      <c r="E229" s="372" t="s">
        <v>2420</v>
      </c>
      <c r="F229" s="372" t="s">
        <v>734</v>
      </c>
      <c r="G229" s="372" t="s">
        <v>550</v>
      </c>
      <c r="H229" s="372" t="s">
        <v>4</v>
      </c>
      <c r="I229" s="372" t="s">
        <v>7625</v>
      </c>
      <c r="J229" s="372" t="s">
        <v>1754</v>
      </c>
      <c r="K229" s="372" t="s">
        <v>2421</v>
      </c>
      <c r="L229" s="372" t="s">
        <v>1868</v>
      </c>
      <c r="M229" s="372" t="s">
        <v>7699</v>
      </c>
      <c r="N229" s="372"/>
      <c r="O229" s="372"/>
      <c r="P229" s="372" t="s">
        <v>7627</v>
      </c>
      <c r="Q229" s="372" t="str">
        <f t="shared" si="3"/>
        <v>7340101</v>
      </c>
      <c r="R229" s="373" t="s">
        <v>2586</v>
      </c>
      <c r="S229" s="377" t="s">
        <v>5184</v>
      </c>
      <c r="T229" s="373" t="s">
        <v>1888</v>
      </c>
      <c r="U229" s="372"/>
      <c r="V229" s="373">
        <v>24.700000000000003</v>
      </c>
      <c r="W229" s="373">
        <v>18</v>
      </c>
      <c r="X229" s="372"/>
      <c r="Y229" s="372" t="s">
        <v>7626</v>
      </c>
      <c r="Z229" s="372" t="s">
        <v>7628</v>
      </c>
      <c r="AA229" s="372"/>
      <c r="AB229" s="372"/>
      <c r="AC229" s="372" t="s">
        <v>7641</v>
      </c>
      <c r="AD229" s="372" t="s">
        <v>7630</v>
      </c>
      <c r="AE229" s="372" t="s">
        <v>7631</v>
      </c>
      <c r="AF229" s="372" t="s">
        <v>7625</v>
      </c>
      <c r="AG229" s="373">
        <v>2073410300</v>
      </c>
      <c r="AH229" s="373" t="s">
        <v>1178</v>
      </c>
      <c r="AI229" s="372"/>
      <c r="AJ229" s="374" t="s">
        <v>7780</v>
      </c>
      <c r="AK229" s="374" t="s">
        <v>7781</v>
      </c>
      <c r="AL229" s="374" t="s">
        <v>8370</v>
      </c>
      <c r="AM229" s="375"/>
    </row>
    <row r="230" spans="1:39" ht="19.5" customHeight="1" x14ac:dyDescent="0.25">
      <c r="A230" s="373">
        <v>229</v>
      </c>
      <c r="B230" s="372" t="s">
        <v>7622</v>
      </c>
      <c r="C230" s="372" t="s">
        <v>7622</v>
      </c>
      <c r="D230" s="372" t="s">
        <v>5207</v>
      </c>
      <c r="E230" s="372" t="s">
        <v>760</v>
      </c>
      <c r="F230" s="372" t="s">
        <v>758</v>
      </c>
      <c r="G230" s="372" t="s">
        <v>759</v>
      </c>
      <c r="H230" s="372" t="s">
        <v>4</v>
      </c>
      <c r="I230" s="372" t="s">
        <v>7625</v>
      </c>
      <c r="J230" s="372" t="s">
        <v>1799</v>
      </c>
      <c r="K230" s="372" t="s">
        <v>8340</v>
      </c>
      <c r="L230" s="372" t="s">
        <v>1962</v>
      </c>
      <c r="M230" s="372" t="s">
        <v>1868</v>
      </c>
      <c r="N230" s="372" t="s">
        <v>7640</v>
      </c>
      <c r="O230" s="372"/>
      <c r="P230" s="372" t="s">
        <v>7627</v>
      </c>
      <c r="Q230" s="372" t="str">
        <f t="shared" si="3"/>
        <v>7340101</v>
      </c>
      <c r="R230" s="373" t="s">
        <v>2586</v>
      </c>
      <c r="S230" s="377" t="s">
        <v>5184</v>
      </c>
      <c r="T230" s="373">
        <v>0</v>
      </c>
      <c r="U230" s="372"/>
      <c r="V230" s="373">
        <v>0</v>
      </c>
      <c r="W230" s="373">
        <v>18</v>
      </c>
      <c r="X230" s="372"/>
      <c r="Y230" s="372" t="s">
        <v>7626</v>
      </c>
      <c r="Z230" s="372" t="s">
        <v>7628</v>
      </c>
      <c r="AA230" s="372"/>
      <c r="AB230" s="372"/>
      <c r="AC230" s="372" t="s">
        <v>7660</v>
      </c>
      <c r="AD230" s="372" t="s">
        <v>7630</v>
      </c>
      <c r="AE230" s="372" t="s">
        <v>7631</v>
      </c>
      <c r="AF230" s="372" t="s">
        <v>7625</v>
      </c>
      <c r="AG230" s="373">
        <v>2073410807</v>
      </c>
      <c r="AH230" s="373" t="s">
        <v>1177</v>
      </c>
      <c r="AI230" s="372"/>
      <c r="AJ230" s="374" t="s">
        <v>8291</v>
      </c>
      <c r="AK230" s="374" t="s">
        <v>8292</v>
      </c>
      <c r="AL230" s="374" t="s">
        <v>5208</v>
      </c>
      <c r="AM230" s="375"/>
    </row>
    <row r="231" spans="1:39" ht="19.5" customHeight="1" x14ac:dyDescent="0.25">
      <c r="A231" s="373">
        <v>230</v>
      </c>
      <c r="B231" s="372" t="s">
        <v>7622</v>
      </c>
      <c r="C231" s="372" t="s">
        <v>7622</v>
      </c>
      <c r="D231" s="372" t="s">
        <v>8395</v>
      </c>
      <c r="E231" s="372" t="s">
        <v>2631</v>
      </c>
      <c r="F231" s="372" t="s">
        <v>648</v>
      </c>
      <c r="G231" s="372" t="s">
        <v>8364</v>
      </c>
      <c r="H231" s="372" t="s">
        <v>4</v>
      </c>
      <c r="I231" s="372" t="s">
        <v>7625</v>
      </c>
      <c r="J231" s="372" t="s">
        <v>1780</v>
      </c>
      <c r="K231" s="372" t="s">
        <v>2632</v>
      </c>
      <c r="L231" s="372" t="s">
        <v>7703</v>
      </c>
      <c r="M231" s="372" t="s">
        <v>1962</v>
      </c>
      <c r="N231" s="372" t="s">
        <v>7640</v>
      </c>
      <c r="O231" s="372"/>
      <c r="P231" s="372" t="s">
        <v>7627</v>
      </c>
      <c r="Q231" s="372" t="str">
        <f t="shared" si="3"/>
        <v>7340101</v>
      </c>
      <c r="R231" s="373" t="s">
        <v>2586</v>
      </c>
      <c r="S231" s="377" t="s">
        <v>5184</v>
      </c>
      <c r="T231" s="373" t="s">
        <v>2058</v>
      </c>
      <c r="U231" s="372"/>
      <c r="V231" s="373">
        <v>21.700000000000003</v>
      </c>
      <c r="W231" s="373">
        <v>18</v>
      </c>
      <c r="X231" s="372"/>
      <c r="Y231" s="372" t="s">
        <v>7626</v>
      </c>
      <c r="Z231" s="372" t="s">
        <v>7628</v>
      </c>
      <c r="AA231" s="372"/>
      <c r="AB231" s="372"/>
      <c r="AC231" s="372" t="s">
        <v>7641</v>
      </c>
      <c r="AD231" s="372" t="s">
        <v>7630</v>
      </c>
      <c r="AE231" s="372" t="s">
        <v>7631</v>
      </c>
      <c r="AF231" s="372" t="s">
        <v>7625</v>
      </c>
      <c r="AG231" s="373">
        <v>2073410615</v>
      </c>
      <c r="AH231" s="373" t="s">
        <v>1178</v>
      </c>
      <c r="AI231" s="372"/>
      <c r="AJ231" s="374" t="s">
        <v>7709</v>
      </c>
      <c r="AK231" s="374" t="s">
        <v>7710</v>
      </c>
      <c r="AL231" s="374" t="s">
        <v>8396</v>
      </c>
      <c r="AM231" s="375"/>
    </row>
    <row r="232" spans="1:39" ht="19.5" customHeight="1" x14ac:dyDescent="0.25">
      <c r="A232" s="373">
        <v>231</v>
      </c>
      <c r="B232" s="372" t="s">
        <v>7622</v>
      </c>
      <c r="C232" s="372" t="s">
        <v>7622</v>
      </c>
      <c r="D232" s="372" t="s">
        <v>8439</v>
      </c>
      <c r="E232" s="372" t="s">
        <v>2645</v>
      </c>
      <c r="F232" s="372" t="s">
        <v>658</v>
      </c>
      <c r="G232" s="372" t="s">
        <v>4453</v>
      </c>
      <c r="H232" s="372" t="s">
        <v>5</v>
      </c>
      <c r="I232" s="372" t="s">
        <v>7625</v>
      </c>
      <c r="J232" s="372" t="s">
        <v>1767</v>
      </c>
      <c r="K232" s="372" t="s">
        <v>2646</v>
      </c>
      <c r="L232" s="372" t="s">
        <v>7631</v>
      </c>
      <c r="M232" s="372" t="s">
        <v>1868</v>
      </c>
      <c r="N232" s="372"/>
      <c r="O232" s="372"/>
      <c r="P232" s="372" t="s">
        <v>7627</v>
      </c>
      <c r="Q232" s="372" t="str">
        <f t="shared" si="3"/>
        <v>7340101</v>
      </c>
      <c r="R232" s="373" t="s">
        <v>2586</v>
      </c>
      <c r="S232" s="377" t="s">
        <v>5184</v>
      </c>
      <c r="T232" s="373" t="s">
        <v>1888</v>
      </c>
      <c r="U232" s="372"/>
      <c r="V232" s="373">
        <v>21.25</v>
      </c>
      <c r="W232" s="373">
        <v>18</v>
      </c>
      <c r="X232" s="372"/>
      <c r="Y232" s="372" t="s">
        <v>7626</v>
      </c>
      <c r="Z232" s="372" t="s">
        <v>7628</v>
      </c>
      <c r="AA232" s="372"/>
      <c r="AB232" s="372"/>
      <c r="AC232" s="372" t="s">
        <v>7641</v>
      </c>
      <c r="AD232" s="372" t="s">
        <v>7630</v>
      </c>
      <c r="AE232" s="372" t="s">
        <v>7631</v>
      </c>
      <c r="AF232" s="372" t="s">
        <v>7625</v>
      </c>
      <c r="AG232" s="373">
        <v>2073410576</v>
      </c>
      <c r="AH232" s="373" t="s">
        <v>1178</v>
      </c>
      <c r="AI232" s="372"/>
      <c r="AJ232" s="374" t="s">
        <v>7676</v>
      </c>
      <c r="AK232" s="374" t="s">
        <v>7648</v>
      </c>
      <c r="AL232" s="374" t="s">
        <v>8440</v>
      </c>
      <c r="AM232" s="375"/>
    </row>
    <row r="233" spans="1:39" ht="19.5" customHeight="1" x14ac:dyDescent="0.25">
      <c r="A233" s="373">
        <v>232</v>
      </c>
      <c r="B233" s="372" t="s">
        <v>7622</v>
      </c>
      <c r="C233" s="372" t="s">
        <v>7622</v>
      </c>
      <c r="D233" s="372" t="s">
        <v>5938</v>
      </c>
      <c r="E233" s="372" t="s">
        <v>869</v>
      </c>
      <c r="F233" s="372" t="s">
        <v>868</v>
      </c>
      <c r="G233" s="372" t="s">
        <v>545</v>
      </c>
      <c r="H233" s="372" t="s">
        <v>4</v>
      </c>
      <c r="I233" s="372" t="s">
        <v>7625</v>
      </c>
      <c r="J233" s="372" t="s">
        <v>1793</v>
      </c>
      <c r="K233" s="372" t="s">
        <v>8330</v>
      </c>
      <c r="L233" s="372" t="s">
        <v>1868</v>
      </c>
      <c r="M233" s="372" t="s">
        <v>1868</v>
      </c>
      <c r="N233" s="372" t="s">
        <v>7640</v>
      </c>
      <c r="O233" s="372"/>
      <c r="P233" s="372" t="s">
        <v>7627</v>
      </c>
      <c r="Q233" s="372" t="str">
        <f t="shared" si="3"/>
        <v>7340101</v>
      </c>
      <c r="R233" s="373" t="s">
        <v>2586</v>
      </c>
      <c r="S233" s="377" t="s">
        <v>5184</v>
      </c>
      <c r="T233" s="373">
        <v>0</v>
      </c>
      <c r="U233" s="372"/>
      <c r="V233" s="373">
        <v>0</v>
      </c>
      <c r="W233" s="373">
        <v>18</v>
      </c>
      <c r="X233" s="372"/>
      <c r="Y233" s="372" t="s">
        <v>7626</v>
      </c>
      <c r="Z233" s="372" t="s">
        <v>7628</v>
      </c>
      <c r="AA233" s="372"/>
      <c r="AB233" s="372"/>
      <c r="AC233" s="372" t="s">
        <v>7660</v>
      </c>
      <c r="AD233" s="372" t="s">
        <v>7630</v>
      </c>
      <c r="AE233" s="372" t="s">
        <v>7631</v>
      </c>
      <c r="AF233" s="372" t="s">
        <v>7625</v>
      </c>
      <c r="AG233" s="373">
        <v>2073410978</v>
      </c>
      <c r="AH233" s="373" t="s">
        <v>1177</v>
      </c>
      <c r="AI233" s="372"/>
      <c r="AJ233" s="374" t="s">
        <v>7774</v>
      </c>
      <c r="AK233" s="374" t="s">
        <v>7775</v>
      </c>
      <c r="AL233" s="374" t="s">
        <v>5939</v>
      </c>
      <c r="AM233" s="375"/>
    </row>
    <row r="234" spans="1:39" ht="19.5" customHeight="1" x14ac:dyDescent="0.25">
      <c r="A234" s="373">
        <v>233</v>
      </c>
      <c r="B234" s="372" t="s">
        <v>7622</v>
      </c>
      <c r="C234" s="372" t="s">
        <v>7622</v>
      </c>
      <c r="D234" s="372" t="s">
        <v>5565</v>
      </c>
      <c r="E234" s="372" t="s">
        <v>810</v>
      </c>
      <c r="F234" s="372" t="s">
        <v>808</v>
      </c>
      <c r="G234" s="372" t="s">
        <v>809</v>
      </c>
      <c r="H234" s="372" t="s">
        <v>4</v>
      </c>
      <c r="I234" s="372" t="s">
        <v>7625</v>
      </c>
      <c r="J234" s="372" t="s">
        <v>1817</v>
      </c>
      <c r="K234" s="372" t="s">
        <v>8433</v>
      </c>
      <c r="L234" s="372" t="s">
        <v>7646</v>
      </c>
      <c r="M234" s="372" t="s">
        <v>7639</v>
      </c>
      <c r="N234" s="372" t="s">
        <v>7625</v>
      </c>
      <c r="O234" s="372"/>
      <c r="P234" s="372" t="s">
        <v>7627</v>
      </c>
      <c r="Q234" s="372" t="str">
        <f t="shared" si="3"/>
        <v>7340101</v>
      </c>
      <c r="R234" s="373" t="s">
        <v>2586</v>
      </c>
      <c r="S234" s="377" t="s">
        <v>5184</v>
      </c>
      <c r="T234" s="373">
        <v>0</v>
      </c>
      <c r="U234" s="372"/>
      <c r="V234" s="373">
        <v>0</v>
      </c>
      <c r="W234" s="373">
        <v>18</v>
      </c>
      <c r="X234" s="372"/>
      <c r="Y234" s="372" t="s">
        <v>7626</v>
      </c>
      <c r="Z234" s="372" t="s">
        <v>7628</v>
      </c>
      <c r="AA234" s="372"/>
      <c r="AB234" s="372"/>
      <c r="AC234" s="372" t="s">
        <v>7641</v>
      </c>
      <c r="AD234" s="372" t="s">
        <v>7630</v>
      </c>
      <c r="AE234" s="372" t="s">
        <v>7631</v>
      </c>
      <c r="AF234" s="372" t="s">
        <v>7625</v>
      </c>
      <c r="AG234" s="373">
        <v>2073410892</v>
      </c>
      <c r="AH234" s="373" t="s">
        <v>1177</v>
      </c>
      <c r="AI234" s="372"/>
      <c r="AJ234" s="374" t="s">
        <v>7681</v>
      </c>
      <c r="AK234" s="374" t="s">
        <v>8234</v>
      </c>
      <c r="AL234" s="374" t="s">
        <v>5566</v>
      </c>
      <c r="AM234" s="375"/>
    </row>
    <row r="235" spans="1:39" ht="19.5" customHeight="1" x14ac:dyDescent="0.25">
      <c r="A235" s="373">
        <v>234</v>
      </c>
      <c r="B235" s="372" t="s">
        <v>7622</v>
      </c>
      <c r="C235" s="372" t="s">
        <v>7622</v>
      </c>
      <c r="D235" s="372" t="s">
        <v>7246</v>
      </c>
      <c r="E235" s="372" t="s">
        <v>2316</v>
      </c>
      <c r="F235" s="372" t="s">
        <v>650</v>
      </c>
      <c r="G235" s="372" t="s">
        <v>341</v>
      </c>
      <c r="H235" s="372" t="s">
        <v>4</v>
      </c>
      <c r="I235" s="372" t="s">
        <v>7625</v>
      </c>
      <c r="J235" s="372" t="s">
        <v>1741</v>
      </c>
      <c r="K235" s="372" t="s">
        <v>8289</v>
      </c>
      <c r="L235" s="372" t="s">
        <v>1868</v>
      </c>
      <c r="M235" s="372" t="s">
        <v>2180</v>
      </c>
      <c r="N235" s="372" t="s">
        <v>7640</v>
      </c>
      <c r="O235" s="372"/>
      <c r="P235" s="372" t="s">
        <v>7627</v>
      </c>
      <c r="Q235" s="372" t="str">
        <f t="shared" si="3"/>
        <v>7340101</v>
      </c>
      <c r="R235" s="373" t="s">
        <v>2586</v>
      </c>
      <c r="S235" s="377" t="s">
        <v>5184</v>
      </c>
      <c r="T235" s="373" t="s">
        <v>2058</v>
      </c>
      <c r="U235" s="372"/>
      <c r="V235" s="373">
        <v>22</v>
      </c>
      <c r="W235" s="373">
        <v>18</v>
      </c>
      <c r="X235" s="372"/>
      <c r="Y235" s="372" t="s">
        <v>7626</v>
      </c>
      <c r="Z235" s="372" t="s">
        <v>7628</v>
      </c>
      <c r="AA235" s="372"/>
      <c r="AB235" s="372"/>
      <c r="AC235" s="372" t="s">
        <v>7660</v>
      </c>
      <c r="AD235" s="372" t="s">
        <v>7630</v>
      </c>
      <c r="AE235" s="372" t="s">
        <v>7631</v>
      </c>
      <c r="AF235" s="372" t="s">
        <v>7625</v>
      </c>
      <c r="AG235" s="373">
        <v>2073410114</v>
      </c>
      <c r="AH235" s="373" t="s">
        <v>1178</v>
      </c>
      <c r="AI235" s="372"/>
      <c r="AJ235" s="374" t="s">
        <v>8287</v>
      </c>
      <c r="AK235" s="374" t="s">
        <v>8288</v>
      </c>
      <c r="AL235" s="374" t="s">
        <v>7247</v>
      </c>
      <c r="AM235" s="375"/>
    </row>
    <row r="236" spans="1:39" ht="19.5" customHeight="1" x14ac:dyDescent="0.25">
      <c r="A236" s="373">
        <v>235</v>
      </c>
      <c r="B236" s="372" t="s">
        <v>7622</v>
      </c>
      <c r="C236" s="372" t="s">
        <v>7622</v>
      </c>
      <c r="D236" s="372" t="s">
        <v>8403</v>
      </c>
      <c r="E236" s="372" t="s">
        <v>2506</v>
      </c>
      <c r="F236" s="372" t="s">
        <v>636</v>
      </c>
      <c r="G236" s="372" t="s">
        <v>709</v>
      </c>
      <c r="H236" s="372" t="s">
        <v>5</v>
      </c>
      <c r="I236" s="372" t="s">
        <v>7625</v>
      </c>
      <c r="J236" s="372" t="s">
        <v>1763</v>
      </c>
      <c r="K236" s="372" t="s">
        <v>8404</v>
      </c>
      <c r="L236" s="372" t="s">
        <v>7670</v>
      </c>
      <c r="M236" s="372" t="s">
        <v>7631</v>
      </c>
      <c r="N236" s="372" t="s">
        <v>7665</v>
      </c>
      <c r="O236" s="372" t="s">
        <v>2916</v>
      </c>
      <c r="P236" s="372" t="s">
        <v>7627</v>
      </c>
      <c r="Q236" s="372" t="str">
        <f t="shared" si="3"/>
        <v>7340101</v>
      </c>
      <c r="R236" s="373" t="s">
        <v>2586</v>
      </c>
      <c r="S236" s="377" t="s">
        <v>5184</v>
      </c>
      <c r="T236" s="373" t="s">
        <v>2058</v>
      </c>
      <c r="U236" s="372"/>
      <c r="V236" s="373">
        <v>21.299999999999997</v>
      </c>
      <c r="W236" s="373">
        <v>18</v>
      </c>
      <c r="X236" s="372"/>
      <c r="Y236" s="372" t="s">
        <v>7626</v>
      </c>
      <c r="Z236" s="372" t="s">
        <v>7628</v>
      </c>
      <c r="AA236" s="372"/>
      <c r="AB236" s="372"/>
      <c r="AC236" s="372" t="s">
        <v>7641</v>
      </c>
      <c r="AD236" s="372" t="s">
        <v>7630</v>
      </c>
      <c r="AE236" s="372" t="s">
        <v>7631</v>
      </c>
      <c r="AF236" s="372" t="s">
        <v>7625</v>
      </c>
      <c r="AG236" s="373">
        <v>2073410469</v>
      </c>
      <c r="AH236" s="373" t="s">
        <v>1178</v>
      </c>
      <c r="AI236" s="372"/>
      <c r="AJ236" s="374" t="s">
        <v>7737</v>
      </c>
      <c r="AK236" s="374" t="s">
        <v>8405</v>
      </c>
      <c r="AL236" s="374" t="s">
        <v>8406</v>
      </c>
      <c r="AM236" s="375"/>
    </row>
    <row r="237" spans="1:39" ht="19.5" customHeight="1" x14ac:dyDescent="0.25">
      <c r="A237" s="373">
        <v>236</v>
      </c>
      <c r="B237" s="372" t="s">
        <v>7622</v>
      </c>
      <c r="C237" s="372" t="s">
        <v>7622</v>
      </c>
      <c r="D237" s="372" t="s">
        <v>5190</v>
      </c>
      <c r="E237" s="372" t="s">
        <v>2447</v>
      </c>
      <c r="F237" s="372" t="s">
        <v>660</v>
      </c>
      <c r="G237" s="372" t="s">
        <v>279</v>
      </c>
      <c r="H237" s="372" t="s">
        <v>4</v>
      </c>
      <c r="I237" s="372" t="s">
        <v>7625</v>
      </c>
      <c r="J237" s="372" t="s">
        <v>1777</v>
      </c>
      <c r="K237" s="372" t="s">
        <v>2448</v>
      </c>
      <c r="L237" s="372" t="s">
        <v>1868</v>
      </c>
      <c r="M237" s="372" t="s">
        <v>1962</v>
      </c>
      <c r="N237" s="372" t="s">
        <v>7640</v>
      </c>
      <c r="O237" s="372"/>
      <c r="P237" s="372" t="s">
        <v>7627</v>
      </c>
      <c r="Q237" s="372" t="str">
        <f t="shared" si="3"/>
        <v>7340101</v>
      </c>
      <c r="R237" s="373" t="s">
        <v>2586</v>
      </c>
      <c r="S237" s="377" t="s">
        <v>5184</v>
      </c>
      <c r="T237" s="373" t="s">
        <v>1888</v>
      </c>
      <c r="U237" s="372"/>
      <c r="V237" s="373">
        <v>23</v>
      </c>
      <c r="W237" s="373">
        <v>18</v>
      </c>
      <c r="X237" s="372"/>
      <c r="Y237" s="372" t="s">
        <v>7626</v>
      </c>
      <c r="Z237" s="372" t="s">
        <v>7628</v>
      </c>
      <c r="AA237" s="372"/>
      <c r="AB237" s="372"/>
      <c r="AC237" s="372" t="s">
        <v>7641</v>
      </c>
      <c r="AD237" s="372" t="s">
        <v>7641</v>
      </c>
      <c r="AE237" s="372" t="s">
        <v>7631</v>
      </c>
      <c r="AF237" s="372" t="s">
        <v>7625</v>
      </c>
      <c r="AG237" s="373">
        <v>2073410340</v>
      </c>
      <c r="AH237" s="373" t="s">
        <v>1178</v>
      </c>
      <c r="AI237" s="372"/>
      <c r="AJ237" s="374" t="s">
        <v>7725</v>
      </c>
      <c r="AK237" s="374" t="s">
        <v>8295</v>
      </c>
      <c r="AL237" s="374" t="s">
        <v>5191</v>
      </c>
      <c r="AM237" s="375"/>
    </row>
    <row r="238" spans="1:39" ht="19.5" customHeight="1" x14ac:dyDescent="0.25">
      <c r="A238" s="373">
        <v>237</v>
      </c>
      <c r="B238" s="372" t="s">
        <v>7622</v>
      </c>
      <c r="C238" s="372" t="s">
        <v>7622</v>
      </c>
      <c r="D238" s="372" t="s">
        <v>5688</v>
      </c>
      <c r="E238" s="372" t="s">
        <v>826</v>
      </c>
      <c r="F238" s="372" t="s">
        <v>825</v>
      </c>
      <c r="G238" s="372" t="s">
        <v>10</v>
      </c>
      <c r="H238" s="372" t="s">
        <v>4</v>
      </c>
      <c r="I238" s="372" t="s">
        <v>7625</v>
      </c>
      <c r="J238" s="372" t="s">
        <v>1804</v>
      </c>
      <c r="K238" s="372" t="s">
        <v>8381</v>
      </c>
      <c r="L238" s="372" t="s">
        <v>7839</v>
      </c>
      <c r="M238" s="372" t="s">
        <v>2180</v>
      </c>
      <c r="N238" s="372" t="s">
        <v>7622</v>
      </c>
      <c r="O238" s="372"/>
      <c r="P238" s="372" t="s">
        <v>7627</v>
      </c>
      <c r="Q238" s="372" t="str">
        <f t="shared" si="3"/>
        <v>7340101</v>
      </c>
      <c r="R238" s="373" t="s">
        <v>2586</v>
      </c>
      <c r="S238" s="377" t="s">
        <v>5184</v>
      </c>
      <c r="T238" s="373">
        <v>0</v>
      </c>
      <c r="U238" s="372"/>
      <c r="V238" s="373">
        <v>0</v>
      </c>
      <c r="W238" s="373">
        <v>18</v>
      </c>
      <c r="X238" s="372"/>
      <c r="Y238" s="372" t="s">
        <v>7626</v>
      </c>
      <c r="Z238" s="372" t="s">
        <v>7628</v>
      </c>
      <c r="AA238" s="372"/>
      <c r="AB238" s="372"/>
      <c r="AC238" s="372" t="s">
        <v>7641</v>
      </c>
      <c r="AD238" s="372" t="s">
        <v>7630</v>
      </c>
      <c r="AE238" s="372" t="s">
        <v>7631</v>
      </c>
      <c r="AF238" s="372" t="s">
        <v>7625</v>
      </c>
      <c r="AG238" s="373">
        <v>2073410919</v>
      </c>
      <c r="AH238" s="373" t="s">
        <v>1177</v>
      </c>
      <c r="AI238" s="372"/>
      <c r="AJ238" s="374" t="s">
        <v>7868</v>
      </c>
      <c r="AK238" s="374" t="s">
        <v>8382</v>
      </c>
      <c r="AL238" s="374" t="s">
        <v>5689</v>
      </c>
      <c r="AM238" s="375"/>
    </row>
    <row r="239" spans="1:39" ht="19.5" customHeight="1" x14ac:dyDescent="0.25">
      <c r="A239" s="373">
        <v>238</v>
      </c>
      <c r="B239" s="372" t="s">
        <v>7622</v>
      </c>
      <c r="C239" s="372" t="s">
        <v>7622</v>
      </c>
      <c r="D239" s="372" t="s">
        <v>8308</v>
      </c>
      <c r="E239" s="372" t="s">
        <v>2374</v>
      </c>
      <c r="F239" s="372" t="s">
        <v>628</v>
      </c>
      <c r="G239" s="372" t="s">
        <v>591</v>
      </c>
      <c r="H239" s="372" t="s">
        <v>4</v>
      </c>
      <c r="I239" s="372" t="s">
        <v>7625</v>
      </c>
      <c r="J239" s="372" t="s">
        <v>1749</v>
      </c>
      <c r="K239" s="372" t="s">
        <v>8309</v>
      </c>
      <c r="L239" s="372" t="s">
        <v>1868</v>
      </c>
      <c r="M239" s="372" t="s">
        <v>7631</v>
      </c>
      <c r="N239" s="372" t="s">
        <v>7640</v>
      </c>
      <c r="O239" s="372"/>
      <c r="P239" s="372" t="s">
        <v>7627</v>
      </c>
      <c r="Q239" s="372" t="str">
        <f t="shared" si="3"/>
        <v>7340101</v>
      </c>
      <c r="R239" s="373" t="s">
        <v>2586</v>
      </c>
      <c r="S239" s="377" t="s">
        <v>5184</v>
      </c>
      <c r="T239" s="373" t="s">
        <v>1888</v>
      </c>
      <c r="U239" s="372"/>
      <c r="V239" s="373">
        <v>24.4</v>
      </c>
      <c r="W239" s="373">
        <v>18</v>
      </c>
      <c r="X239" s="372"/>
      <c r="Y239" s="372" t="s">
        <v>7626</v>
      </c>
      <c r="Z239" s="372" t="s">
        <v>7628</v>
      </c>
      <c r="AA239" s="372"/>
      <c r="AB239" s="372"/>
      <c r="AC239" s="372" t="s">
        <v>7641</v>
      </c>
      <c r="AD239" s="372" t="s">
        <v>7630</v>
      </c>
      <c r="AE239" s="372" t="s">
        <v>7631</v>
      </c>
      <c r="AF239" s="372" t="s">
        <v>7625</v>
      </c>
      <c r="AG239" s="373">
        <v>2073410217</v>
      </c>
      <c r="AH239" s="373" t="s">
        <v>1178</v>
      </c>
      <c r="AI239" s="372"/>
      <c r="AJ239" s="374" t="s">
        <v>7649</v>
      </c>
      <c r="AK239" s="374" t="s">
        <v>7650</v>
      </c>
      <c r="AL239" s="374" t="s">
        <v>8310</v>
      </c>
      <c r="AM239" s="375"/>
    </row>
    <row r="240" spans="1:39" ht="19.5" customHeight="1" x14ac:dyDescent="0.25">
      <c r="A240" s="373">
        <v>239</v>
      </c>
      <c r="B240" s="372" t="s">
        <v>7622</v>
      </c>
      <c r="C240" s="372" t="s">
        <v>7622</v>
      </c>
      <c r="D240" s="372" t="s">
        <v>5152</v>
      </c>
      <c r="E240" s="372" t="s">
        <v>2628</v>
      </c>
      <c r="F240" s="372" t="s">
        <v>647</v>
      </c>
      <c r="G240" s="372" t="s">
        <v>5153</v>
      </c>
      <c r="H240" s="372" t="s">
        <v>4</v>
      </c>
      <c r="I240" s="372" t="s">
        <v>7625</v>
      </c>
      <c r="J240" s="372" t="s">
        <v>1736</v>
      </c>
      <c r="K240" s="372"/>
      <c r="L240" s="372" t="s">
        <v>1868</v>
      </c>
      <c r="M240" s="372" t="s">
        <v>7646</v>
      </c>
      <c r="N240" s="372" t="s">
        <v>7640</v>
      </c>
      <c r="O240" s="372"/>
      <c r="P240" s="372" t="s">
        <v>7627</v>
      </c>
      <c r="Q240" s="372" t="str">
        <f t="shared" si="3"/>
        <v>7340101</v>
      </c>
      <c r="R240" s="373" t="s">
        <v>2586</v>
      </c>
      <c r="S240" s="377" t="s">
        <v>5184</v>
      </c>
      <c r="T240" s="373" t="s">
        <v>1888</v>
      </c>
      <c r="U240" s="372"/>
      <c r="V240" s="373">
        <v>26.6</v>
      </c>
      <c r="W240" s="373">
        <v>18</v>
      </c>
      <c r="X240" s="372"/>
      <c r="Y240" s="372" t="s">
        <v>7626</v>
      </c>
      <c r="Z240" s="372" t="s">
        <v>7628</v>
      </c>
      <c r="AA240" s="372"/>
      <c r="AB240" s="372"/>
      <c r="AC240" s="372" t="s">
        <v>7660</v>
      </c>
      <c r="AD240" s="372" t="s">
        <v>7630</v>
      </c>
      <c r="AE240" s="372" t="s">
        <v>7631</v>
      </c>
      <c r="AF240" s="372" t="s">
        <v>7625</v>
      </c>
      <c r="AG240" s="373">
        <v>2073410610</v>
      </c>
      <c r="AH240" s="373" t="s">
        <v>1176</v>
      </c>
      <c r="AI240" s="372"/>
      <c r="AJ240" s="374" t="s">
        <v>7871</v>
      </c>
      <c r="AK240" s="374" t="s">
        <v>8299</v>
      </c>
      <c r="AL240" s="374" t="s">
        <v>5154</v>
      </c>
      <c r="AM240" s="375"/>
    </row>
    <row r="241" spans="1:39" ht="19.5" customHeight="1" x14ac:dyDescent="0.25">
      <c r="A241" s="373">
        <v>240</v>
      </c>
      <c r="B241" s="372" t="s">
        <v>7622</v>
      </c>
      <c r="C241" s="372" t="s">
        <v>7622</v>
      </c>
      <c r="D241" s="372" t="s">
        <v>8793</v>
      </c>
      <c r="E241" s="373">
        <v>184419768</v>
      </c>
      <c r="F241" s="372" t="s">
        <v>748</v>
      </c>
      <c r="G241" s="372" t="s">
        <v>5501</v>
      </c>
      <c r="H241" s="372" t="s">
        <v>4</v>
      </c>
      <c r="I241" s="372" t="s">
        <v>7625</v>
      </c>
      <c r="J241" s="372" t="s">
        <v>8794</v>
      </c>
      <c r="K241" s="372"/>
      <c r="L241" s="372" t="s">
        <v>7626</v>
      </c>
      <c r="M241" s="372" t="s">
        <v>1868</v>
      </c>
      <c r="N241" s="372" t="s">
        <v>7622</v>
      </c>
      <c r="O241" s="372"/>
      <c r="P241" s="372" t="s">
        <v>7627</v>
      </c>
      <c r="Q241" s="372" t="str">
        <f t="shared" si="3"/>
        <v>7340101</v>
      </c>
      <c r="R241" s="373" t="s">
        <v>2586</v>
      </c>
      <c r="S241" s="377" t="s">
        <v>5184</v>
      </c>
      <c r="T241" s="373" t="s">
        <v>1888</v>
      </c>
      <c r="U241" s="372"/>
      <c r="V241" s="373">
        <v>20.7</v>
      </c>
      <c r="W241" s="373">
        <v>18</v>
      </c>
      <c r="X241" s="372"/>
      <c r="Y241" s="372" t="s">
        <v>7626</v>
      </c>
      <c r="Z241" s="372" t="s">
        <v>7628</v>
      </c>
      <c r="AA241" s="372"/>
      <c r="AB241" s="372"/>
      <c r="AC241" s="372" t="s">
        <v>7641</v>
      </c>
      <c r="AD241" s="372" t="s">
        <v>7630</v>
      </c>
      <c r="AE241" s="372" t="s">
        <v>7631</v>
      </c>
      <c r="AF241" s="372" t="s">
        <v>7625</v>
      </c>
      <c r="AG241" s="373">
        <v>2073410596</v>
      </c>
      <c r="AH241" s="373" t="s">
        <v>1178</v>
      </c>
      <c r="AI241" s="372"/>
      <c r="AJ241" s="374" t="s">
        <v>8795</v>
      </c>
      <c r="AK241" s="374" t="s">
        <v>8796</v>
      </c>
      <c r="AL241" s="374" t="s">
        <v>8797</v>
      </c>
      <c r="AM241" s="375"/>
    </row>
    <row r="242" spans="1:39" ht="19.5" customHeight="1" x14ac:dyDescent="0.25">
      <c r="A242" s="373">
        <v>241</v>
      </c>
      <c r="B242" s="372" t="s">
        <v>7622</v>
      </c>
      <c r="C242" s="372" t="s">
        <v>7622</v>
      </c>
      <c r="D242" s="372" t="s">
        <v>5908</v>
      </c>
      <c r="E242" s="372" t="s">
        <v>2407</v>
      </c>
      <c r="F242" s="372" t="s">
        <v>631</v>
      </c>
      <c r="G242" s="372" t="s">
        <v>5909</v>
      </c>
      <c r="H242" s="372" t="s">
        <v>4</v>
      </c>
      <c r="I242" s="372" t="s">
        <v>7640</v>
      </c>
      <c r="J242" s="372" t="s">
        <v>1752</v>
      </c>
      <c r="K242" s="372" t="s">
        <v>2408</v>
      </c>
      <c r="L242" s="372" t="s">
        <v>7879</v>
      </c>
      <c r="M242" s="372" t="s">
        <v>7639</v>
      </c>
      <c r="N242" s="372" t="s">
        <v>7625</v>
      </c>
      <c r="O242" s="372" t="s">
        <v>1868</v>
      </c>
      <c r="P242" s="372" t="s">
        <v>7627</v>
      </c>
      <c r="Q242" s="372" t="str">
        <f t="shared" si="3"/>
        <v>7340101</v>
      </c>
      <c r="R242" s="373" t="s">
        <v>2586</v>
      </c>
      <c r="S242" s="377" t="s">
        <v>5184</v>
      </c>
      <c r="T242" s="373" t="s">
        <v>1888</v>
      </c>
      <c r="U242" s="372"/>
      <c r="V242" s="373">
        <v>25.549999999999997</v>
      </c>
      <c r="W242" s="373">
        <v>18</v>
      </c>
      <c r="X242" s="372"/>
      <c r="Y242" s="372" t="s">
        <v>7626</v>
      </c>
      <c r="Z242" s="372" t="s">
        <v>7628</v>
      </c>
      <c r="AA242" s="372"/>
      <c r="AB242" s="372"/>
      <c r="AC242" s="372" t="s">
        <v>7641</v>
      </c>
      <c r="AD242" s="372" t="s">
        <v>7630</v>
      </c>
      <c r="AE242" s="372" t="s">
        <v>7631</v>
      </c>
      <c r="AF242" s="372" t="s">
        <v>7625</v>
      </c>
      <c r="AG242" s="373">
        <v>2073410279</v>
      </c>
      <c r="AH242" s="373" t="s">
        <v>1178</v>
      </c>
      <c r="AI242" s="372"/>
      <c r="AJ242" s="374" t="s">
        <v>7647</v>
      </c>
      <c r="AK242" s="374" t="s">
        <v>8412</v>
      </c>
      <c r="AL242" s="374" t="s">
        <v>5910</v>
      </c>
      <c r="AM242" s="375"/>
    </row>
    <row r="243" spans="1:39" ht="19.5" customHeight="1" x14ac:dyDescent="0.25">
      <c r="A243" s="373">
        <v>242</v>
      </c>
      <c r="B243" s="372" t="s">
        <v>7622</v>
      </c>
      <c r="C243" s="372" t="s">
        <v>7622</v>
      </c>
      <c r="D243" s="372" t="s">
        <v>5842</v>
      </c>
      <c r="E243" s="372" t="s">
        <v>855</v>
      </c>
      <c r="F243" s="372" t="s">
        <v>853</v>
      </c>
      <c r="G243" s="372" t="s">
        <v>854</v>
      </c>
      <c r="H243" s="372" t="s">
        <v>4</v>
      </c>
      <c r="I243" s="372" t="s">
        <v>7625</v>
      </c>
      <c r="J243" s="372" t="s">
        <v>1783</v>
      </c>
      <c r="K243" s="372" t="s">
        <v>8280</v>
      </c>
      <c r="L243" s="372" t="s">
        <v>1868</v>
      </c>
      <c r="M243" s="372" t="s">
        <v>7804</v>
      </c>
      <c r="N243" s="372" t="s">
        <v>7622</v>
      </c>
      <c r="O243" s="372"/>
      <c r="P243" s="372" t="s">
        <v>7627</v>
      </c>
      <c r="Q243" s="372" t="str">
        <f t="shared" si="3"/>
        <v>7340101</v>
      </c>
      <c r="R243" s="373" t="s">
        <v>2586</v>
      </c>
      <c r="S243" s="377" t="s">
        <v>5184</v>
      </c>
      <c r="T243" s="373">
        <v>0</v>
      </c>
      <c r="U243" s="372"/>
      <c r="V243" s="373">
        <v>0</v>
      </c>
      <c r="W243" s="373">
        <v>18</v>
      </c>
      <c r="X243" s="372"/>
      <c r="Y243" s="372" t="s">
        <v>7626</v>
      </c>
      <c r="Z243" s="372" t="s">
        <v>7628</v>
      </c>
      <c r="AA243" s="372"/>
      <c r="AB243" s="372"/>
      <c r="AC243" s="372"/>
      <c r="AD243" s="372"/>
      <c r="AE243" s="372" t="s">
        <v>7631</v>
      </c>
      <c r="AF243" s="372" t="s">
        <v>7625</v>
      </c>
      <c r="AG243" s="373">
        <v>2073410955</v>
      </c>
      <c r="AH243" s="373" t="s">
        <v>1177</v>
      </c>
      <c r="AI243" s="372"/>
      <c r="AJ243" s="374" t="s">
        <v>8281</v>
      </c>
      <c r="AK243" s="374" t="s">
        <v>8137</v>
      </c>
      <c r="AL243" s="374" t="s">
        <v>5843</v>
      </c>
      <c r="AM243" s="375"/>
    </row>
    <row r="244" spans="1:39" ht="19.5" customHeight="1" x14ac:dyDescent="0.25">
      <c r="A244" s="373">
        <v>243</v>
      </c>
      <c r="B244" s="372" t="s">
        <v>7622</v>
      </c>
      <c r="C244" s="372" t="s">
        <v>7622</v>
      </c>
      <c r="D244" s="372" t="s">
        <v>8391</v>
      </c>
      <c r="E244" s="372" t="s">
        <v>2673</v>
      </c>
      <c r="F244" s="372" t="s">
        <v>662</v>
      </c>
      <c r="G244" s="372" t="s">
        <v>297</v>
      </c>
      <c r="H244" s="372" t="s">
        <v>5</v>
      </c>
      <c r="I244" s="372" t="s">
        <v>7625</v>
      </c>
      <c r="J244" s="372" t="s">
        <v>8392</v>
      </c>
      <c r="K244" s="372" t="s">
        <v>8393</v>
      </c>
      <c r="L244" s="372" t="s">
        <v>2180</v>
      </c>
      <c r="M244" s="372" t="s">
        <v>2916</v>
      </c>
      <c r="N244" s="372"/>
      <c r="O244" s="372"/>
      <c r="P244" s="372" t="s">
        <v>7627</v>
      </c>
      <c r="Q244" s="372" t="str">
        <f t="shared" si="3"/>
        <v>7340101</v>
      </c>
      <c r="R244" s="373" t="s">
        <v>2586</v>
      </c>
      <c r="S244" s="377" t="s">
        <v>5184</v>
      </c>
      <c r="T244" s="373" t="s">
        <v>1888</v>
      </c>
      <c r="U244" s="372"/>
      <c r="V244" s="373">
        <v>18.32</v>
      </c>
      <c r="W244" s="373">
        <v>18</v>
      </c>
      <c r="X244" s="372"/>
      <c r="Y244" s="372" t="s">
        <v>7626</v>
      </c>
      <c r="Z244" s="372" t="s">
        <v>7628</v>
      </c>
      <c r="AA244" s="372"/>
      <c r="AB244" s="372"/>
      <c r="AC244" s="372" t="s">
        <v>7641</v>
      </c>
      <c r="AD244" s="372" t="s">
        <v>7630</v>
      </c>
      <c r="AE244" s="372" t="s">
        <v>7631</v>
      </c>
      <c r="AF244" s="372" t="s">
        <v>7625</v>
      </c>
      <c r="AG244" s="373">
        <v>2073410616</v>
      </c>
      <c r="AH244" s="373" t="s">
        <v>1178</v>
      </c>
      <c r="AI244" s="372"/>
      <c r="AJ244" s="374" t="s">
        <v>7647</v>
      </c>
      <c r="AK244" s="374" t="s">
        <v>8113</v>
      </c>
      <c r="AL244" s="374" t="s">
        <v>8394</v>
      </c>
      <c r="AM244" s="375"/>
    </row>
    <row r="245" spans="1:39" ht="19.5" customHeight="1" x14ac:dyDescent="0.25">
      <c r="A245" s="373">
        <v>244</v>
      </c>
      <c r="B245" s="372" t="s">
        <v>7622</v>
      </c>
      <c r="C245" s="372" t="s">
        <v>7622</v>
      </c>
      <c r="D245" s="372" t="s">
        <v>5221</v>
      </c>
      <c r="E245" s="372" t="s">
        <v>762</v>
      </c>
      <c r="F245" s="372" t="s">
        <v>761</v>
      </c>
      <c r="G245" s="372" t="s">
        <v>354</v>
      </c>
      <c r="H245" s="372" t="s">
        <v>4</v>
      </c>
      <c r="I245" s="372" t="s">
        <v>7625</v>
      </c>
      <c r="J245" s="372" t="s">
        <v>1786</v>
      </c>
      <c r="K245" s="372" t="s">
        <v>8296</v>
      </c>
      <c r="L245" s="372" t="s">
        <v>1868</v>
      </c>
      <c r="M245" s="372" t="s">
        <v>7680</v>
      </c>
      <c r="N245" s="372" t="s">
        <v>7640</v>
      </c>
      <c r="O245" s="372"/>
      <c r="P245" s="372" t="s">
        <v>7627</v>
      </c>
      <c r="Q245" s="372" t="str">
        <f t="shared" si="3"/>
        <v>7340101</v>
      </c>
      <c r="R245" s="373" t="s">
        <v>2586</v>
      </c>
      <c r="S245" s="377" t="s">
        <v>5184</v>
      </c>
      <c r="T245" s="373">
        <v>0</v>
      </c>
      <c r="U245" s="372"/>
      <c r="V245" s="373">
        <v>0</v>
      </c>
      <c r="W245" s="373">
        <v>18</v>
      </c>
      <c r="X245" s="372"/>
      <c r="Y245" s="372" t="s">
        <v>7626</v>
      </c>
      <c r="Z245" s="372" t="s">
        <v>7628</v>
      </c>
      <c r="AA245" s="372"/>
      <c r="AB245" s="372"/>
      <c r="AC245" s="372" t="s">
        <v>7641</v>
      </c>
      <c r="AD245" s="372" t="s">
        <v>7630</v>
      </c>
      <c r="AE245" s="372" t="s">
        <v>7631</v>
      </c>
      <c r="AF245" s="372" t="s">
        <v>7625</v>
      </c>
      <c r="AG245" s="373">
        <v>2073410810</v>
      </c>
      <c r="AH245" s="373" t="s">
        <v>1177</v>
      </c>
      <c r="AI245" s="372"/>
      <c r="AJ245" s="374" t="s">
        <v>8003</v>
      </c>
      <c r="AK245" s="374" t="s">
        <v>8004</v>
      </c>
      <c r="AL245" s="374" t="s">
        <v>5222</v>
      </c>
      <c r="AM245" s="375"/>
    </row>
    <row r="246" spans="1:39" ht="19.5" customHeight="1" x14ac:dyDescent="0.25">
      <c r="A246" s="373">
        <v>245</v>
      </c>
      <c r="B246" s="372" t="s">
        <v>7622</v>
      </c>
      <c r="C246" s="372" t="s">
        <v>7622</v>
      </c>
      <c r="D246" s="372" t="s">
        <v>5658</v>
      </c>
      <c r="E246" s="372" t="s">
        <v>824</v>
      </c>
      <c r="F246" s="372" t="s">
        <v>822</v>
      </c>
      <c r="G246" s="372" t="s">
        <v>823</v>
      </c>
      <c r="H246" s="372" t="s">
        <v>4</v>
      </c>
      <c r="I246" s="372" t="s">
        <v>7625</v>
      </c>
      <c r="J246" s="372" t="s">
        <v>1794</v>
      </c>
      <c r="K246" s="372" t="s">
        <v>8331</v>
      </c>
      <c r="L246" s="372" t="s">
        <v>1868</v>
      </c>
      <c r="M246" s="372" t="s">
        <v>3449</v>
      </c>
      <c r="N246" s="372" t="s">
        <v>7640</v>
      </c>
      <c r="O246" s="372"/>
      <c r="P246" s="372" t="s">
        <v>7627</v>
      </c>
      <c r="Q246" s="372" t="str">
        <f t="shared" si="3"/>
        <v>7340101</v>
      </c>
      <c r="R246" s="373" t="s">
        <v>2586</v>
      </c>
      <c r="S246" s="377" t="s">
        <v>5184</v>
      </c>
      <c r="T246" s="373">
        <v>0</v>
      </c>
      <c r="U246" s="372"/>
      <c r="V246" s="373">
        <v>0</v>
      </c>
      <c r="W246" s="373">
        <v>18</v>
      </c>
      <c r="X246" s="372"/>
      <c r="Y246" s="372" t="s">
        <v>7626</v>
      </c>
      <c r="Z246" s="372" t="s">
        <v>7628</v>
      </c>
      <c r="AA246" s="372"/>
      <c r="AB246" s="372"/>
      <c r="AC246" s="372" t="s">
        <v>7641</v>
      </c>
      <c r="AD246" s="372" t="s">
        <v>7630</v>
      </c>
      <c r="AE246" s="372" t="s">
        <v>7631</v>
      </c>
      <c r="AF246" s="372" t="s">
        <v>7625</v>
      </c>
      <c r="AG246" s="373">
        <v>2073410912</v>
      </c>
      <c r="AH246" s="373" t="s">
        <v>1177</v>
      </c>
      <c r="AI246" s="372"/>
      <c r="AJ246" s="374" t="s">
        <v>7790</v>
      </c>
      <c r="AK246" s="374" t="s">
        <v>7791</v>
      </c>
      <c r="AL246" s="374" t="s">
        <v>5659</v>
      </c>
      <c r="AM246" s="375"/>
    </row>
    <row r="247" spans="1:39" ht="19.5" customHeight="1" x14ac:dyDescent="0.25">
      <c r="A247" s="373">
        <v>246</v>
      </c>
      <c r="B247" s="372" t="s">
        <v>7622</v>
      </c>
      <c r="C247" s="372" t="s">
        <v>7622</v>
      </c>
      <c r="D247" s="372" t="s">
        <v>5246</v>
      </c>
      <c r="E247" s="372" t="s">
        <v>2333</v>
      </c>
      <c r="F247" s="372" t="s">
        <v>651</v>
      </c>
      <c r="G247" s="372" t="s">
        <v>409</v>
      </c>
      <c r="H247" s="372" t="s">
        <v>4</v>
      </c>
      <c r="I247" s="372" t="s">
        <v>7625</v>
      </c>
      <c r="J247" s="372" t="s">
        <v>1744</v>
      </c>
      <c r="K247" s="372" t="s">
        <v>2334</v>
      </c>
      <c r="L247" s="372" t="s">
        <v>7636</v>
      </c>
      <c r="M247" s="372" t="s">
        <v>2180</v>
      </c>
      <c r="N247" s="372" t="s">
        <v>7665</v>
      </c>
      <c r="O247" s="372"/>
      <c r="P247" s="372" t="s">
        <v>7627</v>
      </c>
      <c r="Q247" s="372" t="str">
        <f t="shared" si="3"/>
        <v>7340101</v>
      </c>
      <c r="R247" s="373" t="s">
        <v>2586</v>
      </c>
      <c r="S247" s="377" t="s">
        <v>5184</v>
      </c>
      <c r="T247" s="373">
        <v>0</v>
      </c>
      <c r="U247" s="372"/>
      <c r="V247" s="373">
        <v>20</v>
      </c>
      <c r="W247" s="373">
        <v>18</v>
      </c>
      <c r="X247" s="372"/>
      <c r="Y247" s="372" t="s">
        <v>7626</v>
      </c>
      <c r="Z247" s="372" t="s">
        <v>7628</v>
      </c>
      <c r="AA247" s="372"/>
      <c r="AB247" s="372"/>
      <c r="AC247" s="372" t="s">
        <v>7641</v>
      </c>
      <c r="AD247" s="372" t="s">
        <v>7630</v>
      </c>
      <c r="AE247" s="372" t="s">
        <v>7631</v>
      </c>
      <c r="AF247" s="372" t="s">
        <v>7625</v>
      </c>
      <c r="AG247" s="373">
        <v>2073410148</v>
      </c>
      <c r="AH247" s="373" t="s">
        <v>1178</v>
      </c>
      <c r="AI247" s="372"/>
      <c r="AJ247" s="374" t="s">
        <v>7691</v>
      </c>
      <c r="AK247" s="374" t="s">
        <v>8139</v>
      </c>
      <c r="AL247" s="374" t="s">
        <v>5247</v>
      </c>
      <c r="AM247" s="375"/>
    </row>
    <row r="248" spans="1:39" ht="19.5" customHeight="1" x14ac:dyDescent="0.25">
      <c r="A248" s="373">
        <v>247</v>
      </c>
      <c r="B248" s="372" t="s">
        <v>7622</v>
      </c>
      <c r="C248" s="372" t="s">
        <v>7622</v>
      </c>
      <c r="D248" s="372" t="s">
        <v>8319</v>
      </c>
      <c r="E248" s="372" t="s">
        <v>2563</v>
      </c>
      <c r="F248" s="372" t="s">
        <v>639</v>
      </c>
      <c r="G248" s="372" t="s">
        <v>469</v>
      </c>
      <c r="H248" s="372" t="s">
        <v>4</v>
      </c>
      <c r="I248" s="372" t="s">
        <v>7625</v>
      </c>
      <c r="J248" s="372" t="s">
        <v>1768</v>
      </c>
      <c r="K248" s="372" t="s">
        <v>8320</v>
      </c>
      <c r="L248" s="372" t="s">
        <v>1868</v>
      </c>
      <c r="M248" s="372" t="s">
        <v>7945</v>
      </c>
      <c r="N248" s="372" t="s">
        <v>7622</v>
      </c>
      <c r="O248" s="372"/>
      <c r="P248" s="372" t="s">
        <v>7627</v>
      </c>
      <c r="Q248" s="372" t="str">
        <f t="shared" si="3"/>
        <v>7340101</v>
      </c>
      <c r="R248" s="373" t="s">
        <v>2586</v>
      </c>
      <c r="S248" s="377" t="s">
        <v>5184</v>
      </c>
      <c r="T248" s="373" t="s">
        <v>1928</v>
      </c>
      <c r="U248" s="372"/>
      <c r="V248" s="373">
        <v>26.35</v>
      </c>
      <c r="W248" s="373">
        <v>18</v>
      </c>
      <c r="X248" s="372"/>
      <c r="Y248" s="372" t="s">
        <v>7626</v>
      </c>
      <c r="Z248" s="372" t="s">
        <v>7628</v>
      </c>
      <c r="AA248" s="372"/>
      <c r="AB248" s="372"/>
      <c r="AC248" s="372" t="s">
        <v>7660</v>
      </c>
      <c r="AD248" s="372" t="s">
        <v>7630</v>
      </c>
      <c r="AE248" s="372" t="s">
        <v>7631</v>
      </c>
      <c r="AF248" s="372" t="s">
        <v>7625</v>
      </c>
      <c r="AG248" s="373">
        <v>2073410586</v>
      </c>
      <c r="AH248" s="373" t="s">
        <v>1178</v>
      </c>
      <c r="AI248" s="372"/>
      <c r="AJ248" s="374" t="s">
        <v>7859</v>
      </c>
      <c r="AK248" s="374" t="s">
        <v>8321</v>
      </c>
      <c r="AL248" s="374" t="s">
        <v>8322</v>
      </c>
      <c r="AM248" s="375"/>
    </row>
    <row r="249" spans="1:39" ht="19.5" customHeight="1" x14ac:dyDescent="0.25">
      <c r="A249" s="373">
        <v>248</v>
      </c>
      <c r="B249" s="372" t="s">
        <v>7622</v>
      </c>
      <c r="C249" s="372" t="s">
        <v>7622</v>
      </c>
      <c r="D249" s="372" t="s">
        <v>5433</v>
      </c>
      <c r="E249" s="372" t="s">
        <v>791</v>
      </c>
      <c r="F249" s="372" t="s">
        <v>790</v>
      </c>
      <c r="G249" s="372" t="s">
        <v>251</v>
      </c>
      <c r="H249" s="372" t="s">
        <v>4</v>
      </c>
      <c r="I249" s="372" t="s">
        <v>7622</v>
      </c>
      <c r="J249" s="372" t="s">
        <v>1819</v>
      </c>
      <c r="K249" s="372" t="s">
        <v>8443</v>
      </c>
      <c r="L249" s="372" t="s">
        <v>7760</v>
      </c>
      <c r="M249" s="372" t="s">
        <v>2916</v>
      </c>
      <c r="N249" s="372" t="s">
        <v>7625</v>
      </c>
      <c r="O249" s="372" t="s">
        <v>1868</v>
      </c>
      <c r="P249" s="372" t="s">
        <v>7627</v>
      </c>
      <c r="Q249" s="372" t="str">
        <f t="shared" si="3"/>
        <v>7340101</v>
      </c>
      <c r="R249" s="373" t="s">
        <v>2586</v>
      </c>
      <c r="S249" s="377" t="s">
        <v>5184</v>
      </c>
      <c r="T249" s="373">
        <v>0</v>
      </c>
      <c r="U249" s="372"/>
      <c r="V249" s="373">
        <v>0</v>
      </c>
      <c r="W249" s="373">
        <v>18</v>
      </c>
      <c r="X249" s="372"/>
      <c r="Y249" s="372" t="s">
        <v>7626</v>
      </c>
      <c r="Z249" s="372" t="s">
        <v>7628</v>
      </c>
      <c r="AA249" s="372"/>
      <c r="AB249" s="372"/>
      <c r="AC249" s="372" t="s">
        <v>7641</v>
      </c>
      <c r="AD249" s="372" t="s">
        <v>7630</v>
      </c>
      <c r="AE249" s="372" t="s">
        <v>7631</v>
      </c>
      <c r="AF249" s="372" t="s">
        <v>7625</v>
      </c>
      <c r="AG249" s="373">
        <v>2073410861</v>
      </c>
      <c r="AH249" s="373" t="s">
        <v>1177</v>
      </c>
      <c r="AI249" s="372"/>
      <c r="AJ249" s="374" t="s">
        <v>7722</v>
      </c>
      <c r="AK249" s="374" t="s">
        <v>8444</v>
      </c>
      <c r="AL249" s="374" t="s">
        <v>5434</v>
      </c>
      <c r="AM249" s="375"/>
    </row>
    <row r="250" spans="1:39" ht="19.5" customHeight="1" x14ac:dyDescent="0.25">
      <c r="A250" s="373">
        <v>249</v>
      </c>
      <c r="B250" s="372" t="s">
        <v>7622</v>
      </c>
      <c r="C250" s="372" t="s">
        <v>7622</v>
      </c>
      <c r="D250" s="372" t="s">
        <v>5708</v>
      </c>
      <c r="E250" s="372" t="s">
        <v>829</v>
      </c>
      <c r="F250" s="372" t="s">
        <v>827</v>
      </c>
      <c r="G250" s="372" t="s">
        <v>828</v>
      </c>
      <c r="H250" s="372" t="s">
        <v>4</v>
      </c>
      <c r="I250" s="372" t="s">
        <v>7625</v>
      </c>
      <c r="J250" s="372" t="s">
        <v>1796</v>
      </c>
      <c r="K250" s="372" t="s">
        <v>8333</v>
      </c>
      <c r="L250" s="372" t="s">
        <v>1868</v>
      </c>
      <c r="M250" s="372" t="s">
        <v>3449</v>
      </c>
      <c r="N250" s="372" t="s">
        <v>7640</v>
      </c>
      <c r="O250" s="372"/>
      <c r="P250" s="372" t="s">
        <v>7627</v>
      </c>
      <c r="Q250" s="372" t="str">
        <f t="shared" si="3"/>
        <v>7340101</v>
      </c>
      <c r="R250" s="373" t="s">
        <v>2586</v>
      </c>
      <c r="S250" s="377" t="s">
        <v>5184</v>
      </c>
      <c r="T250" s="373">
        <v>0</v>
      </c>
      <c r="U250" s="372"/>
      <c r="V250" s="373">
        <v>0</v>
      </c>
      <c r="W250" s="373">
        <v>18</v>
      </c>
      <c r="X250" s="372"/>
      <c r="Y250" s="372" t="s">
        <v>7626</v>
      </c>
      <c r="Z250" s="372" t="s">
        <v>7628</v>
      </c>
      <c r="AA250" s="372"/>
      <c r="AB250" s="372"/>
      <c r="AC250" s="372" t="s">
        <v>7660</v>
      </c>
      <c r="AD250" s="372" t="s">
        <v>7630</v>
      </c>
      <c r="AE250" s="372" t="s">
        <v>7631</v>
      </c>
      <c r="AF250" s="372" t="s">
        <v>7625</v>
      </c>
      <c r="AG250" s="373">
        <v>2073410923</v>
      </c>
      <c r="AH250" s="373" t="s">
        <v>1177</v>
      </c>
      <c r="AI250" s="372"/>
      <c r="AJ250" s="374" t="s">
        <v>7790</v>
      </c>
      <c r="AK250" s="374" t="s">
        <v>7791</v>
      </c>
      <c r="AL250" s="374" t="s">
        <v>5709</v>
      </c>
      <c r="AM250" s="375"/>
    </row>
    <row r="251" spans="1:39" ht="19.5" customHeight="1" x14ac:dyDescent="0.25">
      <c r="A251" s="373">
        <v>250</v>
      </c>
      <c r="B251" s="372" t="s">
        <v>7622</v>
      </c>
      <c r="C251" s="372" t="s">
        <v>7622</v>
      </c>
      <c r="D251" s="372" t="s">
        <v>5562</v>
      </c>
      <c r="E251" s="372" t="s">
        <v>807</v>
      </c>
      <c r="F251" s="372" t="s">
        <v>805</v>
      </c>
      <c r="G251" s="372" t="s">
        <v>806</v>
      </c>
      <c r="H251" s="372" t="s">
        <v>4</v>
      </c>
      <c r="I251" s="372" t="s">
        <v>7625</v>
      </c>
      <c r="J251" s="372" t="s">
        <v>1802</v>
      </c>
      <c r="K251" s="372" t="s">
        <v>8351</v>
      </c>
      <c r="L251" s="372" t="s">
        <v>1868</v>
      </c>
      <c r="M251" s="372" t="s">
        <v>7801</v>
      </c>
      <c r="N251" s="372" t="s">
        <v>7622</v>
      </c>
      <c r="O251" s="372"/>
      <c r="P251" s="372" t="s">
        <v>7627</v>
      </c>
      <c r="Q251" s="372" t="str">
        <f t="shared" si="3"/>
        <v>7340101</v>
      </c>
      <c r="R251" s="373" t="s">
        <v>2586</v>
      </c>
      <c r="S251" s="377" t="s">
        <v>5184</v>
      </c>
      <c r="T251" s="373">
        <v>0</v>
      </c>
      <c r="U251" s="372"/>
      <c r="V251" s="373">
        <v>0</v>
      </c>
      <c r="W251" s="373">
        <v>18</v>
      </c>
      <c r="X251" s="372"/>
      <c r="Y251" s="372" t="s">
        <v>7626</v>
      </c>
      <c r="Z251" s="372" t="s">
        <v>7628</v>
      </c>
      <c r="AA251" s="372"/>
      <c r="AB251" s="372"/>
      <c r="AC251" s="372" t="s">
        <v>7660</v>
      </c>
      <c r="AD251" s="372" t="s">
        <v>7630</v>
      </c>
      <c r="AE251" s="372" t="s">
        <v>7631</v>
      </c>
      <c r="AF251" s="372" t="s">
        <v>7625</v>
      </c>
      <c r="AG251" s="373">
        <v>2073410891</v>
      </c>
      <c r="AH251" s="373" t="s">
        <v>1177</v>
      </c>
      <c r="AI251" s="372"/>
      <c r="AJ251" s="374" t="s">
        <v>8352</v>
      </c>
      <c r="AK251" s="374" t="s">
        <v>8353</v>
      </c>
      <c r="AL251" s="374" t="s">
        <v>5563</v>
      </c>
      <c r="AM251" s="375"/>
    </row>
    <row r="252" spans="1:39" ht="19.5" customHeight="1" x14ac:dyDescent="0.25">
      <c r="A252" s="373">
        <v>251</v>
      </c>
      <c r="B252" s="372" t="s">
        <v>7622</v>
      </c>
      <c r="C252" s="372" t="s">
        <v>7622</v>
      </c>
      <c r="D252" s="372" t="s">
        <v>8359</v>
      </c>
      <c r="E252" s="372" t="s">
        <v>2684</v>
      </c>
      <c r="F252" s="372" t="s">
        <v>663</v>
      </c>
      <c r="G252" s="372" t="s">
        <v>566</v>
      </c>
      <c r="H252" s="372" t="s">
        <v>4</v>
      </c>
      <c r="I252" s="372" t="s">
        <v>7625</v>
      </c>
      <c r="J252" s="372" t="s">
        <v>1774</v>
      </c>
      <c r="K252" s="372" t="s">
        <v>8360</v>
      </c>
      <c r="L252" s="372" t="s">
        <v>1868</v>
      </c>
      <c r="M252" s="372" t="s">
        <v>1868</v>
      </c>
      <c r="N252" s="372" t="s">
        <v>7640</v>
      </c>
      <c r="O252" s="372"/>
      <c r="P252" s="372" t="s">
        <v>7627</v>
      </c>
      <c r="Q252" s="372" t="str">
        <f t="shared" si="3"/>
        <v>7340101</v>
      </c>
      <c r="R252" s="373" t="s">
        <v>2586</v>
      </c>
      <c r="S252" s="377" t="s">
        <v>5184</v>
      </c>
      <c r="T252" s="373" t="s">
        <v>1928</v>
      </c>
      <c r="U252" s="372"/>
      <c r="V252" s="373">
        <v>25.1</v>
      </c>
      <c r="W252" s="373">
        <v>18</v>
      </c>
      <c r="X252" s="372"/>
      <c r="Y252" s="372" t="s">
        <v>7626</v>
      </c>
      <c r="Z252" s="372" t="s">
        <v>7628</v>
      </c>
      <c r="AA252" s="372"/>
      <c r="AB252" s="372"/>
      <c r="AC252" s="372" t="s">
        <v>7629</v>
      </c>
      <c r="AD252" s="372" t="s">
        <v>7630</v>
      </c>
      <c r="AE252" s="372" t="s">
        <v>7631</v>
      </c>
      <c r="AF252" s="372" t="s">
        <v>7625</v>
      </c>
      <c r="AG252" s="373">
        <v>2073410619</v>
      </c>
      <c r="AH252" s="373" t="s">
        <v>1178</v>
      </c>
      <c r="AI252" s="372"/>
      <c r="AJ252" s="374" t="s">
        <v>8172</v>
      </c>
      <c r="AK252" s="374" t="s">
        <v>8361</v>
      </c>
      <c r="AL252" s="374" t="s">
        <v>8362</v>
      </c>
      <c r="AM252" s="375"/>
    </row>
    <row r="253" spans="1:39" ht="19.5" customHeight="1" x14ac:dyDescent="0.25">
      <c r="A253" s="373">
        <v>252</v>
      </c>
      <c r="B253" s="372" t="s">
        <v>7622</v>
      </c>
      <c r="C253" s="372" t="s">
        <v>7622</v>
      </c>
      <c r="D253" s="372" t="s">
        <v>5911</v>
      </c>
      <c r="E253" s="372" t="s">
        <v>2502</v>
      </c>
      <c r="F253" s="372" t="s">
        <v>655</v>
      </c>
      <c r="G253" s="372" t="s">
        <v>10</v>
      </c>
      <c r="H253" s="372" t="s">
        <v>4</v>
      </c>
      <c r="I253" s="372" t="s">
        <v>7625</v>
      </c>
      <c r="J253" s="372" t="s">
        <v>1779</v>
      </c>
      <c r="K253" s="372" t="s">
        <v>2503</v>
      </c>
      <c r="L253" s="372" t="s">
        <v>1868</v>
      </c>
      <c r="M253" s="372" t="s">
        <v>1962</v>
      </c>
      <c r="N253" s="372" t="s">
        <v>7640</v>
      </c>
      <c r="O253" s="372"/>
      <c r="P253" s="372" t="s">
        <v>7627</v>
      </c>
      <c r="Q253" s="372" t="str">
        <f t="shared" si="3"/>
        <v>7340101</v>
      </c>
      <c r="R253" s="373" t="s">
        <v>2586</v>
      </c>
      <c r="S253" s="377" t="s">
        <v>5184</v>
      </c>
      <c r="T253" s="373" t="s">
        <v>2058</v>
      </c>
      <c r="U253" s="372"/>
      <c r="V253" s="373">
        <v>19</v>
      </c>
      <c r="W253" s="373">
        <v>18</v>
      </c>
      <c r="X253" s="372"/>
      <c r="Y253" s="372" t="s">
        <v>7626</v>
      </c>
      <c r="Z253" s="372" t="s">
        <v>7628</v>
      </c>
      <c r="AA253" s="372"/>
      <c r="AB253" s="372"/>
      <c r="AC253" s="372" t="s">
        <v>7641</v>
      </c>
      <c r="AD253" s="372" t="s">
        <v>7630</v>
      </c>
      <c r="AE253" s="372" t="s">
        <v>7631</v>
      </c>
      <c r="AF253" s="372" t="s">
        <v>7625</v>
      </c>
      <c r="AG253" s="373">
        <v>2073410465</v>
      </c>
      <c r="AH253" s="373" t="s">
        <v>1178</v>
      </c>
      <c r="AI253" s="372"/>
      <c r="AJ253" s="374" t="s">
        <v>8009</v>
      </c>
      <c r="AK253" s="374" t="s">
        <v>8010</v>
      </c>
      <c r="AL253" s="374" t="s">
        <v>5912</v>
      </c>
      <c r="AM253" s="375"/>
    </row>
    <row r="254" spans="1:39" ht="19.5" customHeight="1" x14ac:dyDescent="0.25">
      <c r="A254" s="373">
        <v>253</v>
      </c>
      <c r="B254" s="372" t="s">
        <v>7622</v>
      </c>
      <c r="C254" s="372" t="s">
        <v>7622</v>
      </c>
      <c r="D254" s="372" t="s">
        <v>8373</v>
      </c>
      <c r="E254" s="372" t="s">
        <v>2565</v>
      </c>
      <c r="F254" s="372" t="s">
        <v>640</v>
      </c>
      <c r="G254" s="372" t="s">
        <v>8</v>
      </c>
      <c r="H254" s="372" t="s">
        <v>4</v>
      </c>
      <c r="I254" s="372" t="s">
        <v>7625</v>
      </c>
      <c r="J254" s="372" t="s">
        <v>1769</v>
      </c>
      <c r="K254" s="372" t="s">
        <v>2566</v>
      </c>
      <c r="L254" s="372" t="s">
        <v>1868</v>
      </c>
      <c r="M254" s="372" t="s">
        <v>7801</v>
      </c>
      <c r="N254" s="372" t="s">
        <v>7622</v>
      </c>
      <c r="O254" s="372"/>
      <c r="P254" s="372" t="s">
        <v>7627</v>
      </c>
      <c r="Q254" s="372" t="str">
        <f t="shared" si="3"/>
        <v>7340101</v>
      </c>
      <c r="R254" s="373" t="s">
        <v>2586</v>
      </c>
      <c r="S254" s="377" t="s">
        <v>5184</v>
      </c>
      <c r="T254" s="373" t="s">
        <v>2058</v>
      </c>
      <c r="U254" s="372"/>
      <c r="V254" s="373">
        <v>23.25</v>
      </c>
      <c r="W254" s="373">
        <v>18</v>
      </c>
      <c r="X254" s="372"/>
      <c r="Y254" s="372" t="s">
        <v>7626</v>
      </c>
      <c r="Z254" s="372" t="s">
        <v>7628</v>
      </c>
      <c r="AA254" s="372"/>
      <c r="AB254" s="372"/>
      <c r="AC254" s="372" t="s">
        <v>7660</v>
      </c>
      <c r="AD254" s="372" t="s">
        <v>7630</v>
      </c>
      <c r="AE254" s="372" t="s">
        <v>7631</v>
      </c>
      <c r="AF254" s="372" t="s">
        <v>7625</v>
      </c>
      <c r="AG254" s="373">
        <v>2073410591</v>
      </c>
      <c r="AH254" s="373" t="s">
        <v>1178</v>
      </c>
      <c r="AI254" s="372"/>
      <c r="AJ254" s="374" t="s">
        <v>7849</v>
      </c>
      <c r="AK254" s="374" t="s">
        <v>8374</v>
      </c>
      <c r="AL254" s="374" t="s">
        <v>8375</v>
      </c>
      <c r="AM254" s="375"/>
    </row>
    <row r="255" spans="1:39" ht="19.5" customHeight="1" x14ac:dyDescent="0.25">
      <c r="A255" s="373">
        <v>254</v>
      </c>
      <c r="B255" s="372" t="s">
        <v>7622</v>
      </c>
      <c r="C255" s="372" t="s">
        <v>7622</v>
      </c>
      <c r="D255" s="372" t="s">
        <v>5799</v>
      </c>
      <c r="E255" s="372" t="s">
        <v>841</v>
      </c>
      <c r="F255" s="372" t="s">
        <v>840</v>
      </c>
      <c r="G255" s="372" t="s">
        <v>163</v>
      </c>
      <c r="H255" s="372" t="s">
        <v>4</v>
      </c>
      <c r="I255" s="372" t="s">
        <v>7625</v>
      </c>
      <c r="J255" s="372" t="s">
        <v>1828</v>
      </c>
      <c r="K255" s="372" t="s">
        <v>8451</v>
      </c>
      <c r="L255" s="372" t="s">
        <v>7626</v>
      </c>
      <c r="M255" s="372" t="s">
        <v>2916</v>
      </c>
      <c r="N255" s="372" t="s">
        <v>7665</v>
      </c>
      <c r="O255" s="372"/>
      <c r="P255" s="372" t="s">
        <v>7627</v>
      </c>
      <c r="Q255" s="372" t="str">
        <f t="shared" si="3"/>
        <v>7340101</v>
      </c>
      <c r="R255" s="373" t="s">
        <v>2586</v>
      </c>
      <c r="S255" s="377" t="s">
        <v>5184</v>
      </c>
      <c r="T255" s="373">
        <v>0</v>
      </c>
      <c r="U255" s="372"/>
      <c r="V255" s="373">
        <v>0</v>
      </c>
      <c r="W255" s="373">
        <v>18</v>
      </c>
      <c r="X255" s="372"/>
      <c r="Y255" s="372" t="s">
        <v>7626</v>
      </c>
      <c r="Z255" s="372" t="s">
        <v>7628</v>
      </c>
      <c r="AA255" s="372"/>
      <c r="AB255" s="372"/>
      <c r="AC255" s="372" t="s">
        <v>7641</v>
      </c>
      <c r="AD255" s="372" t="s">
        <v>7630</v>
      </c>
      <c r="AE255" s="372" t="s">
        <v>7631</v>
      </c>
      <c r="AF255" s="372" t="s">
        <v>7625</v>
      </c>
      <c r="AG255" s="373">
        <v>2073410944</v>
      </c>
      <c r="AH255" s="373" t="s">
        <v>1177</v>
      </c>
      <c r="AI255" s="372"/>
      <c r="AJ255" s="374" t="s">
        <v>7691</v>
      </c>
      <c r="AK255" s="374" t="s">
        <v>8452</v>
      </c>
      <c r="AL255" s="374" t="s">
        <v>5800</v>
      </c>
      <c r="AM255" s="375"/>
    </row>
    <row r="256" spans="1:39" ht="19.5" customHeight="1" x14ac:dyDescent="0.25">
      <c r="A256" s="373">
        <v>255</v>
      </c>
      <c r="B256" s="372" t="s">
        <v>7622</v>
      </c>
      <c r="C256" s="372" t="s">
        <v>7622</v>
      </c>
      <c r="D256" s="372" t="s">
        <v>5860</v>
      </c>
      <c r="E256" s="372" t="s">
        <v>858</v>
      </c>
      <c r="F256" s="372" t="s">
        <v>856</v>
      </c>
      <c r="G256" s="372" t="s">
        <v>857</v>
      </c>
      <c r="H256" s="372" t="s">
        <v>4</v>
      </c>
      <c r="I256" s="372" t="s">
        <v>7625</v>
      </c>
      <c r="J256" s="372" t="s">
        <v>1797</v>
      </c>
      <c r="K256" s="372" t="s">
        <v>8334</v>
      </c>
      <c r="L256" s="372" t="s">
        <v>1868</v>
      </c>
      <c r="M256" s="372" t="s">
        <v>7760</v>
      </c>
      <c r="N256" s="372" t="s">
        <v>7622</v>
      </c>
      <c r="O256" s="372"/>
      <c r="P256" s="372" t="s">
        <v>7627</v>
      </c>
      <c r="Q256" s="372" t="str">
        <f t="shared" si="3"/>
        <v>7340101</v>
      </c>
      <c r="R256" s="373" t="s">
        <v>2586</v>
      </c>
      <c r="S256" s="377" t="s">
        <v>5184</v>
      </c>
      <c r="T256" s="373">
        <v>0</v>
      </c>
      <c r="U256" s="372"/>
      <c r="V256" s="373">
        <v>0</v>
      </c>
      <c r="W256" s="373">
        <v>18</v>
      </c>
      <c r="X256" s="372"/>
      <c r="Y256" s="372" t="s">
        <v>7626</v>
      </c>
      <c r="Z256" s="372" t="s">
        <v>7628</v>
      </c>
      <c r="AA256" s="372"/>
      <c r="AB256" s="372"/>
      <c r="AC256" s="372" t="s">
        <v>7641</v>
      </c>
      <c r="AD256" s="372" t="s">
        <v>7630</v>
      </c>
      <c r="AE256" s="372" t="s">
        <v>7631</v>
      </c>
      <c r="AF256" s="372" t="s">
        <v>7625</v>
      </c>
      <c r="AG256" s="373">
        <v>2073410959</v>
      </c>
      <c r="AH256" s="373" t="s">
        <v>1177</v>
      </c>
      <c r="AI256" s="372"/>
      <c r="AJ256" s="374" t="s">
        <v>7959</v>
      </c>
      <c r="AK256" s="374" t="s">
        <v>8043</v>
      </c>
      <c r="AL256" s="374" t="s">
        <v>5861</v>
      </c>
      <c r="AM256" s="375"/>
    </row>
    <row r="257" spans="1:39" ht="19.5" customHeight="1" x14ac:dyDescent="0.25">
      <c r="A257" s="373">
        <v>256</v>
      </c>
      <c r="B257" s="372" t="s">
        <v>7622</v>
      </c>
      <c r="C257" s="372" t="s">
        <v>7622</v>
      </c>
      <c r="D257" s="372" t="s">
        <v>5655</v>
      </c>
      <c r="E257" s="372" t="s">
        <v>821</v>
      </c>
      <c r="F257" s="372" t="s">
        <v>820</v>
      </c>
      <c r="G257" s="372" t="s">
        <v>360</v>
      </c>
      <c r="H257" s="372" t="s">
        <v>4</v>
      </c>
      <c r="I257" s="372" t="s">
        <v>7640</v>
      </c>
      <c r="J257" s="372" t="s">
        <v>1815</v>
      </c>
      <c r="K257" s="372" t="s">
        <v>8422</v>
      </c>
      <c r="L257" s="372" t="s">
        <v>7675</v>
      </c>
      <c r="M257" s="372" t="s">
        <v>7680</v>
      </c>
      <c r="N257" s="372" t="s">
        <v>7625</v>
      </c>
      <c r="O257" s="372" t="s">
        <v>1868</v>
      </c>
      <c r="P257" s="372" t="s">
        <v>7627</v>
      </c>
      <c r="Q257" s="372" t="str">
        <f t="shared" si="3"/>
        <v>7340101</v>
      </c>
      <c r="R257" s="373" t="s">
        <v>2586</v>
      </c>
      <c r="S257" s="377" t="s">
        <v>5184</v>
      </c>
      <c r="T257" s="373">
        <v>0</v>
      </c>
      <c r="U257" s="372"/>
      <c r="V257" s="373">
        <v>0</v>
      </c>
      <c r="W257" s="373">
        <v>18</v>
      </c>
      <c r="X257" s="372"/>
      <c r="Y257" s="372" t="s">
        <v>7626</v>
      </c>
      <c r="Z257" s="372" t="s">
        <v>7628</v>
      </c>
      <c r="AA257" s="372"/>
      <c r="AB257" s="372"/>
      <c r="AC257" s="372" t="s">
        <v>7641</v>
      </c>
      <c r="AD257" s="372" t="s">
        <v>7630</v>
      </c>
      <c r="AE257" s="372" t="s">
        <v>7631</v>
      </c>
      <c r="AF257" s="372" t="s">
        <v>7625</v>
      </c>
      <c r="AG257" s="373">
        <v>2073410911</v>
      </c>
      <c r="AH257" s="373" t="s">
        <v>1177</v>
      </c>
      <c r="AI257" s="372"/>
      <c r="AJ257" s="374" t="s">
        <v>7883</v>
      </c>
      <c r="AK257" s="374" t="s">
        <v>8423</v>
      </c>
      <c r="AL257" s="374" t="s">
        <v>5656</v>
      </c>
      <c r="AM257" s="375"/>
    </row>
    <row r="258" spans="1:39" ht="19.5" customHeight="1" x14ac:dyDescent="0.25">
      <c r="A258" s="373">
        <v>257</v>
      </c>
      <c r="B258" s="372" t="s">
        <v>7622</v>
      </c>
      <c r="C258" s="372" t="s">
        <v>7622</v>
      </c>
      <c r="D258" s="372" t="s">
        <v>5935</v>
      </c>
      <c r="E258" s="372" t="s">
        <v>867</v>
      </c>
      <c r="F258" s="372" t="s">
        <v>865</v>
      </c>
      <c r="G258" s="372" t="s">
        <v>866</v>
      </c>
      <c r="H258" s="372" t="s">
        <v>4</v>
      </c>
      <c r="I258" s="372" t="s">
        <v>7625</v>
      </c>
      <c r="J258" s="372" t="s">
        <v>1787</v>
      </c>
      <c r="K258" s="372" t="s">
        <v>8297</v>
      </c>
      <c r="L258" s="372" t="s">
        <v>1868</v>
      </c>
      <c r="M258" s="372" t="s">
        <v>7646</v>
      </c>
      <c r="N258" s="372" t="s">
        <v>7640</v>
      </c>
      <c r="O258" s="372"/>
      <c r="P258" s="372" t="s">
        <v>7627</v>
      </c>
      <c r="Q258" s="372" t="str">
        <f t="shared" ref="Q258:Q295" si="4">S258</f>
        <v>7340101</v>
      </c>
      <c r="R258" s="373" t="s">
        <v>2586</v>
      </c>
      <c r="S258" s="377" t="s">
        <v>5184</v>
      </c>
      <c r="T258" s="373">
        <v>0</v>
      </c>
      <c r="U258" s="372"/>
      <c r="V258" s="373">
        <v>0</v>
      </c>
      <c r="W258" s="373">
        <v>18</v>
      </c>
      <c r="X258" s="372"/>
      <c r="Y258" s="372" t="s">
        <v>7626</v>
      </c>
      <c r="Z258" s="372" t="s">
        <v>7628</v>
      </c>
      <c r="AA258" s="372"/>
      <c r="AB258" s="372"/>
      <c r="AC258" s="372" t="s">
        <v>7641</v>
      </c>
      <c r="AD258" s="372" t="s">
        <v>7630</v>
      </c>
      <c r="AE258" s="372" t="s">
        <v>7631</v>
      </c>
      <c r="AF258" s="372" t="s">
        <v>7625</v>
      </c>
      <c r="AG258" s="373">
        <v>2073410977</v>
      </c>
      <c r="AH258" s="373" t="s">
        <v>1177</v>
      </c>
      <c r="AI258" s="372"/>
      <c r="AJ258" s="374" t="s">
        <v>7647</v>
      </c>
      <c r="AK258" s="374" t="s">
        <v>7648</v>
      </c>
      <c r="AL258" s="374" t="s">
        <v>5936</v>
      </c>
      <c r="AM258" s="375"/>
    </row>
    <row r="259" spans="1:39" ht="19.5" customHeight="1" x14ac:dyDescent="0.25">
      <c r="A259" s="373">
        <v>258</v>
      </c>
      <c r="B259" s="372" t="s">
        <v>7622</v>
      </c>
      <c r="C259" s="372" t="s">
        <v>7622</v>
      </c>
      <c r="D259" s="372" t="s">
        <v>5478</v>
      </c>
      <c r="E259" s="372" t="s">
        <v>801</v>
      </c>
      <c r="F259" s="372" t="s">
        <v>799</v>
      </c>
      <c r="G259" s="372" t="s">
        <v>800</v>
      </c>
      <c r="H259" s="372" t="s">
        <v>4</v>
      </c>
      <c r="I259" s="372" t="s">
        <v>7736</v>
      </c>
      <c r="J259" s="372" t="s">
        <v>1824</v>
      </c>
      <c r="K259" s="372" t="s">
        <v>8445</v>
      </c>
      <c r="L259" s="372" t="s">
        <v>7760</v>
      </c>
      <c r="M259" s="372" t="s">
        <v>2916</v>
      </c>
      <c r="N259" s="372" t="s">
        <v>7625</v>
      </c>
      <c r="O259" s="372" t="s">
        <v>1868</v>
      </c>
      <c r="P259" s="372" t="s">
        <v>7627</v>
      </c>
      <c r="Q259" s="372" t="str">
        <f t="shared" si="4"/>
        <v>7340101</v>
      </c>
      <c r="R259" s="373" t="s">
        <v>2586</v>
      </c>
      <c r="S259" s="377" t="s">
        <v>5184</v>
      </c>
      <c r="T259" s="373">
        <v>0</v>
      </c>
      <c r="U259" s="372"/>
      <c r="V259" s="373">
        <v>0</v>
      </c>
      <c r="W259" s="373">
        <v>18</v>
      </c>
      <c r="X259" s="372"/>
      <c r="Y259" s="372" t="s">
        <v>7626</v>
      </c>
      <c r="Z259" s="372" t="s">
        <v>7628</v>
      </c>
      <c r="AA259" s="372"/>
      <c r="AB259" s="372"/>
      <c r="AC259" s="372" t="s">
        <v>7641</v>
      </c>
      <c r="AD259" s="372" t="s">
        <v>7630</v>
      </c>
      <c r="AE259" s="372" t="s">
        <v>7631</v>
      </c>
      <c r="AF259" s="372" t="s">
        <v>7625</v>
      </c>
      <c r="AG259" s="373">
        <v>2073410872</v>
      </c>
      <c r="AH259" s="373" t="s">
        <v>1177</v>
      </c>
      <c r="AI259" s="372"/>
      <c r="AJ259" s="374" t="s">
        <v>7722</v>
      </c>
      <c r="AK259" s="374" t="s">
        <v>8444</v>
      </c>
      <c r="AL259" s="374" t="s">
        <v>5479</v>
      </c>
      <c r="AM259" s="375"/>
    </row>
    <row r="260" spans="1:39" ht="19.5" customHeight="1" x14ac:dyDescent="0.25">
      <c r="A260" s="373">
        <v>259</v>
      </c>
      <c r="B260" s="372" t="s">
        <v>7622</v>
      </c>
      <c r="C260" s="372" t="s">
        <v>7622</v>
      </c>
      <c r="D260" s="372" t="s">
        <v>5315</v>
      </c>
      <c r="E260" s="372" t="s">
        <v>875</v>
      </c>
      <c r="F260" s="372" t="s">
        <v>874</v>
      </c>
      <c r="G260" s="372" t="s">
        <v>337</v>
      </c>
      <c r="H260" s="372" t="s">
        <v>4</v>
      </c>
      <c r="I260" s="372" t="s">
        <v>8084</v>
      </c>
      <c r="J260" s="372" t="s">
        <v>1822</v>
      </c>
      <c r="K260" s="372" t="s">
        <v>8427</v>
      </c>
      <c r="L260" s="372" t="s">
        <v>3217</v>
      </c>
      <c r="M260" s="372" t="s">
        <v>2180</v>
      </c>
      <c r="N260" s="372" t="s">
        <v>7625</v>
      </c>
      <c r="O260" s="372" t="s">
        <v>1868</v>
      </c>
      <c r="P260" s="372" t="s">
        <v>7627</v>
      </c>
      <c r="Q260" s="372" t="str">
        <f t="shared" si="4"/>
        <v>7340101</v>
      </c>
      <c r="R260" s="373" t="s">
        <v>2586</v>
      </c>
      <c r="S260" s="377" t="s">
        <v>5184</v>
      </c>
      <c r="T260" s="373">
        <v>0</v>
      </c>
      <c r="U260" s="372"/>
      <c r="V260" s="373">
        <v>0</v>
      </c>
      <c r="W260" s="373">
        <v>18</v>
      </c>
      <c r="X260" s="372"/>
      <c r="Y260" s="372" t="s">
        <v>7626</v>
      </c>
      <c r="Z260" s="372" t="s">
        <v>7628</v>
      </c>
      <c r="AA260" s="372"/>
      <c r="AB260" s="372"/>
      <c r="AC260" s="372" t="s">
        <v>7641</v>
      </c>
      <c r="AD260" s="372" t="s">
        <v>7630</v>
      </c>
      <c r="AE260" s="372" t="s">
        <v>7631</v>
      </c>
      <c r="AF260" s="372" t="s">
        <v>7625</v>
      </c>
      <c r="AG260" s="373">
        <v>2073410833</v>
      </c>
      <c r="AH260" s="373" t="s">
        <v>1177</v>
      </c>
      <c r="AI260" s="372"/>
      <c r="AJ260" s="374" t="s">
        <v>8428</v>
      </c>
      <c r="AK260" s="374" t="s">
        <v>8429</v>
      </c>
      <c r="AL260" s="374" t="s">
        <v>5316</v>
      </c>
      <c r="AM260" s="375"/>
    </row>
    <row r="261" spans="1:39" ht="19.5" customHeight="1" x14ac:dyDescent="0.25">
      <c r="A261" s="373">
        <v>260</v>
      </c>
      <c r="B261" s="372" t="s">
        <v>7622</v>
      </c>
      <c r="C261" s="372" t="s">
        <v>7622</v>
      </c>
      <c r="D261" s="372" t="s">
        <v>5834</v>
      </c>
      <c r="E261" s="372" t="s">
        <v>852</v>
      </c>
      <c r="F261" s="372" t="s">
        <v>850</v>
      </c>
      <c r="G261" s="372" t="s">
        <v>851</v>
      </c>
      <c r="H261" s="372" t="s">
        <v>4</v>
      </c>
      <c r="I261" s="372" t="s">
        <v>7625</v>
      </c>
      <c r="J261" s="372" t="s">
        <v>1792</v>
      </c>
      <c r="K261" s="372" t="s">
        <v>8325</v>
      </c>
      <c r="L261" s="372" t="s">
        <v>1868</v>
      </c>
      <c r="M261" s="372" t="s">
        <v>7626</v>
      </c>
      <c r="N261" s="372" t="s">
        <v>7640</v>
      </c>
      <c r="O261" s="372"/>
      <c r="P261" s="372" t="s">
        <v>7627</v>
      </c>
      <c r="Q261" s="372" t="str">
        <f t="shared" si="4"/>
        <v>7340101</v>
      </c>
      <c r="R261" s="373" t="s">
        <v>2586</v>
      </c>
      <c r="S261" s="377" t="s">
        <v>5184</v>
      </c>
      <c r="T261" s="373">
        <v>0</v>
      </c>
      <c r="U261" s="372"/>
      <c r="V261" s="373">
        <v>0</v>
      </c>
      <c r="W261" s="373">
        <v>18</v>
      </c>
      <c r="X261" s="372"/>
      <c r="Y261" s="372" t="s">
        <v>7626</v>
      </c>
      <c r="Z261" s="372" t="s">
        <v>7628</v>
      </c>
      <c r="AA261" s="372"/>
      <c r="AB261" s="372"/>
      <c r="AC261" s="372" t="s">
        <v>7660</v>
      </c>
      <c r="AD261" s="372" t="s">
        <v>7630</v>
      </c>
      <c r="AE261" s="372" t="s">
        <v>7631</v>
      </c>
      <c r="AF261" s="372" t="s">
        <v>7625</v>
      </c>
      <c r="AG261" s="373">
        <v>2073410953</v>
      </c>
      <c r="AH261" s="373" t="s">
        <v>1177</v>
      </c>
      <c r="AI261" s="372"/>
      <c r="AJ261" s="374" t="s">
        <v>7937</v>
      </c>
      <c r="AK261" s="374" t="s">
        <v>7938</v>
      </c>
      <c r="AL261" s="374" t="s">
        <v>5835</v>
      </c>
      <c r="AM261" s="375"/>
    </row>
    <row r="262" spans="1:39" ht="19.5" customHeight="1" x14ac:dyDescent="0.25">
      <c r="A262" s="373">
        <v>261</v>
      </c>
      <c r="B262" s="372" t="s">
        <v>7622</v>
      </c>
      <c r="C262" s="372" t="s">
        <v>7622</v>
      </c>
      <c r="D262" s="372" t="s">
        <v>5450</v>
      </c>
      <c r="E262" s="372" t="s">
        <v>2440</v>
      </c>
      <c r="F262" s="372" t="s">
        <v>738</v>
      </c>
      <c r="G262" s="372" t="s">
        <v>5451</v>
      </c>
      <c r="H262" s="372" t="s">
        <v>5</v>
      </c>
      <c r="I262" s="372" t="s">
        <v>7625</v>
      </c>
      <c r="J262" s="372" t="s">
        <v>1758</v>
      </c>
      <c r="K262" s="372" t="s">
        <v>2441</v>
      </c>
      <c r="L262" s="372" t="s">
        <v>1868</v>
      </c>
      <c r="M262" s="372" t="s">
        <v>7631</v>
      </c>
      <c r="N262" s="372" t="s">
        <v>7640</v>
      </c>
      <c r="O262" s="372"/>
      <c r="P262" s="372" t="s">
        <v>7627</v>
      </c>
      <c r="Q262" s="372" t="str">
        <f t="shared" si="4"/>
        <v>7340101</v>
      </c>
      <c r="R262" s="373" t="s">
        <v>2586</v>
      </c>
      <c r="S262" s="377" t="s">
        <v>5184</v>
      </c>
      <c r="T262" s="373" t="s">
        <v>1888</v>
      </c>
      <c r="U262" s="372"/>
      <c r="V262" s="373">
        <v>23.55</v>
      </c>
      <c r="W262" s="373">
        <v>18</v>
      </c>
      <c r="X262" s="372"/>
      <c r="Y262" s="372" t="s">
        <v>7626</v>
      </c>
      <c r="Z262" s="372" t="s">
        <v>7628</v>
      </c>
      <c r="AA262" s="372"/>
      <c r="AB262" s="372"/>
      <c r="AC262" s="372" t="s">
        <v>7641</v>
      </c>
      <c r="AD262" s="372" t="s">
        <v>7630</v>
      </c>
      <c r="AE262" s="372" t="s">
        <v>7631</v>
      </c>
      <c r="AF262" s="372" t="s">
        <v>7625</v>
      </c>
      <c r="AG262" s="373">
        <v>2073410328</v>
      </c>
      <c r="AH262" s="373" t="s">
        <v>1178</v>
      </c>
      <c r="AI262" s="372"/>
      <c r="AJ262" s="374" t="s">
        <v>7649</v>
      </c>
      <c r="AK262" s="374" t="s">
        <v>7650</v>
      </c>
      <c r="AL262" s="374" t="s">
        <v>5452</v>
      </c>
      <c r="AM262" s="375"/>
    </row>
    <row r="263" spans="1:39" ht="19.5" customHeight="1" x14ac:dyDescent="0.25">
      <c r="A263" s="373">
        <v>262</v>
      </c>
      <c r="B263" s="372" t="s">
        <v>7622</v>
      </c>
      <c r="C263" s="372" t="s">
        <v>7622</v>
      </c>
      <c r="D263" s="372" t="s">
        <v>8383</v>
      </c>
      <c r="E263" s="372" t="s">
        <v>2478</v>
      </c>
      <c r="F263" s="372" t="s">
        <v>654</v>
      </c>
      <c r="G263" s="372" t="s">
        <v>8384</v>
      </c>
      <c r="H263" s="372" t="s">
        <v>4</v>
      </c>
      <c r="I263" s="372" t="s">
        <v>7625</v>
      </c>
      <c r="J263" s="372" t="s">
        <v>1778</v>
      </c>
      <c r="K263" s="372" t="s">
        <v>8385</v>
      </c>
      <c r="L263" s="372" t="s">
        <v>1868</v>
      </c>
      <c r="M263" s="372" t="s">
        <v>2180</v>
      </c>
      <c r="N263" s="372" t="s">
        <v>7640</v>
      </c>
      <c r="O263" s="372"/>
      <c r="P263" s="372" t="s">
        <v>7627</v>
      </c>
      <c r="Q263" s="372" t="str">
        <f t="shared" si="4"/>
        <v>7340101</v>
      </c>
      <c r="R263" s="373" t="s">
        <v>2586</v>
      </c>
      <c r="S263" s="377" t="s">
        <v>5184</v>
      </c>
      <c r="T263" s="373" t="s">
        <v>2058</v>
      </c>
      <c r="U263" s="372"/>
      <c r="V263" s="373">
        <v>21.75</v>
      </c>
      <c r="W263" s="373">
        <v>18</v>
      </c>
      <c r="X263" s="372"/>
      <c r="Y263" s="372" t="s">
        <v>7626</v>
      </c>
      <c r="Z263" s="372" t="s">
        <v>7628</v>
      </c>
      <c r="AA263" s="372"/>
      <c r="AB263" s="372"/>
      <c r="AC263" s="372" t="s">
        <v>7641</v>
      </c>
      <c r="AD263" s="372" t="s">
        <v>7630</v>
      </c>
      <c r="AE263" s="372" t="s">
        <v>7631</v>
      </c>
      <c r="AF263" s="372" t="s">
        <v>7625</v>
      </c>
      <c r="AG263" s="373">
        <v>2073410442</v>
      </c>
      <c r="AH263" s="373" t="s">
        <v>1178</v>
      </c>
      <c r="AI263" s="372"/>
      <c r="AJ263" s="374" t="s">
        <v>8009</v>
      </c>
      <c r="AK263" s="374" t="s">
        <v>8010</v>
      </c>
      <c r="AL263" s="374" t="s">
        <v>8386</v>
      </c>
      <c r="AM263" s="375"/>
    </row>
    <row r="264" spans="1:39" ht="19.5" customHeight="1" x14ac:dyDescent="0.25">
      <c r="A264" s="373">
        <v>263</v>
      </c>
      <c r="B264" s="372" t="s">
        <v>7622</v>
      </c>
      <c r="C264" s="372" t="s">
        <v>7622</v>
      </c>
      <c r="D264" s="372" t="s">
        <v>5304</v>
      </c>
      <c r="E264" s="372" t="s">
        <v>773</v>
      </c>
      <c r="F264" s="372" t="s">
        <v>771</v>
      </c>
      <c r="G264" s="372" t="s">
        <v>772</v>
      </c>
      <c r="H264" s="372" t="s">
        <v>4</v>
      </c>
      <c r="I264" s="372" t="s">
        <v>7625</v>
      </c>
      <c r="J264" s="372" t="s">
        <v>1806</v>
      </c>
      <c r="K264" s="372" t="s">
        <v>8389</v>
      </c>
      <c r="L264" s="372" t="s">
        <v>7839</v>
      </c>
      <c r="M264" s="372" t="s">
        <v>1962</v>
      </c>
      <c r="N264" s="372" t="s">
        <v>7625</v>
      </c>
      <c r="O264" s="372"/>
      <c r="P264" s="372" t="s">
        <v>7627</v>
      </c>
      <c r="Q264" s="372" t="str">
        <f t="shared" si="4"/>
        <v>7340101</v>
      </c>
      <c r="R264" s="373" t="s">
        <v>2586</v>
      </c>
      <c r="S264" s="377" t="s">
        <v>5184</v>
      </c>
      <c r="T264" s="373">
        <v>0</v>
      </c>
      <c r="U264" s="372"/>
      <c r="V264" s="373">
        <v>0</v>
      </c>
      <c r="W264" s="373">
        <v>18</v>
      </c>
      <c r="X264" s="372"/>
      <c r="Y264" s="372" t="s">
        <v>7626</v>
      </c>
      <c r="Z264" s="372" t="s">
        <v>7628</v>
      </c>
      <c r="AA264" s="372"/>
      <c r="AB264" s="372"/>
      <c r="AC264" s="372" t="s">
        <v>7641</v>
      </c>
      <c r="AD264" s="372" t="s">
        <v>7630</v>
      </c>
      <c r="AE264" s="372" t="s">
        <v>7631</v>
      </c>
      <c r="AF264" s="372" t="s">
        <v>7625</v>
      </c>
      <c r="AG264" s="373">
        <v>2073410830</v>
      </c>
      <c r="AH264" s="373" t="s">
        <v>1177</v>
      </c>
      <c r="AI264" s="372"/>
      <c r="AJ264" s="374" t="s">
        <v>8066</v>
      </c>
      <c r="AK264" s="374" t="s">
        <v>8390</v>
      </c>
      <c r="AL264" s="374" t="s">
        <v>5305</v>
      </c>
      <c r="AM264" s="375"/>
    </row>
    <row r="265" spans="1:39" ht="19.5" customHeight="1" x14ac:dyDescent="0.25">
      <c r="A265" s="373">
        <v>264</v>
      </c>
      <c r="B265" s="372" t="s">
        <v>7622</v>
      </c>
      <c r="C265" s="372" t="s">
        <v>7622</v>
      </c>
      <c r="D265" s="372" t="s">
        <v>8344</v>
      </c>
      <c r="E265" s="372" t="s">
        <v>2528</v>
      </c>
      <c r="F265" s="372" t="s">
        <v>741</v>
      </c>
      <c r="G265" s="372" t="s">
        <v>6736</v>
      </c>
      <c r="H265" s="372" t="s">
        <v>4</v>
      </c>
      <c r="I265" s="372" t="s">
        <v>7625</v>
      </c>
      <c r="J265" s="372" t="s">
        <v>1732</v>
      </c>
      <c r="K265" s="372" t="s">
        <v>2529</v>
      </c>
      <c r="L265" s="372" t="s">
        <v>1868</v>
      </c>
      <c r="M265" s="372" t="s">
        <v>1868</v>
      </c>
      <c r="N265" s="372" t="s">
        <v>7640</v>
      </c>
      <c r="O265" s="372"/>
      <c r="P265" s="372" t="s">
        <v>7627</v>
      </c>
      <c r="Q265" s="372" t="str">
        <f t="shared" si="4"/>
        <v>7340101</v>
      </c>
      <c r="R265" s="373" t="s">
        <v>2586</v>
      </c>
      <c r="S265" s="377" t="s">
        <v>5184</v>
      </c>
      <c r="T265" s="373" t="s">
        <v>1888</v>
      </c>
      <c r="U265" s="372"/>
      <c r="V265" s="373">
        <v>25</v>
      </c>
      <c r="W265" s="373">
        <v>18</v>
      </c>
      <c r="X265" s="372"/>
      <c r="Y265" s="372" t="s">
        <v>7626</v>
      </c>
      <c r="Z265" s="372" t="s">
        <v>7628</v>
      </c>
      <c r="AA265" s="372"/>
      <c r="AB265" s="372"/>
      <c r="AC265" s="372" t="s">
        <v>7641</v>
      </c>
      <c r="AD265" s="372" t="s">
        <v>7630</v>
      </c>
      <c r="AE265" s="372" t="s">
        <v>7631</v>
      </c>
      <c r="AF265" s="372" t="s">
        <v>7625</v>
      </c>
      <c r="AG265" s="373">
        <v>2073410517</v>
      </c>
      <c r="AH265" s="373" t="s">
        <v>1176</v>
      </c>
      <c r="AI265" s="372"/>
      <c r="AJ265" s="374" t="s">
        <v>8345</v>
      </c>
      <c r="AK265" s="374" t="s">
        <v>8346</v>
      </c>
      <c r="AL265" s="374" t="s">
        <v>8347</v>
      </c>
      <c r="AM265" s="375"/>
    </row>
    <row r="266" spans="1:39" ht="19.5" customHeight="1" x14ac:dyDescent="0.25">
      <c r="A266" s="373">
        <v>265</v>
      </c>
      <c r="B266" s="372" t="s">
        <v>7622</v>
      </c>
      <c r="C266" s="372" t="s">
        <v>7622</v>
      </c>
      <c r="D266" s="372" t="s">
        <v>5193</v>
      </c>
      <c r="E266" s="372" t="s">
        <v>757</v>
      </c>
      <c r="F266" s="372" t="s">
        <v>44</v>
      </c>
      <c r="G266" s="372" t="s">
        <v>756</v>
      </c>
      <c r="H266" s="372" t="s">
        <v>4</v>
      </c>
      <c r="I266" s="372" t="s">
        <v>7625</v>
      </c>
      <c r="J266" s="372" t="s">
        <v>1784</v>
      </c>
      <c r="K266" s="372" t="s">
        <v>8282</v>
      </c>
      <c r="L266" s="372" t="s">
        <v>1868</v>
      </c>
      <c r="M266" s="372" t="s">
        <v>7639</v>
      </c>
      <c r="N266" s="372" t="s">
        <v>7640</v>
      </c>
      <c r="O266" s="372"/>
      <c r="P266" s="372" t="s">
        <v>7627</v>
      </c>
      <c r="Q266" s="372" t="str">
        <f t="shared" si="4"/>
        <v>7340101</v>
      </c>
      <c r="R266" s="373" t="s">
        <v>2586</v>
      </c>
      <c r="S266" s="377" t="s">
        <v>5184</v>
      </c>
      <c r="T266" s="373">
        <v>0</v>
      </c>
      <c r="U266" s="372"/>
      <c r="V266" s="373">
        <v>0</v>
      </c>
      <c r="W266" s="373">
        <v>18</v>
      </c>
      <c r="X266" s="372"/>
      <c r="Y266" s="372" t="s">
        <v>7626</v>
      </c>
      <c r="Z266" s="372" t="s">
        <v>7628</v>
      </c>
      <c r="AA266" s="372"/>
      <c r="AB266" s="372"/>
      <c r="AC266" s="372" t="s">
        <v>7641</v>
      </c>
      <c r="AD266" s="372" t="s">
        <v>7630</v>
      </c>
      <c r="AE266" s="372" t="s">
        <v>7631</v>
      </c>
      <c r="AF266" s="372" t="s">
        <v>7625</v>
      </c>
      <c r="AG266" s="373">
        <v>2073410804</v>
      </c>
      <c r="AH266" s="373" t="s">
        <v>1177</v>
      </c>
      <c r="AI266" s="372"/>
      <c r="AJ266" s="374" t="s">
        <v>7642</v>
      </c>
      <c r="AK266" s="374" t="s">
        <v>7643</v>
      </c>
      <c r="AL266" s="374" t="s">
        <v>5194</v>
      </c>
      <c r="AM266" s="375"/>
    </row>
    <row r="267" spans="1:39" ht="19.5" customHeight="1" x14ac:dyDescent="0.25">
      <c r="A267" s="373">
        <v>266</v>
      </c>
      <c r="B267" s="372" t="s">
        <v>7622</v>
      </c>
      <c r="C267" s="372" t="s">
        <v>7622</v>
      </c>
      <c r="D267" s="372" t="s">
        <v>5822</v>
      </c>
      <c r="E267" s="372" t="s">
        <v>849</v>
      </c>
      <c r="F267" s="372" t="s">
        <v>276</v>
      </c>
      <c r="G267" s="372" t="s">
        <v>848</v>
      </c>
      <c r="H267" s="372" t="s">
        <v>4</v>
      </c>
      <c r="I267" s="372" t="s">
        <v>7625</v>
      </c>
      <c r="J267" s="372" t="s">
        <v>1825</v>
      </c>
      <c r="K267" s="372"/>
      <c r="L267" s="372" t="s">
        <v>1868</v>
      </c>
      <c r="M267" s="372" t="s">
        <v>1962</v>
      </c>
      <c r="N267" s="372" t="s">
        <v>7640</v>
      </c>
      <c r="O267" s="372"/>
      <c r="P267" s="372" t="s">
        <v>7627</v>
      </c>
      <c r="Q267" s="372" t="str">
        <f t="shared" si="4"/>
        <v>7340101</v>
      </c>
      <c r="R267" s="373" t="s">
        <v>2586</v>
      </c>
      <c r="S267" s="377" t="s">
        <v>5184</v>
      </c>
      <c r="T267" s="373">
        <v>0</v>
      </c>
      <c r="U267" s="372"/>
      <c r="V267" s="373">
        <v>0</v>
      </c>
      <c r="W267" s="373">
        <v>18</v>
      </c>
      <c r="X267" s="372"/>
      <c r="Y267" s="372" t="s">
        <v>7626</v>
      </c>
      <c r="Z267" s="372" t="s">
        <v>7628</v>
      </c>
      <c r="AA267" s="372"/>
      <c r="AB267" s="372"/>
      <c r="AC267" s="372"/>
      <c r="AD267" s="372"/>
      <c r="AE267" s="372" t="s">
        <v>7631</v>
      </c>
      <c r="AF267" s="372" t="s">
        <v>7625</v>
      </c>
      <c r="AG267" s="373">
        <v>2073410950</v>
      </c>
      <c r="AH267" s="373" t="s">
        <v>1177</v>
      </c>
      <c r="AI267" s="372"/>
      <c r="AJ267" s="374" t="s">
        <v>7800</v>
      </c>
      <c r="AK267" s="374" t="s">
        <v>7943</v>
      </c>
      <c r="AL267" s="374" t="s">
        <v>5823</v>
      </c>
      <c r="AM267" s="375"/>
    </row>
    <row r="268" spans="1:39" ht="19.5" customHeight="1" x14ac:dyDescent="0.25">
      <c r="A268" s="373">
        <v>267</v>
      </c>
      <c r="B268" s="372" t="s">
        <v>7622</v>
      </c>
      <c r="C268" s="372" t="s">
        <v>7622</v>
      </c>
      <c r="D268" s="372" t="s">
        <v>5543</v>
      </c>
      <c r="E268" s="372" t="s">
        <v>2443</v>
      </c>
      <c r="F268" s="372" t="s">
        <v>471</v>
      </c>
      <c r="G268" s="372" t="s">
        <v>5544</v>
      </c>
      <c r="H268" s="372" t="s">
        <v>4</v>
      </c>
      <c r="I268" s="372" t="s">
        <v>7625</v>
      </c>
      <c r="J268" s="372" t="s">
        <v>1759</v>
      </c>
      <c r="K268" s="372" t="s">
        <v>2444</v>
      </c>
      <c r="L268" s="372" t="s">
        <v>1868</v>
      </c>
      <c r="M268" s="372" t="s">
        <v>1868</v>
      </c>
      <c r="N268" s="372" t="s">
        <v>7640</v>
      </c>
      <c r="O268" s="372"/>
      <c r="P268" s="372" t="s">
        <v>7627</v>
      </c>
      <c r="Q268" s="372" t="str">
        <f t="shared" si="4"/>
        <v>7340101</v>
      </c>
      <c r="R268" s="373" t="s">
        <v>2586</v>
      </c>
      <c r="S268" s="377" t="s">
        <v>5184</v>
      </c>
      <c r="T268" s="373" t="s">
        <v>1888</v>
      </c>
      <c r="U268" s="372"/>
      <c r="V268" s="373">
        <v>23.1</v>
      </c>
      <c r="W268" s="373">
        <v>18</v>
      </c>
      <c r="X268" s="372"/>
      <c r="Y268" s="372" t="s">
        <v>7626</v>
      </c>
      <c r="Z268" s="372" t="s">
        <v>7628</v>
      </c>
      <c r="AA268" s="372"/>
      <c r="AB268" s="372"/>
      <c r="AC268" s="372" t="s">
        <v>7641</v>
      </c>
      <c r="AD268" s="372" t="s">
        <v>7641</v>
      </c>
      <c r="AE268" s="372" t="s">
        <v>7631</v>
      </c>
      <c r="AF268" s="372" t="s">
        <v>7625</v>
      </c>
      <c r="AG268" s="373">
        <v>2073410338</v>
      </c>
      <c r="AH268" s="373" t="s">
        <v>1178</v>
      </c>
      <c r="AI268" s="372"/>
      <c r="AJ268" s="374" t="s">
        <v>8142</v>
      </c>
      <c r="AK268" s="374" t="s">
        <v>8279</v>
      </c>
      <c r="AL268" s="374" t="s">
        <v>4188</v>
      </c>
      <c r="AM268" s="375"/>
    </row>
    <row r="269" spans="1:39" ht="19.5" customHeight="1" x14ac:dyDescent="0.25">
      <c r="A269" s="373">
        <v>268</v>
      </c>
      <c r="B269" s="372" t="s">
        <v>7622</v>
      </c>
      <c r="C269" s="372" t="s">
        <v>7622</v>
      </c>
      <c r="D269" s="372" t="s">
        <v>5573</v>
      </c>
      <c r="E269" s="372" t="s">
        <v>812</v>
      </c>
      <c r="F269" s="372" t="s">
        <v>471</v>
      </c>
      <c r="G269" s="372" t="s">
        <v>811</v>
      </c>
      <c r="H269" s="372" t="s">
        <v>4</v>
      </c>
      <c r="I269" s="372" t="s">
        <v>7625</v>
      </c>
      <c r="J269" s="372" t="s">
        <v>1811</v>
      </c>
      <c r="K269" s="372"/>
      <c r="L269" s="372" t="s">
        <v>7801</v>
      </c>
      <c r="M269" s="372" t="s">
        <v>1868</v>
      </c>
      <c r="N269" s="372" t="s">
        <v>7665</v>
      </c>
      <c r="O269" s="372"/>
      <c r="P269" s="372" t="s">
        <v>7627</v>
      </c>
      <c r="Q269" s="372" t="str">
        <f t="shared" si="4"/>
        <v>7340101</v>
      </c>
      <c r="R269" s="373" t="s">
        <v>2586</v>
      </c>
      <c r="S269" s="377" t="s">
        <v>5184</v>
      </c>
      <c r="T269" s="373">
        <v>0</v>
      </c>
      <c r="U269" s="372"/>
      <c r="V269" s="373">
        <v>0</v>
      </c>
      <c r="W269" s="373">
        <v>18</v>
      </c>
      <c r="X269" s="372"/>
      <c r="Y269" s="372" t="s">
        <v>7626</v>
      </c>
      <c r="Z269" s="372" t="s">
        <v>7628</v>
      </c>
      <c r="AA269" s="372"/>
      <c r="AB269" s="372"/>
      <c r="AC269" s="372" t="s">
        <v>7641</v>
      </c>
      <c r="AD269" s="372" t="s">
        <v>7630</v>
      </c>
      <c r="AE269" s="372" t="s">
        <v>7631</v>
      </c>
      <c r="AF269" s="372" t="s">
        <v>7625</v>
      </c>
      <c r="AG269" s="373">
        <v>2073410894</v>
      </c>
      <c r="AH269" s="373" t="s">
        <v>1177</v>
      </c>
      <c r="AI269" s="372"/>
      <c r="AJ269" s="374" t="s">
        <v>8401</v>
      </c>
      <c r="AK269" s="374" t="s">
        <v>8402</v>
      </c>
      <c r="AL269" s="374" t="s">
        <v>5574</v>
      </c>
      <c r="AM269" s="375"/>
    </row>
    <row r="270" spans="1:39" ht="19.5" customHeight="1" x14ac:dyDescent="0.25">
      <c r="A270" s="373">
        <v>269</v>
      </c>
      <c r="B270" s="372" t="s">
        <v>7622</v>
      </c>
      <c r="C270" s="372" t="s">
        <v>7622</v>
      </c>
      <c r="D270" s="372" t="s">
        <v>5287</v>
      </c>
      <c r="E270" s="372" t="s">
        <v>2436</v>
      </c>
      <c r="F270" s="372" t="s">
        <v>737</v>
      </c>
      <c r="G270" s="372" t="s">
        <v>4195</v>
      </c>
      <c r="H270" s="372" t="s">
        <v>4</v>
      </c>
      <c r="I270" s="372" t="s">
        <v>7625</v>
      </c>
      <c r="J270" s="372" t="s">
        <v>1757</v>
      </c>
      <c r="K270" s="372" t="s">
        <v>8424</v>
      </c>
      <c r="L270" s="372" t="s">
        <v>7675</v>
      </c>
      <c r="M270" s="372" t="s">
        <v>1868</v>
      </c>
      <c r="N270" s="372" t="s">
        <v>7625</v>
      </c>
      <c r="O270" s="372"/>
      <c r="P270" s="372" t="s">
        <v>7627</v>
      </c>
      <c r="Q270" s="372" t="str">
        <f t="shared" si="4"/>
        <v>7340101</v>
      </c>
      <c r="R270" s="373" t="s">
        <v>2586</v>
      </c>
      <c r="S270" s="377" t="s">
        <v>5184</v>
      </c>
      <c r="T270" s="373" t="s">
        <v>1888</v>
      </c>
      <c r="U270" s="372"/>
      <c r="V270" s="373">
        <v>23.65</v>
      </c>
      <c r="W270" s="373">
        <v>18</v>
      </c>
      <c r="X270" s="372"/>
      <c r="Y270" s="372" t="s">
        <v>7626</v>
      </c>
      <c r="Z270" s="372" t="s">
        <v>7628</v>
      </c>
      <c r="AA270" s="372"/>
      <c r="AB270" s="372"/>
      <c r="AC270" s="372" t="s">
        <v>7629</v>
      </c>
      <c r="AD270" s="372" t="s">
        <v>7630</v>
      </c>
      <c r="AE270" s="372" t="s">
        <v>7631</v>
      </c>
      <c r="AF270" s="372" t="s">
        <v>7625</v>
      </c>
      <c r="AG270" s="373">
        <v>2073410325</v>
      </c>
      <c r="AH270" s="373" t="s">
        <v>1178</v>
      </c>
      <c r="AI270" s="372"/>
      <c r="AJ270" s="374" t="s">
        <v>8213</v>
      </c>
      <c r="AK270" s="374" t="s">
        <v>8214</v>
      </c>
      <c r="AL270" s="374" t="s">
        <v>5288</v>
      </c>
      <c r="AM270" s="375"/>
    </row>
    <row r="271" spans="1:39" ht="19.5" customHeight="1" x14ac:dyDescent="0.25">
      <c r="A271" s="373">
        <v>270</v>
      </c>
      <c r="B271" s="372" t="s">
        <v>7622</v>
      </c>
      <c r="C271" s="372" t="s">
        <v>7622</v>
      </c>
      <c r="D271" s="372" t="s">
        <v>8300</v>
      </c>
      <c r="E271" s="372" t="s">
        <v>2518</v>
      </c>
      <c r="F271" s="372" t="s">
        <v>713</v>
      </c>
      <c r="G271" s="372" t="s">
        <v>1043</v>
      </c>
      <c r="H271" s="372" t="s">
        <v>4</v>
      </c>
      <c r="I271" s="372" t="s">
        <v>7625</v>
      </c>
      <c r="J271" s="372" t="s">
        <v>1764</v>
      </c>
      <c r="K271" s="372" t="s">
        <v>2519</v>
      </c>
      <c r="L271" s="372" t="s">
        <v>1868</v>
      </c>
      <c r="M271" s="372" t="s">
        <v>7714</v>
      </c>
      <c r="N271" s="372" t="s">
        <v>7640</v>
      </c>
      <c r="O271" s="372"/>
      <c r="P271" s="372" t="s">
        <v>7627</v>
      </c>
      <c r="Q271" s="372" t="str">
        <f t="shared" si="4"/>
        <v>7340101</v>
      </c>
      <c r="R271" s="373" t="s">
        <v>2586</v>
      </c>
      <c r="S271" s="377" t="s">
        <v>5184</v>
      </c>
      <c r="T271" s="373" t="s">
        <v>1928</v>
      </c>
      <c r="U271" s="372"/>
      <c r="V271" s="373">
        <v>23</v>
      </c>
      <c r="W271" s="373">
        <v>18</v>
      </c>
      <c r="X271" s="372"/>
      <c r="Y271" s="372" t="s">
        <v>7626</v>
      </c>
      <c r="Z271" s="372" t="s">
        <v>7628</v>
      </c>
      <c r="AA271" s="372"/>
      <c r="AB271" s="372"/>
      <c r="AC271" s="372" t="s">
        <v>7629</v>
      </c>
      <c r="AD271" s="372" t="s">
        <v>7630</v>
      </c>
      <c r="AE271" s="372" t="s">
        <v>7631</v>
      </c>
      <c r="AF271" s="372" t="s">
        <v>7625</v>
      </c>
      <c r="AG271" s="373">
        <v>2073410489</v>
      </c>
      <c r="AH271" s="373" t="s">
        <v>1178</v>
      </c>
      <c r="AI271" s="372"/>
      <c r="AJ271" s="374" t="s">
        <v>8167</v>
      </c>
      <c r="AK271" s="374" t="s">
        <v>8301</v>
      </c>
      <c r="AL271" s="374" t="s">
        <v>8302</v>
      </c>
      <c r="AM271" s="375"/>
    </row>
    <row r="272" spans="1:39" ht="19.5" customHeight="1" x14ac:dyDescent="0.25">
      <c r="A272" s="373">
        <v>271</v>
      </c>
      <c r="B272" s="372" t="s">
        <v>7622</v>
      </c>
      <c r="C272" s="372" t="s">
        <v>7622</v>
      </c>
      <c r="D272" s="372" t="s">
        <v>6650</v>
      </c>
      <c r="E272" s="372" t="s">
        <v>2556</v>
      </c>
      <c r="F272" s="372" t="s">
        <v>637</v>
      </c>
      <c r="G272" s="372" t="s">
        <v>871</v>
      </c>
      <c r="H272" s="372" t="s">
        <v>4</v>
      </c>
      <c r="I272" s="372" t="s">
        <v>7625</v>
      </c>
      <c r="J272" s="372" t="s">
        <v>1766</v>
      </c>
      <c r="K272" s="372" t="s">
        <v>2557</v>
      </c>
      <c r="L272" s="372" t="s">
        <v>1868</v>
      </c>
      <c r="M272" s="372" t="s">
        <v>1868</v>
      </c>
      <c r="N272" s="372" t="s">
        <v>7640</v>
      </c>
      <c r="O272" s="372"/>
      <c r="P272" s="372" t="s">
        <v>7627</v>
      </c>
      <c r="Q272" s="372" t="str">
        <f t="shared" si="4"/>
        <v>7340101</v>
      </c>
      <c r="R272" s="373" t="s">
        <v>2586</v>
      </c>
      <c r="S272" s="377" t="s">
        <v>5184</v>
      </c>
      <c r="T272" s="373" t="s">
        <v>1888</v>
      </c>
      <c r="U272" s="372"/>
      <c r="V272" s="373">
        <v>22.5</v>
      </c>
      <c r="W272" s="373">
        <v>18</v>
      </c>
      <c r="X272" s="372"/>
      <c r="Y272" s="372" t="s">
        <v>7626</v>
      </c>
      <c r="Z272" s="372" t="s">
        <v>7628</v>
      </c>
      <c r="AA272" s="372"/>
      <c r="AB272" s="372"/>
      <c r="AC272" s="372" t="s">
        <v>7641</v>
      </c>
      <c r="AD272" s="372" t="s">
        <v>7630</v>
      </c>
      <c r="AE272" s="372" t="s">
        <v>7631</v>
      </c>
      <c r="AF272" s="372" t="s">
        <v>7625</v>
      </c>
      <c r="AG272" s="373">
        <v>2073410575</v>
      </c>
      <c r="AH272" s="373" t="s">
        <v>1178</v>
      </c>
      <c r="AI272" s="372"/>
      <c r="AJ272" s="374" t="s">
        <v>7813</v>
      </c>
      <c r="AK272" s="374" t="s">
        <v>7814</v>
      </c>
      <c r="AL272" s="374" t="s">
        <v>6651</v>
      </c>
      <c r="AM272" s="375"/>
    </row>
    <row r="273" spans="1:39" ht="19.5" customHeight="1" x14ac:dyDescent="0.25">
      <c r="A273" s="373">
        <v>272</v>
      </c>
      <c r="B273" s="372" t="s">
        <v>7622</v>
      </c>
      <c r="C273" s="372" t="s">
        <v>7622</v>
      </c>
      <c r="D273" s="372" t="s">
        <v>5684</v>
      </c>
      <c r="E273" s="373">
        <v>132430615</v>
      </c>
      <c r="F273" s="372" t="s">
        <v>630</v>
      </c>
      <c r="G273" s="372" t="s">
        <v>595</v>
      </c>
      <c r="H273" s="372" t="s">
        <v>4</v>
      </c>
      <c r="I273" s="372" t="s">
        <v>7625</v>
      </c>
      <c r="J273" s="372" t="s">
        <v>1751</v>
      </c>
      <c r="K273" s="372" t="s">
        <v>2399</v>
      </c>
      <c r="L273" s="372" t="s">
        <v>7700</v>
      </c>
      <c r="M273" s="372" t="s">
        <v>1868</v>
      </c>
      <c r="N273" s="372" t="s">
        <v>7622</v>
      </c>
      <c r="O273" s="372"/>
      <c r="P273" s="372" t="s">
        <v>7627</v>
      </c>
      <c r="Q273" s="372" t="str">
        <f t="shared" si="4"/>
        <v>7340101</v>
      </c>
      <c r="R273" s="373" t="s">
        <v>2586</v>
      </c>
      <c r="S273" s="377" t="s">
        <v>5184</v>
      </c>
      <c r="T273" s="373" t="s">
        <v>1928</v>
      </c>
      <c r="U273" s="372"/>
      <c r="V273" s="373">
        <v>20.55</v>
      </c>
      <c r="W273" s="373">
        <v>18</v>
      </c>
      <c r="X273" s="372"/>
      <c r="Y273" s="372" t="s">
        <v>7626</v>
      </c>
      <c r="Z273" s="372" t="s">
        <v>7628</v>
      </c>
      <c r="AA273" s="372"/>
      <c r="AB273" s="372"/>
      <c r="AC273" s="372" t="s">
        <v>7641</v>
      </c>
      <c r="AD273" s="372" t="s">
        <v>7641</v>
      </c>
      <c r="AE273" s="372" t="s">
        <v>7631</v>
      </c>
      <c r="AF273" s="372" t="s">
        <v>7625</v>
      </c>
      <c r="AG273" s="373">
        <v>2073410246</v>
      </c>
      <c r="AH273" s="373" t="s">
        <v>1178</v>
      </c>
      <c r="AI273" s="372"/>
      <c r="AJ273" s="374" t="s">
        <v>7909</v>
      </c>
      <c r="AK273" s="374" t="s">
        <v>8782</v>
      </c>
      <c r="AL273" s="374" t="s">
        <v>5686</v>
      </c>
      <c r="AM273" s="375"/>
    </row>
    <row r="274" spans="1:39" ht="19.5" customHeight="1" x14ac:dyDescent="0.25">
      <c r="A274" s="373">
        <v>273</v>
      </c>
      <c r="B274" s="372" t="s">
        <v>7622</v>
      </c>
      <c r="C274" s="372" t="s">
        <v>7622</v>
      </c>
      <c r="D274" s="372" t="s">
        <v>5290</v>
      </c>
      <c r="E274" s="372" t="s">
        <v>5291</v>
      </c>
      <c r="F274" s="372" t="s">
        <v>752</v>
      </c>
      <c r="G274" s="372" t="s">
        <v>753</v>
      </c>
      <c r="H274" s="372" t="s">
        <v>4</v>
      </c>
      <c r="I274" s="372" t="s">
        <v>7625</v>
      </c>
      <c r="J274" s="372" t="s">
        <v>1716</v>
      </c>
      <c r="K274" s="372" t="s">
        <v>8286</v>
      </c>
      <c r="L274" s="372" t="s">
        <v>1868</v>
      </c>
      <c r="M274" s="372" t="s">
        <v>2180</v>
      </c>
      <c r="N274" s="372" t="s">
        <v>7640</v>
      </c>
      <c r="O274" s="372"/>
      <c r="P274" s="372" t="s">
        <v>7627</v>
      </c>
      <c r="Q274" s="372" t="str">
        <f t="shared" si="4"/>
        <v>7340101</v>
      </c>
      <c r="R274" s="373" t="s">
        <v>2586</v>
      </c>
      <c r="S274" s="377" t="s">
        <v>5184</v>
      </c>
      <c r="T274" s="373">
        <v>0</v>
      </c>
      <c r="U274" s="372"/>
      <c r="V274" s="373">
        <v>0</v>
      </c>
      <c r="W274" s="373">
        <v>18</v>
      </c>
      <c r="X274" s="372"/>
      <c r="Y274" s="372" t="s">
        <v>7626</v>
      </c>
      <c r="Z274" s="372" t="s">
        <v>7628</v>
      </c>
      <c r="AA274" s="372"/>
      <c r="AB274" s="372"/>
      <c r="AC274" s="372" t="s">
        <v>7641</v>
      </c>
      <c r="AD274" s="372" t="s">
        <v>7630</v>
      </c>
      <c r="AE274" s="372" t="s">
        <v>7631</v>
      </c>
      <c r="AF274" s="372" t="s">
        <v>7625</v>
      </c>
      <c r="AG274" s="373">
        <v>2073410827</v>
      </c>
      <c r="AH274" s="373" t="s">
        <v>1177</v>
      </c>
      <c r="AI274" s="372"/>
      <c r="AJ274" s="374" t="s">
        <v>8287</v>
      </c>
      <c r="AK274" s="374" t="s">
        <v>8288</v>
      </c>
      <c r="AL274" s="374" t="s">
        <v>5292</v>
      </c>
      <c r="AM274" s="375"/>
    </row>
    <row r="275" spans="1:39" ht="19.5" customHeight="1" x14ac:dyDescent="0.25">
      <c r="A275" s="373">
        <v>274</v>
      </c>
      <c r="B275" s="372" t="s">
        <v>7622</v>
      </c>
      <c r="C275" s="372" t="s">
        <v>7622</v>
      </c>
      <c r="D275" s="372" t="s">
        <v>5771</v>
      </c>
      <c r="E275" s="372" t="s">
        <v>2548</v>
      </c>
      <c r="F275" s="372" t="s">
        <v>408</v>
      </c>
      <c r="G275" s="372" t="s">
        <v>5772</v>
      </c>
      <c r="H275" s="372" t="s">
        <v>4</v>
      </c>
      <c r="I275" s="372" t="s">
        <v>7625</v>
      </c>
      <c r="J275" s="372" t="s">
        <v>1739</v>
      </c>
      <c r="K275" s="372" t="s">
        <v>2549</v>
      </c>
      <c r="L275" s="372" t="s">
        <v>1868</v>
      </c>
      <c r="M275" s="372" t="s">
        <v>1868</v>
      </c>
      <c r="N275" s="372" t="s">
        <v>7640</v>
      </c>
      <c r="O275" s="372"/>
      <c r="P275" s="372" t="s">
        <v>7627</v>
      </c>
      <c r="Q275" s="372" t="str">
        <f t="shared" si="4"/>
        <v>7340101</v>
      </c>
      <c r="R275" s="373" t="s">
        <v>2586</v>
      </c>
      <c r="S275" s="377" t="s">
        <v>5184</v>
      </c>
      <c r="T275" s="373" t="s">
        <v>2058</v>
      </c>
      <c r="U275" s="372"/>
      <c r="V275" s="373">
        <v>23.75</v>
      </c>
      <c r="W275" s="373">
        <v>18</v>
      </c>
      <c r="X275" s="372"/>
      <c r="Y275" s="372" t="s">
        <v>7626</v>
      </c>
      <c r="Z275" s="372" t="s">
        <v>7628</v>
      </c>
      <c r="AA275" s="372"/>
      <c r="AB275" s="372"/>
      <c r="AC275" s="372" t="s">
        <v>7641</v>
      </c>
      <c r="AD275" s="372" t="s">
        <v>7630</v>
      </c>
      <c r="AE275" s="372" t="s">
        <v>7631</v>
      </c>
      <c r="AF275" s="372" t="s">
        <v>7625</v>
      </c>
      <c r="AG275" s="373">
        <v>2073410558</v>
      </c>
      <c r="AH275" s="373" t="s">
        <v>1178</v>
      </c>
      <c r="AI275" s="372"/>
      <c r="AJ275" s="374" t="s">
        <v>8052</v>
      </c>
      <c r="AK275" s="374" t="s">
        <v>8053</v>
      </c>
      <c r="AL275" s="374" t="s">
        <v>5773</v>
      </c>
      <c r="AM275" s="375"/>
    </row>
    <row r="276" spans="1:39" ht="19.5" customHeight="1" x14ac:dyDescent="0.25">
      <c r="A276" s="373">
        <v>275</v>
      </c>
      <c r="B276" s="372" t="s">
        <v>7622</v>
      </c>
      <c r="C276" s="372" t="s">
        <v>7622</v>
      </c>
      <c r="D276" s="372" t="s">
        <v>5775</v>
      </c>
      <c r="E276" s="372" t="s">
        <v>834</v>
      </c>
      <c r="F276" s="372" t="s">
        <v>408</v>
      </c>
      <c r="G276" s="372" t="s">
        <v>833</v>
      </c>
      <c r="H276" s="372" t="s">
        <v>4</v>
      </c>
      <c r="I276" s="372" t="s">
        <v>7640</v>
      </c>
      <c r="J276" s="372" t="s">
        <v>1827</v>
      </c>
      <c r="K276" s="372" t="s">
        <v>8432</v>
      </c>
      <c r="L276" s="372" t="s">
        <v>7685</v>
      </c>
      <c r="M276" s="372" t="s">
        <v>1868</v>
      </c>
      <c r="N276" s="372" t="s">
        <v>7625</v>
      </c>
      <c r="O276" s="372" t="s">
        <v>1868</v>
      </c>
      <c r="P276" s="372" t="s">
        <v>7627</v>
      </c>
      <c r="Q276" s="372" t="str">
        <f t="shared" si="4"/>
        <v>7340101</v>
      </c>
      <c r="R276" s="373" t="s">
        <v>2586</v>
      </c>
      <c r="S276" s="377" t="s">
        <v>5184</v>
      </c>
      <c r="T276" s="373">
        <v>0</v>
      </c>
      <c r="U276" s="372"/>
      <c r="V276" s="373">
        <v>0</v>
      </c>
      <c r="W276" s="373">
        <v>18</v>
      </c>
      <c r="X276" s="372"/>
      <c r="Y276" s="372" t="s">
        <v>7626</v>
      </c>
      <c r="Z276" s="372" t="s">
        <v>7628</v>
      </c>
      <c r="AA276" s="372"/>
      <c r="AB276" s="372"/>
      <c r="AC276" s="372" t="s">
        <v>7641</v>
      </c>
      <c r="AD276" s="372" t="s">
        <v>7630</v>
      </c>
      <c r="AE276" s="372" t="s">
        <v>7631</v>
      </c>
      <c r="AF276" s="372" t="s">
        <v>7625</v>
      </c>
      <c r="AG276" s="373">
        <v>2073410937</v>
      </c>
      <c r="AH276" s="373" t="s">
        <v>1177</v>
      </c>
      <c r="AI276" s="372"/>
      <c r="AJ276" s="374" t="s">
        <v>7730</v>
      </c>
      <c r="AK276" s="374" t="s">
        <v>7900</v>
      </c>
      <c r="AL276" s="374" t="s">
        <v>5776</v>
      </c>
      <c r="AM276" s="375"/>
    </row>
    <row r="277" spans="1:39" ht="19.5" customHeight="1" x14ac:dyDescent="0.25">
      <c r="A277" s="373">
        <v>276</v>
      </c>
      <c r="B277" s="372" t="s">
        <v>7622</v>
      </c>
      <c r="C277" s="372" t="s">
        <v>7622</v>
      </c>
      <c r="D277" s="372" t="s">
        <v>5329</v>
      </c>
      <c r="E277" s="372" t="s">
        <v>776</v>
      </c>
      <c r="F277" s="372" t="s">
        <v>774</v>
      </c>
      <c r="G277" s="372" t="s">
        <v>775</v>
      </c>
      <c r="H277" s="372" t="s">
        <v>4</v>
      </c>
      <c r="I277" s="372" t="s">
        <v>7625</v>
      </c>
      <c r="J277" s="372" t="s">
        <v>1801</v>
      </c>
      <c r="K277" s="372" t="s">
        <v>8350</v>
      </c>
      <c r="L277" s="372" t="s">
        <v>1868</v>
      </c>
      <c r="M277" s="372" t="s">
        <v>7639</v>
      </c>
      <c r="N277" s="372" t="s">
        <v>7640</v>
      </c>
      <c r="O277" s="372"/>
      <c r="P277" s="372" t="s">
        <v>7627</v>
      </c>
      <c r="Q277" s="372" t="str">
        <f t="shared" si="4"/>
        <v>7340101</v>
      </c>
      <c r="R277" s="373" t="s">
        <v>2586</v>
      </c>
      <c r="S277" s="377" t="s">
        <v>5184</v>
      </c>
      <c r="T277" s="373">
        <v>0</v>
      </c>
      <c r="U277" s="372"/>
      <c r="V277" s="373">
        <v>0</v>
      </c>
      <c r="W277" s="373">
        <v>18</v>
      </c>
      <c r="X277" s="372"/>
      <c r="Y277" s="372" t="s">
        <v>7626</v>
      </c>
      <c r="Z277" s="372" t="s">
        <v>7628</v>
      </c>
      <c r="AA277" s="372"/>
      <c r="AB277" s="372"/>
      <c r="AC277" s="372" t="s">
        <v>7641</v>
      </c>
      <c r="AD277" s="372" t="s">
        <v>7630</v>
      </c>
      <c r="AE277" s="372" t="s">
        <v>7631</v>
      </c>
      <c r="AF277" s="372" t="s">
        <v>7625</v>
      </c>
      <c r="AG277" s="373">
        <v>2073410836</v>
      </c>
      <c r="AH277" s="373" t="s">
        <v>1177</v>
      </c>
      <c r="AI277" s="372"/>
      <c r="AJ277" s="374" t="s">
        <v>7642</v>
      </c>
      <c r="AK277" s="374" t="s">
        <v>7643</v>
      </c>
      <c r="AL277" s="374" t="s">
        <v>5330</v>
      </c>
      <c r="AM277" s="375"/>
    </row>
    <row r="278" spans="1:39" ht="19.5" customHeight="1" x14ac:dyDescent="0.25">
      <c r="A278" s="373">
        <v>277</v>
      </c>
      <c r="B278" s="372" t="s">
        <v>7622</v>
      </c>
      <c r="C278" s="372" t="s">
        <v>7622</v>
      </c>
      <c r="D278" s="372" t="s">
        <v>8425</v>
      </c>
      <c r="E278" s="372" t="s">
        <v>2350</v>
      </c>
      <c r="F278" s="372" t="s">
        <v>626</v>
      </c>
      <c r="G278" s="372" t="s">
        <v>463</v>
      </c>
      <c r="H278" s="372" t="s">
        <v>4</v>
      </c>
      <c r="I278" s="372" t="s">
        <v>7625</v>
      </c>
      <c r="J278" s="372" t="s">
        <v>1746</v>
      </c>
      <c r="K278" s="372" t="s">
        <v>2351</v>
      </c>
      <c r="L278" s="372" t="s">
        <v>3217</v>
      </c>
      <c r="M278" s="372" t="s">
        <v>1868</v>
      </c>
      <c r="N278" s="372"/>
      <c r="O278" s="372"/>
      <c r="P278" s="372" t="s">
        <v>7627</v>
      </c>
      <c r="Q278" s="372" t="str">
        <f t="shared" si="4"/>
        <v>7340101</v>
      </c>
      <c r="R278" s="373" t="s">
        <v>2586</v>
      </c>
      <c r="S278" s="377" t="s">
        <v>5184</v>
      </c>
      <c r="T278" s="373">
        <v>0</v>
      </c>
      <c r="U278" s="372"/>
      <c r="V278" s="373">
        <v>23.85</v>
      </c>
      <c r="W278" s="373">
        <v>18</v>
      </c>
      <c r="X278" s="372"/>
      <c r="Y278" s="372" t="s">
        <v>7626</v>
      </c>
      <c r="Z278" s="372" t="s">
        <v>7628</v>
      </c>
      <c r="AA278" s="372"/>
      <c r="AB278" s="372"/>
      <c r="AC278" s="372" t="s">
        <v>7660</v>
      </c>
      <c r="AD278" s="372" t="s">
        <v>7630</v>
      </c>
      <c r="AE278" s="372" t="s">
        <v>7631</v>
      </c>
      <c r="AF278" s="372" t="s">
        <v>7625</v>
      </c>
      <c r="AG278" s="373">
        <v>2073410188</v>
      </c>
      <c r="AH278" s="373" t="s">
        <v>1178</v>
      </c>
      <c r="AI278" s="372"/>
      <c r="AJ278" s="374" t="s">
        <v>7730</v>
      </c>
      <c r="AK278" s="374" t="s">
        <v>7731</v>
      </c>
      <c r="AL278" s="374" t="s">
        <v>8426</v>
      </c>
      <c r="AM278" s="375"/>
    </row>
    <row r="279" spans="1:39" ht="19.5" customHeight="1" x14ac:dyDescent="0.25">
      <c r="A279" s="373">
        <v>278</v>
      </c>
      <c r="B279" s="372" t="s">
        <v>7622</v>
      </c>
      <c r="C279" s="372" t="s">
        <v>7622</v>
      </c>
      <c r="D279" s="372" t="s">
        <v>5549</v>
      </c>
      <c r="E279" s="372" t="s">
        <v>2354</v>
      </c>
      <c r="F279" s="372" t="s">
        <v>627</v>
      </c>
      <c r="G279" s="372" t="s">
        <v>5550</v>
      </c>
      <c r="H279" s="372" t="s">
        <v>4</v>
      </c>
      <c r="I279" s="372" t="s">
        <v>7625</v>
      </c>
      <c r="J279" s="372" t="s">
        <v>1747</v>
      </c>
      <c r="K279" s="372" t="s">
        <v>2355</v>
      </c>
      <c r="L279" s="372" t="s">
        <v>1868</v>
      </c>
      <c r="M279" s="372" t="s">
        <v>7685</v>
      </c>
      <c r="N279" s="372" t="s">
        <v>7622</v>
      </c>
      <c r="O279" s="372"/>
      <c r="P279" s="372" t="s">
        <v>7627</v>
      </c>
      <c r="Q279" s="372" t="str">
        <f t="shared" si="4"/>
        <v>7340101</v>
      </c>
      <c r="R279" s="373" t="s">
        <v>2586</v>
      </c>
      <c r="S279" s="377" t="s">
        <v>5184</v>
      </c>
      <c r="T279" s="373" t="s">
        <v>1888</v>
      </c>
      <c r="U279" s="372"/>
      <c r="V279" s="373">
        <v>21.1</v>
      </c>
      <c r="W279" s="373">
        <v>18</v>
      </c>
      <c r="X279" s="372"/>
      <c r="Y279" s="372" t="s">
        <v>7626</v>
      </c>
      <c r="Z279" s="372" t="s">
        <v>7628</v>
      </c>
      <c r="AA279" s="372"/>
      <c r="AB279" s="372"/>
      <c r="AC279" s="372" t="s">
        <v>7641</v>
      </c>
      <c r="AD279" s="372" t="s">
        <v>7630</v>
      </c>
      <c r="AE279" s="372" t="s">
        <v>7631</v>
      </c>
      <c r="AF279" s="372" t="s">
        <v>7625</v>
      </c>
      <c r="AG279" s="373">
        <v>2073410189</v>
      </c>
      <c r="AH279" s="373" t="s">
        <v>1178</v>
      </c>
      <c r="AI279" s="372"/>
      <c r="AJ279" s="374" t="s">
        <v>7840</v>
      </c>
      <c r="AK279" s="374" t="s">
        <v>8358</v>
      </c>
      <c r="AL279" s="374" t="s">
        <v>5551</v>
      </c>
      <c r="AM279" s="375"/>
    </row>
    <row r="280" spans="1:39" ht="19.5" customHeight="1" x14ac:dyDescent="0.25">
      <c r="A280" s="373">
        <v>279</v>
      </c>
      <c r="B280" s="372" t="s">
        <v>7622</v>
      </c>
      <c r="C280" s="372" t="s">
        <v>7622</v>
      </c>
      <c r="D280" s="372" t="s">
        <v>5540</v>
      </c>
      <c r="E280" s="372" t="s">
        <v>2543</v>
      </c>
      <c r="F280" s="372" t="s">
        <v>742</v>
      </c>
      <c r="G280" s="372" t="s">
        <v>5541</v>
      </c>
      <c r="H280" s="372" t="s">
        <v>4</v>
      </c>
      <c r="I280" s="372" t="s">
        <v>7625</v>
      </c>
      <c r="J280" s="372" t="s">
        <v>1765</v>
      </c>
      <c r="K280" s="372" t="s">
        <v>2545</v>
      </c>
      <c r="L280" s="372" t="s">
        <v>1868</v>
      </c>
      <c r="M280" s="372" t="s">
        <v>2180</v>
      </c>
      <c r="N280" s="372" t="s">
        <v>7640</v>
      </c>
      <c r="O280" s="372"/>
      <c r="P280" s="372" t="s">
        <v>7627</v>
      </c>
      <c r="Q280" s="372" t="str">
        <f t="shared" si="4"/>
        <v>7340101</v>
      </c>
      <c r="R280" s="373" t="s">
        <v>2586</v>
      </c>
      <c r="S280" s="377" t="s">
        <v>5184</v>
      </c>
      <c r="T280" s="373" t="s">
        <v>2058</v>
      </c>
      <c r="U280" s="372"/>
      <c r="V280" s="373">
        <v>23.950000000000003</v>
      </c>
      <c r="W280" s="373">
        <v>18</v>
      </c>
      <c r="X280" s="372"/>
      <c r="Y280" s="372" t="s">
        <v>7626</v>
      </c>
      <c r="Z280" s="372" t="s">
        <v>7628</v>
      </c>
      <c r="AA280" s="372"/>
      <c r="AB280" s="372"/>
      <c r="AC280" s="372" t="s">
        <v>7641</v>
      </c>
      <c r="AD280" s="372" t="s">
        <v>7630</v>
      </c>
      <c r="AE280" s="372" t="s">
        <v>7631</v>
      </c>
      <c r="AF280" s="372" t="s">
        <v>7625</v>
      </c>
      <c r="AG280" s="373">
        <v>2073410556</v>
      </c>
      <c r="AH280" s="373" t="s">
        <v>1178</v>
      </c>
      <c r="AI280" s="372"/>
      <c r="AJ280" s="374" t="s">
        <v>8009</v>
      </c>
      <c r="AK280" s="374" t="s">
        <v>8010</v>
      </c>
      <c r="AL280" s="374" t="s">
        <v>5542</v>
      </c>
      <c r="AM280" s="375"/>
    </row>
    <row r="281" spans="1:39" ht="19.5" customHeight="1" x14ac:dyDescent="0.25">
      <c r="A281" s="373">
        <v>280</v>
      </c>
      <c r="B281" s="372" t="s">
        <v>7622</v>
      </c>
      <c r="C281" s="372" t="s">
        <v>7622</v>
      </c>
      <c r="D281" s="372" t="s">
        <v>8326</v>
      </c>
      <c r="E281" s="372" t="s">
        <v>2597</v>
      </c>
      <c r="F281" s="372" t="s">
        <v>644</v>
      </c>
      <c r="G281" s="372" t="s">
        <v>1089</v>
      </c>
      <c r="H281" s="372" t="s">
        <v>4</v>
      </c>
      <c r="I281" s="372" t="s">
        <v>7625</v>
      </c>
      <c r="J281" s="372" t="s">
        <v>1773</v>
      </c>
      <c r="K281" s="372" t="s">
        <v>2598</v>
      </c>
      <c r="L281" s="372" t="s">
        <v>1868</v>
      </c>
      <c r="M281" s="372" t="s">
        <v>7626</v>
      </c>
      <c r="N281" s="372" t="s">
        <v>7622</v>
      </c>
      <c r="O281" s="372"/>
      <c r="P281" s="372" t="s">
        <v>7627</v>
      </c>
      <c r="Q281" s="372" t="str">
        <f t="shared" si="4"/>
        <v>7340101</v>
      </c>
      <c r="R281" s="373" t="s">
        <v>2586</v>
      </c>
      <c r="S281" s="377" t="s">
        <v>5184</v>
      </c>
      <c r="T281" s="373" t="s">
        <v>2058</v>
      </c>
      <c r="U281" s="372"/>
      <c r="V281" s="373">
        <v>20.799999999999997</v>
      </c>
      <c r="W281" s="373">
        <v>18</v>
      </c>
      <c r="X281" s="372"/>
      <c r="Y281" s="372" t="s">
        <v>7626</v>
      </c>
      <c r="Z281" s="372" t="s">
        <v>7628</v>
      </c>
      <c r="AA281" s="372"/>
      <c r="AB281" s="372"/>
      <c r="AC281" s="372" t="s">
        <v>7641</v>
      </c>
      <c r="AD281" s="372" t="s">
        <v>7630</v>
      </c>
      <c r="AE281" s="372" t="s">
        <v>7631</v>
      </c>
      <c r="AF281" s="372" t="s">
        <v>7625</v>
      </c>
      <c r="AG281" s="373">
        <v>2073410600</v>
      </c>
      <c r="AH281" s="373" t="s">
        <v>1178</v>
      </c>
      <c r="AI281" s="372"/>
      <c r="AJ281" s="374" t="s">
        <v>8327</v>
      </c>
      <c r="AK281" s="374" t="s">
        <v>8328</v>
      </c>
      <c r="AL281" s="374" t="s">
        <v>8329</v>
      </c>
      <c r="AM281" s="375"/>
    </row>
    <row r="282" spans="1:39" ht="19.5" customHeight="1" x14ac:dyDescent="0.25">
      <c r="A282" s="373">
        <v>281</v>
      </c>
      <c r="B282" s="372" t="s">
        <v>7622</v>
      </c>
      <c r="C282" s="372" t="s">
        <v>7622</v>
      </c>
      <c r="D282" s="372" t="s">
        <v>5267</v>
      </c>
      <c r="E282" s="372" t="s">
        <v>770</v>
      </c>
      <c r="F282" s="372" t="s">
        <v>768</v>
      </c>
      <c r="G282" s="372" t="s">
        <v>769</v>
      </c>
      <c r="H282" s="372" t="s">
        <v>4</v>
      </c>
      <c r="I282" s="372" t="s">
        <v>7625</v>
      </c>
      <c r="J282" s="372" t="s">
        <v>1788</v>
      </c>
      <c r="K282" s="372" t="s">
        <v>8298</v>
      </c>
      <c r="L282" s="372" t="s">
        <v>1868</v>
      </c>
      <c r="M282" s="372" t="s">
        <v>7646</v>
      </c>
      <c r="N282" s="372" t="s">
        <v>7640</v>
      </c>
      <c r="O282" s="372"/>
      <c r="P282" s="372" t="s">
        <v>7627</v>
      </c>
      <c r="Q282" s="372" t="str">
        <f t="shared" si="4"/>
        <v>7340101</v>
      </c>
      <c r="R282" s="373" t="s">
        <v>2586</v>
      </c>
      <c r="S282" s="377" t="s">
        <v>5184</v>
      </c>
      <c r="T282" s="373">
        <v>0</v>
      </c>
      <c r="U282" s="372"/>
      <c r="V282" s="373">
        <v>0</v>
      </c>
      <c r="W282" s="373">
        <v>18</v>
      </c>
      <c r="X282" s="372"/>
      <c r="Y282" s="372" t="s">
        <v>7626</v>
      </c>
      <c r="Z282" s="372" t="s">
        <v>7628</v>
      </c>
      <c r="AA282" s="372"/>
      <c r="AB282" s="372"/>
      <c r="AC282" s="372" t="s">
        <v>7641</v>
      </c>
      <c r="AD282" s="372" t="s">
        <v>7630</v>
      </c>
      <c r="AE282" s="372" t="s">
        <v>7631</v>
      </c>
      <c r="AF282" s="372" t="s">
        <v>7625</v>
      </c>
      <c r="AG282" s="373">
        <v>2073410821</v>
      </c>
      <c r="AH282" s="373" t="s">
        <v>1177</v>
      </c>
      <c r="AI282" s="372"/>
      <c r="AJ282" s="374" t="s">
        <v>7871</v>
      </c>
      <c r="AK282" s="374" t="s">
        <v>8299</v>
      </c>
      <c r="AL282" s="374" t="s">
        <v>5268</v>
      </c>
      <c r="AM282" s="375"/>
    </row>
    <row r="283" spans="1:39" ht="19.5" customHeight="1" x14ac:dyDescent="0.25">
      <c r="A283" s="373">
        <v>282</v>
      </c>
      <c r="B283" s="372" t="s">
        <v>7622</v>
      </c>
      <c r="C283" s="372" t="s">
        <v>7622</v>
      </c>
      <c r="D283" s="372" t="s">
        <v>5441</v>
      </c>
      <c r="E283" s="372" t="s">
        <v>795</v>
      </c>
      <c r="F283" s="372" t="s">
        <v>793</v>
      </c>
      <c r="G283" s="372" t="s">
        <v>794</v>
      </c>
      <c r="H283" s="372" t="s">
        <v>4</v>
      </c>
      <c r="I283" s="372" t="s">
        <v>7625</v>
      </c>
      <c r="J283" s="372" t="s">
        <v>1800</v>
      </c>
      <c r="K283" s="372" t="s">
        <v>8341</v>
      </c>
      <c r="L283" s="372" t="s">
        <v>1868</v>
      </c>
      <c r="M283" s="372" t="s">
        <v>7879</v>
      </c>
      <c r="N283" s="372" t="s">
        <v>7622</v>
      </c>
      <c r="O283" s="372"/>
      <c r="P283" s="372" t="s">
        <v>7627</v>
      </c>
      <c r="Q283" s="372" t="str">
        <f t="shared" si="4"/>
        <v>7340101</v>
      </c>
      <c r="R283" s="373" t="s">
        <v>2586</v>
      </c>
      <c r="S283" s="377" t="s">
        <v>5184</v>
      </c>
      <c r="T283" s="373">
        <v>0</v>
      </c>
      <c r="U283" s="372"/>
      <c r="V283" s="373">
        <v>0</v>
      </c>
      <c r="W283" s="373">
        <v>18</v>
      </c>
      <c r="X283" s="372"/>
      <c r="Y283" s="372" t="s">
        <v>7626</v>
      </c>
      <c r="Z283" s="372" t="s">
        <v>7628</v>
      </c>
      <c r="AA283" s="372"/>
      <c r="AB283" s="372"/>
      <c r="AC283" s="372" t="s">
        <v>7641</v>
      </c>
      <c r="AD283" s="372" t="s">
        <v>7630</v>
      </c>
      <c r="AE283" s="372" t="s">
        <v>7631</v>
      </c>
      <c r="AF283" s="372" t="s">
        <v>7625</v>
      </c>
      <c r="AG283" s="373">
        <v>2073410863</v>
      </c>
      <c r="AH283" s="373" t="s">
        <v>1177</v>
      </c>
      <c r="AI283" s="372"/>
      <c r="AJ283" s="374" t="s">
        <v>8342</v>
      </c>
      <c r="AK283" s="374" t="s">
        <v>8343</v>
      </c>
      <c r="AL283" s="374" t="s">
        <v>5439</v>
      </c>
      <c r="AM283" s="375"/>
    </row>
    <row r="284" spans="1:39" ht="19.5" customHeight="1" x14ac:dyDescent="0.25">
      <c r="A284" s="373">
        <v>283</v>
      </c>
      <c r="B284" s="372" t="s">
        <v>7622</v>
      </c>
      <c r="C284" s="372" t="s">
        <v>7622</v>
      </c>
      <c r="D284" s="372" t="s">
        <v>8314</v>
      </c>
      <c r="E284" s="372" t="s">
        <v>2702</v>
      </c>
      <c r="F284" s="372" t="s">
        <v>835</v>
      </c>
      <c r="G284" s="372" t="s">
        <v>343</v>
      </c>
      <c r="H284" s="372" t="s">
        <v>4</v>
      </c>
      <c r="I284" s="372" t="s">
        <v>7625</v>
      </c>
      <c r="J284" s="372" t="s">
        <v>1737</v>
      </c>
      <c r="K284" s="372" t="s">
        <v>2703</v>
      </c>
      <c r="L284" s="372" t="s">
        <v>1868</v>
      </c>
      <c r="M284" s="372" t="s">
        <v>7700</v>
      </c>
      <c r="N284" s="372" t="s">
        <v>7640</v>
      </c>
      <c r="O284" s="372"/>
      <c r="P284" s="372" t="s">
        <v>7627</v>
      </c>
      <c r="Q284" s="372" t="str">
        <f t="shared" si="4"/>
        <v>7340101</v>
      </c>
      <c r="R284" s="373" t="s">
        <v>2586</v>
      </c>
      <c r="S284" s="377" t="s">
        <v>5184</v>
      </c>
      <c r="T284" s="373" t="s">
        <v>1888</v>
      </c>
      <c r="U284" s="372"/>
      <c r="V284" s="373">
        <v>25.8</v>
      </c>
      <c r="W284" s="373">
        <v>18</v>
      </c>
      <c r="X284" s="372"/>
      <c r="Y284" s="372" t="s">
        <v>7626</v>
      </c>
      <c r="Z284" s="372" t="s">
        <v>7628</v>
      </c>
      <c r="AA284" s="372"/>
      <c r="AB284" s="372"/>
      <c r="AC284" s="372" t="s">
        <v>7660</v>
      </c>
      <c r="AD284" s="372" t="s">
        <v>7630</v>
      </c>
      <c r="AE284" s="372" t="s">
        <v>7631</v>
      </c>
      <c r="AF284" s="372" t="s">
        <v>7625</v>
      </c>
      <c r="AG284" s="373">
        <v>2073410623</v>
      </c>
      <c r="AH284" s="373" t="s">
        <v>1176</v>
      </c>
      <c r="AI284" s="372"/>
      <c r="AJ284" s="374" t="s">
        <v>8315</v>
      </c>
      <c r="AK284" s="374" t="s">
        <v>8316</v>
      </c>
      <c r="AL284" s="374" t="s">
        <v>8317</v>
      </c>
      <c r="AM284" s="375"/>
    </row>
    <row r="285" spans="1:39" ht="19.5" customHeight="1" x14ac:dyDescent="0.25">
      <c r="A285" s="373">
        <v>284</v>
      </c>
      <c r="B285" s="372" t="s">
        <v>7622</v>
      </c>
      <c r="C285" s="372" t="s">
        <v>7622</v>
      </c>
      <c r="D285" s="372" t="s">
        <v>5779</v>
      </c>
      <c r="E285" s="372" t="s">
        <v>837</v>
      </c>
      <c r="F285" s="372" t="s">
        <v>835</v>
      </c>
      <c r="G285" s="372" t="s">
        <v>836</v>
      </c>
      <c r="H285" s="372" t="s">
        <v>4</v>
      </c>
      <c r="I285" s="372" t="s">
        <v>7625</v>
      </c>
      <c r="J285" s="372" t="s">
        <v>1805</v>
      </c>
      <c r="K285" s="372" t="s">
        <v>8387</v>
      </c>
      <c r="L285" s="372" t="s">
        <v>7695</v>
      </c>
      <c r="M285" s="372" t="s">
        <v>7639</v>
      </c>
      <c r="N285" s="372" t="s">
        <v>7665</v>
      </c>
      <c r="O285" s="372"/>
      <c r="P285" s="372" t="s">
        <v>7627</v>
      </c>
      <c r="Q285" s="372" t="str">
        <f t="shared" si="4"/>
        <v>7340101</v>
      </c>
      <c r="R285" s="373" t="s">
        <v>2586</v>
      </c>
      <c r="S285" s="377" t="s">
        <v>5184</v>
      </c>
      <c r="T285" s="373">
        <v>0</v>
      </c>
      <c r="U285" s="372"/>
      <c r="V285" s="373">
        <v>0</v>
      </c>
      <c r="W285" s="373">
        <v>18</v>
      </c>
      <c r="X285" s="372"/>
      <c r="Y285" s="372" t="s">
        <v>7626</v>
      </c>
      <c r="Z285" s="372" t="s">
        <v>7628</v>
      </c>
      <c r="AA285" s="372"/>
      <c r="AB285" s="372"/>
      <c r="AC285" s="372"/>
      <c r="AD285" s="372"/>
      <c r="AE285" s="372" t="s">
        <v>7631</v>
      </c>
      <c r="AF285" s="372" t="s">
        <v>7625</v>
      </c>
      <c r="AG285" s="373">
        <v>2073410938</v>
      </c>
      <c r="AH285" s="373" t="s">
        <v>1177</v>
      </c>
      <c r="AI285" s="372"/>
      <c r="AJ285" s="374" t="s">
        <v>7647</v>
      </c>
      <c r="AK285" s="374" t="s">
        <v>8388</v>
      </c>
      <c r="AL285" s="374" t="s">
        <v>5780</v>
      </c>
      <c r="AM285" s="375"/>
    </row>
    <row r="286" spans="1:39" ht="19.5" customHeight="1" x14ac:dyDescent="0.25">
      <c r="A286" s="373">
        <v>285</v>
      </c>
      <c r="B286" s="372" t="s">
        <v>7622</v>
      </c>
      <c r="C286" s="372" t="s">
        <v>7622</v>
      </c>
      <c r="D286" s="372" t="s">
        <v>8354</v>
      </c>
      <c r="E286" s="372" t="s">
        <v>2461</v>
      </c>
      <c r="F286" s="372" t="s">
        <v>139</v>
      </c>
      <c r="G286" s="372" t="s">
        <v>8355</v>
      </c>
      <c r="H286" s="372" t="s">
        <v>4</v>
      </c>
      <c r="I286" s="372" t="s">
        <v>7625</v>
      </c>
      <c r="J286" s="372" t="s">
        <v>1726</v>
      </c>
      <c r="K286" s="372" t="s">
        <v>2462</v>
      </c>
      <c r="L286" s="372" t="s">
        <v>1868</v>
      </c>
      <c r="M286" s="372" t="s">
        <v>7670</v>
      </c>
      <c r="N286" s="372" t="s">
        <v>7622</v>
      </c>
      <c r="O286" s="372"/>
      <c r="P286" s="372" t="s">
        <v>7627</v>
      </c>
      <c r="Q286" s="372" t="str">
        <f t="shared" si="4"/>
        <v>7340101</v>
      </c>
      <c r="R286" s="373" t="s">
        <v>2586</v>
      </c>
      <c r="S286" s="377" t="s">
        <v>5184</v>
      </c>
      <c r="T286" s="373" t="s">
        <v>2058</v>
      </c>
      <c r="U286" s="372"/>
      <c r="V286" s="373">
        <v>23.95</v>
      </c>
      <c r="W286" s="373">
        <v>18</v>
      </c>
      <c r="X286" s="372"/>
      <c r="Y286" s="372" t="s">
        <v>7626</v>
      </c>
      <c r="Z286" s="372" t="s">
        <v>7628</v>
      </c>
      <c r="AA286" s="372"/>
      <c r="AB286" s="372"/>
      <c r="AC286" s="372" t="s">
        <v>7641</v>
      </c>
      <c r="AD286" s="372" t="s">
        <v>7630</v>
      </c>
      <c r="AE286" s="372" t="s">
        <v>7631</v>
      </c>
      <c r="AF286" s="372" t="s">
        <v>7625</v>
      </c>
      <c r="AG286" s="373">
        <v>2073410403</v>
      </c>
      <c r="AH286" s="373" t="s">
        <v>1177</v>
      </c>
      <c r="AI286" s="372"/>
      <c r="AJ286" s="374" t="s">
        <v>7981</v>
      </c>
      <c r="AK286" s="374" t="s">
        <v>8356</v>
      </c>
      <c r="AL286" s="374" t="s">
        <v>8357</v>
      </c>
      <c r="AM286" s="375"/>
    </row>
    <row r="287" spans="1:39" ht="19.5" customHeight="1" x14ac:dyDescent="0.25">
      <c r="A287" s="373">
        <v>286</v>
      </c>
      <c r="B287" s="372" t="s">
        <v>7622</v>
      </c>
      <c r="C287" s="372" t="s">
        <v>7622</v>
      </c>
      <c r="D287" s="372" t="s">
        <v>8371</v>
      </c>
      <c r="E287" s="372" t="s">
        <v>2320</v>
      </c>
      <c r="F287" s="372" t="s">
        <v>624</v>
      </c>
      <c r="G287" s="372" t="s">
        <v>238</v>
      </c>
      <c r="H287" s="372" t="s">
        <v>4</v>
      </c>
      <c r="I287" s="372" t="s">
        <v>7625</v>
      </c>
      <c r="J287" s="372" t="s">
        <v>1742</v>
      </c>
      <c r="K287" s="372" t="s">
        <v>2321</v>
      </c>
      <c r="L287" s="372" t="s">
        <v>1868</v>
      </c>
      <c r="M287" s="372" t="s">
        <v>7670</v>
      </c>
      <c r="N287" s="372"/>
      <c r="O287" s="372"/>
      <c r="P287" s="372" t="s">
        <v>7627</v>
      </c>
      <c r="Q287" s="372" t="str">
        <f t="shared" si="4"/>
        <v>7340101</v>
      </c>
      <c r="R287" s="373" t="s">
        <v>2586</v>
      </c>
      <c r="S287" s="377" t="s">
        <v>5184</v>
      </c>
      <c r="T287" s="373" t="s">
        <v>1888</v>
      </c>
      <c r="U287" s="372"/>
      <c r="V287" s="373">
        <v>25.35</v>
      </c>
      <c r="W287" s="373">
        <v>18</v>
      </c>
      <c r="X287" s="372"/>
      <c r="Y287" s="372" t="s">
        <v>7626</v>
      </c>
      <c r="Z287" s="372" t="s">
        <v>7628</v>
      </c>
      <c r="AA287" s="372"/>
      <c r="AB287" s="372"/>
      <c r="AC287" s="372" t="s">
        <v>7660</v>
      </c>
      <c r="AD287" s="372" t="s">
        <v>7630</v>
      </c>
      <c r="AE287" s="372" t="s">
        <v>7631</v>
      </c>
      <c r="AF287" s="372" t="s">
        <v>7625</v>
      </c>
      <c r="AG287" s="373">
        <v>2073410130</v>
      </c>
      <c r="AH287" s="373" t="s">
        <v>1178</v>
      </c>
      <c r="AI287" s="372"/>
      <c r="AJ287" s="374" t="s">
        <v>7822</v>
      </c>
      <c r="AK287" s="374" t="s">
        <v>7823</v>
      </c>
      <c r="AL287" s="374" t="s">
        <v>8372</v>
      </c>
      <c r="AM287" s="375"/>
    </row>
    <row r="288" spans="1:39" ht="19.5" customHeight="1" x14ac:dyDescent="0.25">
      <c r="A288" s="373">
        <v>287</v>
      </c>
      <c r="B288" s="372" t="s">
        <v>7622</v>
      </c>
      <c r="C288" s="372" t="s">
        <v>7622</v>
      </c>
      <c r="D288" s="372" t="s">
        <v>5819</v>
      </c>
      <c r="E288" s="372" t="s">
        <v>847</v>
      </c>
      <c r="F288" s="372" t="s">
        <v>845</v>
      </c>
      <c r="G288" s="372" t="s">
        <v>846</v>
      </c>
      <c r="H288" s="372" t="s">
        <v>4</v>
      </c>
      <c r="I288" s="372" t="s">
        <v>7625</v>
      </c>
      <c r="J288" s="372" t="s">
        <v>1790</v>
      </c>
      <c r="K288" s="372" t="s">
        <v>8303</v>
      </c>
      <c r="L288" s="372" t="s">
        <v>1868</v>
      </c>
      <c r="M288" s="372" t="s">
        <v>2180</v>
      </c>
      <c r="N288" s="372" t="s">
        <v>7640</v>
      </c>
      <c r="O288" s="372"/>
      <c r="P288" s="372" t="s">
        <v>7627</v>
      </c>
      <c r="Q288" s="372" t="str">
        <f t="shared" si="4"/>
        <v>7340101</v>
      </c>
      <c r="R288" s="373" t="s">
        <v>2586</v>
      </c>
      <c r="S288" s="377" t="s">
        <v>5184</v>
      </c>
      <c r="T288" s="373">
        <v>0</v>
      </c>
      <c r="U288" s="372"/>
      <c r="V288" s="373">
        <v>0</v>
      </c>
      <c r="W288" s="373">
        <v>18</v>
      </c>
      <c r="X288" s="372"/>
      <c r="Y288" s="372" t="s">
        <v>7626</v>
      </c>
      <c r="Z288" s="372" t="s">
        <v>7628</v>
      </c>
      <c r="AA288" s="372"/>
      <c r="AB288" s="372"/>
      <c r="AC288" s="372" t="s">
        <v>7660</v>
      </c>
      <c r="AD288" s="372" t="s">
        <v>7630</v>
      </c>
      <c r="AE288" s="372" t="s">
        <v>7631</v>
      </c>
      <c r="AF288" s="372" t="s">
        <v>7625</v>
      </c>
      <c r="AG288" s="373">
        <v>2073410949</v>
      </c>
      <c r="AH288" s="373" t="s">
        <v>1177</v>
      </c>
      <c r="AI288" s="372"/>
      <c r="AJ288" s="374" t="s">
        <v>7647</v>
      </c>
      <c r="AK288" s="374" t="s">
        <v>7648</v>
      </c>
      <c r="AL288" s="374" t="s">
        <v>5820</v>
      </c>
      <c r="AM288" s="375"/>
    </row>
    <row r="289" spans="1:39" ht="19.5" customHeight="1" x14ac:dyDescent="0.25">
      <c r="A289" s="373">
        <v>288</v>
      </c>
      <c r="B289" s="372" t="s">
        <v>7622</v>
      </c>
      <c r="C289" s="372" t="s">
        <v>7622</v>
      </c>
      <c r="D289" s="372" t="s">
        <v>8377</v>
      </c>
      <c r="E289" s="372" t="s">
        <v>2593</v>
      </c>
      <c r="F289" s="372" t="s">
        <v>7440</v>
      </c>
      <c r="G289" s="372" t="s">
        <v>5522</v>
      </c>
      <c r="H289" s="372" t="s">
        <v>4</v>
      </c>
      <c r="I289" s="372" t="s">
        <v>7625</v>
      </c>
      <c r="J289" s="372" t="s">
        <v>1772</v>
      </c>
      <c r="K289" s="372" t="s">
        <v>8378</v>
      </c>
      <c r="L289" s="372" t="s">
        <v>1868</v>
      </c>
      <c r="M289" s="372" t="s">
        <v>7670</v>
      </c>
      <c r="N289" s="372" t="s">
        <v>7622</v>
      </c>
      <c r="O289" s="372"/>
      <c r="P289" s="372" t="s">
        <v>7627</v>
      </c>
      <c r="Q289" s="372" t="str">
        <f t="shared" si="4"/>
        <v>7340101</v>
      </c>
      <c r="R289" s="373" t="s">
        <v>2586</v>
      </c>
      <c r="S289" s="377" t="s">
        <v>5184</v>
      </c>
      <c r="T289" s="373" t="s">
        <v>1928</v>
      </c>
      <c r="U289" s="372"/>
      <c r="V289" s="373">
        <v>25.349999999999998</v>
      </c>
      <c r="W289" s="373">
        <v>18</v>
      </c>
      <c r="X289" s="372"/>
      <c r="Y289" s="372" t="s">
        <v>7626</v>
      </c>
      <c r="Z289" s="372" t="s">
        <v>7628</v>
      </c>
      <c r="AA289" s="372"/>
      <c r="AB289" s="372"/>
      <c r="AC289" s="372" t="s">
        <v>7660</v>
      </c>
      <c r="AD289" s="372" t="s">
        <v>7630</v>
      </c>
      <c r="AE289" s="372" t="s">
        <v>7631</v>
      </c>
      <c r="AF289" s="372" t="s">
        <v>7625</v>
      </c>
      <c r="AG289" s="373">
        <v>2073410599</v>
      </c>
      <c r="AH289" s="373" t="s">
        <v>1178</v>
      </c>
      <c r="AI289" s="372"/>
      <c r="AJ289" s="374" t="s">
        <v>8134</v>
      </c>
      <c r="AK289" s="374" t="s">
        <v>8379</v>
      </c>
      <c r="AL289" s="374" t="s">
        <v>8380</v>
      </c>
      <c r="AM289" s="375"/>
    </row>
    <row r="290" spans="1:39" ht="19.5" customHeight="1" x14ac:dyDescent="0.25">
      <c r="A290" s="373">
        <v>289</v>
      </c>
      <c r="B290" s="372" t="s">
        <v>7622</v>
      </c>
      <c r="C290" s="372" t="s">
        <v>7622</v>
      </c>
      <c r="D290" s="372" t="s">
        <v>8790</v>
      </c>
      <c r="E290" s="373">
        <v>132492211</v>
      </c>
      <c r="F290" s="372" t="s">
        <v>8791</v>
      </c>
      <c r="G290" s="372" t="s">
        <v>710</v>
      </c>
      <c r="H290" s="372" t="s">
        <v>4</v>
      </c>
      <c r="I290" s="372" t="s">
        <v>7625</v>
      </c>
      <c r="J290" s="372" t="s">
        <v>1755</v>
      </c>
      <c r="K290" s="372" t="s">
        <v>2424</v>
      </c>
      <c r="L290" s="372" t="s">
        <v>7700</v>
      </c>
      <c r="M290" s="372" t="s">
        <v>2916</v>
      </c>
      <c r="N290" s="372" t="s">
        <v>7625</v>
      </c>
      <c r="O290" s="372"/>
      <c r="P290" s="372" t="s">
        <v>7627</v>
      </c>
      <c r="Q290" s="372" t="str">
        <f t="shared" si="4"/>
        <v>7340101</v>
      </c>
      <c r="R290" s="373" t="s">
        <v>2586</v>
      </c>
      <c r="S290" s="377" t="s">
        <v>5184</v>
      </c>
      <c r="T290" s="373" t="s">
        <v>1888</v>
      </c>
      <c r="U290" s="372"/>
      <c r="V290" s="373">
        <v>24.55</v>
      </c>
      <c r="W290" s="373">
        <v>18</v>
      </c>
      <c r="X290" s="372"/>
      <c r="Y290" s="372" t="s">
        <v>7626</v>
      </c>
      <c r="Z290" s="372" t="s">
        <v>7628</v>
      </c>
      <c r="AA290" s="372"/>
      <c r="AB290" s="372"/>
      <c r="AC290" s="372" t="s">
        <v>7641</v>
      </c>
      <c r="AD290" s="372" t="s">
        <v>7630</v>
      </c>
      <c r="AE290" s="372" t="s">
        <v>7631</v>
      </c>
      <c r="AF290" s="372" t="s">
        <v>7625</v>
      </c>
      <c r="AG290" s="373">
        <v>2073410303</v>
      </c>
      <c r="AH290" s="373" t="s">
        <v>1178</v>
      </c>
      <c r="AI290" s="372"/>
      <c r="AJ290" s="374" t="s">
        <v>7790</v>
      </c>
      <c r="AK290" s="374" t="s">
        <v>8784</v>
      </c>
      <c r="AL290" s="374" t="s">
        <v>8792</v>
      </c>
      <c r="AM290" s="375"/>
    </row>
    <row r="291" spans="1:39" ht="19.5" customHeight="1" x14ac:dyDescent="0.25">
      <c r="A291" s="373">
        <v>290</v>
      </c>
      <c r="B291" s="372" t="s">
        <v>7622</v>
      </c>
      <c r="C291" s="372" t="s">
        <v>7622</v>
      </c>
      <c r="D291" s="372" t="s">
        <v>5893</v>
      </c>
      <c r="E291" s="372" t="s">
        <v>2466</v>
      </c>
      <c r="F291" s="372" t="s">
        <v>634</v>
      </c>
      <c r="G291" s="372" t="s">
        <v>4418</v>
      </c>
      <c r="H291" s="372" t="s">
        <v>4</v>
      </c>
      <c r="I291" s="372" t="s">
        <v>7625</v>
      </c>
      <c r="J291" s="372" t="s">
        <v>1760</v>
      </c>
      <c r="K291" s="372" t="s">
        <v>2467</v>
      </c>
      <c r="L291" s="372" t="s">
        <v>1868</v>
      </c>
      <c r="M291" s="372" t="s">
        <v>7801</v>
      </c>
      <c r="N291" s="372" t="s">
        <v>7622</v>
      </c>
      <c r="O291" s="372"/>
      <c r="P291" s="372" t="s">
        <v>7627</v>
      </c>
      <c r="Q291" s="372" t="str">
        <f t="shared" si="4"/>
        <v>7340101</v>
      </c>
      <c r="R291" s="373" t="s">
        <v>2586</v>
      </c>
      <c r="S291" s="377" t="s">
        <v>5184</v>
      </c>
      <c r="T291" s="373" t="s">
        <v>2058</v>
      </c>
      <c r="U291" s="372"/>
      <c r="V291" s="373">
        <v>23.05</v>
      </c>
      <c r="W291" s="373">
        <v>18</v>
      </c>
      <c r="X291" s="372"/>
      <c r="Y291" s="372" t="s">
        <v>7626</v>
      </c>
      <c r="Z291" s="372" t="s">
        <v>7628</v>
      </c>
      <c r="AA291" s="372"/>
      <c r="AB291" s="372"/>
      <c r="AC291" s="372" t="s">
        <v>7660</v>
      </c>
      <c r="AD291" s="372" t="s">
        <v>7630</v>
      </c>
      <c r="AE291" s="372" t="s">
        <v>7631</v>
      </c>
      <c r="AF291" s="372" t="s">
        <v>7625</v>
      </c>
      <c r="AG291" s="373">
        <v>2073410420</v>
      </c>
      <c r="AH291" s="373" t="s">
        <v>1178</v>
      </c>
      <c r="AI291" s="372"/>
      <c r="AJ291" s="374" t="s">
        <v>7802</v>
      </c>
      <c r="AK291" s="374" t="s">
        <v>7803</v>
      </c>
      <c r="AL291" s="374" t="s">
        <v>5894</v>
      </c>
      <c r="AM291" s="375"/>
    </row>
    <row r="292" spans="1:39" ht="19.5" customHeight="1" x14ac:dyDescent="0.25">
      <c r="A292" s="373">
        <v>291</v>
      </c>
      <c r="B292" s="372" t="s">
        <v>7622</v>
      </c>
      <c r="C292" s="372" t="s">
        <v>7622</v>
      </c>
      <c r="D292" s="372" t="s">
        <v>8311</v>
      </c>
      <c r="E292" s="372" t="s">
        <v>2643</v>
      </c>
      <c r="F292" s="372" t="s">
        <v>656</v>
      </c>
      <c r="G292" s="372" t="s">
        <v>7874</v>
      </c>
      <c r="H292" s="372" t="s">
        <v>4</v>
      </c>
      <c r="I292" s="372" t="s">
        <v>7625</v>
      </c>
      <c r="J292" s="372" t="s">
        <v>1762</v>
      </c>
      <c r="K292" s="372" t="s">
        <v>8312</v>
      </c>
      <c r="L292" s="372" t="s">
        <v>1868</v>
      </c>
      <c r="M292" s="372" t="s">
        <v>7639</v>
      </c>
      <c r="N292" s="372" t="s">
        <v>7640</v>
      </c>
      <c r="O292" s="372"/>
      <c r="P292" s="372" t="s">
        <v>7627</v>
      </c>
      <c r="Q292" s="372" t="str">
        <f t="shared" si="4"/>
        <v>7340101</v>
      </c>
      <c r="R292" s="373" t="s">
        <v>2586</v>
      </c>
      <c r="S292" s="377" t="s">
        <v>5184</v>
      </c>
      <c r="T292" s="373" t="s">
        <v>2058</v>
      </c>
      <c r="U292" s="372"/>
      <c r="V292" s="373">
        <v>22.049999999999997</v>
      </c>
      <c r="W292" s="373">
        <v>18</v>
      </c>
      <c r="X292" s="372"/>
      <c r="Y292" s="372" t="s">
        <v>7626</v>
      </c>
      <c r="Z292" s="372" t="s">
        <v>7628</v>
      </c>
      <c r="AA292" s="372"/>
      <c r="AB292" s="372"/>
      <c r="AC292" s="372" t="s">
        <v>7641</v>
      </c>
      <c r="AD292" s="372" t="s">
        <v>7630</v>
      </c>
      <c r="AE292" s="372" t="s">
        <v>7631</v>
      </c>
      <c r="AF292" s="372" t="s">
        <v>7625</v>
      </c>
      <c r="AG292" s="373">
        <v>2073410466</v>
      </c>
      <c r="AH292" s="373" t="s">
        <v>1178</v>
      </c>
      <c r="AI292" s="372"/>
      <c r="AJ292" s="374" t="s">
        <v>8052</v>
      </c>
      <c r="AK292" s="374" t="s">
        <v>8053</v>
      </c>
      <c r="AL292" s="374" t="s">
        <v>8313</v>
      </c>
      <c r="AM292" s="375"/>
    </row>
    <row r="293" spans="1:39" ht="19.5" customHeight="1" x14ac:dyDescent="0.25">
      <c r="A293" s="373">
        <v>292</v>
      </c>
      <c r="B293" s="372" t="s">
        <v>7622</v>
      </c>
      <c r="C293" s="372" t="s">
        <v>7622</v>
      </c>
      <c r="D293" s="372" t="s">
        <v>6206</v>
      </c>
      <c r="E293" s="372" t="s">
        <v>2312</v>
      </c>
      <c r="F293" s="372" t="s">
        <v>185</v>
      </c>
      <c r="G293" s="372" t="s">
        <v>6077</v>
      </c>
      <c r="H293" s="372" t="s">
        <v>4</v>
      </c>
      <c r="I293" s="372" t="s">
        <v>7625</v>
      </c>
      <c r="J293" s="372" t="s">
        <v>1718</v>
      </c>
      <c r="K293" s="372" t="s">
        <v>2313</v>
      </c>
      <c r="L293" s="372" t="s">
        <v>1868</v>
      </c>
      <c r="M293" s="372" t="s">
        <v>3449</v>
      </c>
      <c r="N293" s="372" t="s">
        <v>7640</v>
      </c>
      <c r="O293" s="372"/>
      <c r="P293" s="372" t="s">
        <v>7627</v>
      </c>
      <c r="Q293" s="372" t="str">
        <f t="shared" si="4"/>
        <v>7340101</v>
      </c>
      <c r="R293" s="373" t="s">
        <v>2586</v>
      </c>
      <c r="S293" s="377" t="s">
        <v>5184</v>
      </c>
      <c r="T293" s="373" t="s">
        <v>2058</v>
      </c>
      <c r="U293" s="372"/>
      <c r="V293" s="373">
        <v>20.5</v>
      </c>
      <c r="W293" s="373">
        <v>18</v>
      </c>
      <c r="X293" s="372"/>
      <c r="Y293" s="372" t="s">
        <v>7626</v>
      </c>
      <c r="Z293" s="372" t="s">
        <v>7628</v>
      </c>
      <c r="AA293" s="372"/>
      <c r="AB293" s="372"/>
      <c r="AC293" s="372" t="s">
        <v>7660</v>
      </c>
      <c r="AD293" s="372" t="s">
        <v>7630</v>
      </c>
      <c r="AE293" s="372" t="s">
        <v>7631</v>
      </c>
      <c r="AF293" s="372" t="s">
        <v>7625</v>
      </c>
      <c r="AG293" s="373">
        <v>2073410093</v>
      </c>
      <c r="AH293" s="373" t="s">
        <v>1177</v>
      </c>
      <c r="AI293" s="372"/>
      <c r="AJ293" s="374" t="s">
        <v>7813</v>
      </c>
      <c r="AK293" s="374" t="s">
        <v>7814</v>
      </c>
      <c r="AL293" s="374" t="s">
        <v>6207</v>
      </c>
      <c r="AM293" s="375"/>
    </row>
    <row r="294" spans="1:39" ht="19.5" customHeight="1" x14ac:dyDescent="0.25">
      <c r="A294" s="373">
        <v>293</v>
      </c>
      <c r="B294" s="372" t="s">
        <v>7622</v>
      </c>
      <c r="C294" s="372" t="s">
        <v>7622</v>
      </c>
      <c r="D294" s="372" t="s">
        <v>5359</v>
      </c>
      <c r="E294" s="372" t="s">
        <v>781</v>
      </c>
      <c r="F294" s="372" t="s">
        <v>305</v>
      </c>
      <c r="G294" s="372" t="s">
        <v>780</v>
      </c>
      <c r="H294" s="372" t="s">
        <v>4</v>
      </c>
      <c r="I294" s="372" t="s">
        <v>7625</v>
      </c>
      <c r="J294" s="372" t="s">
        <v>1795</v>
      </c>
      <c r="K294" s="372" t="s">
        <v>8332</v>
      </c>
      <c r="L294" s="372" t="s">
        <v>1868</v>
      </c>
      <c r="M294" s="372" t="s">
        <v>7700</v>
      </c>
      <c r="N294" s="372" t="s">
        <v>7640</v>
      </c>
      <c r="O294" s="372"/>
      <c r="P294" s="372" t="s">
        <v>7627</v>
      </c>
      <c r="Q294" s="372" t="str">
        <f t="shared" si="4"/>
        <v>7340101</v>
      </c>
      <c r="R294" s="373" t="s">
        <v>2586</v>
      </c>
      <c r="S294" s="377" t="s">
        <v>5184</v>
      </c>
      <c r="T294" s="373">
        <v>0</v>
      </c>
      <c r="U294" s="372"/>
      <c r="V294" s="373">
        <v>0</v>
      </c>
      <c r="W294" s="373">
        <v>18</v>
      </c>
      <c r="X294" s="372"/>
      <c r="Y294" s="372" t="s">
        <v>7626</v>
      </c>
      <c r="Z294" s="372" t="s">
        <v>7628</v>
      </c>
      <c r="AA294" s="372"/>
      <c r="AB294" s="372"/>
      <c r="AC294" s="372" t="s">
        <v>7660</v>
      </c>
      <c r="AD294" s="372" t="s">
        <v>7630</v>
      </c>
      <c r="AE294" s="372" t="s">
        <v>7631</v>
      </c>
      <c r="AF294" s="372" t="s">
        <v>7625</v>
      </c>
      <c r="AG294" s="373">
        <v>2073410843</v>
      </c>
      <c r="AH294" s="373" t="s">
        <v>1177</v>
      </c>
      <c r="AI294" s="372"/>
      <c r="AJ294" s="374" t="s">
        <v>7937</v>
      </c>
      <c r="AK294" s="374" t="s">
        <v>7938</v>
      </c>
      <c r="AL294" s="374" t="s">
        <v>5360</v>
      </c>
      <c r="AM294" s="375"/>
    </row>
    <row r="295" spans="1:39" ht="19.5" customHeight="1" x14ac:dyDescent="0.25">
      <c r="A295" s="373">
        <v>294</v>
      </c>
      <c r="B295" s="372" t="s">
        <v>7622</v>
      </c>
      <c r="C295" s="372" t="s">
        <v>7622</v>
      </c>
      <c r="D295" s="372" t="s">
        <v>5682</v>
      </c>
      <c r="E295" s="372" t="s">
        <v>2329</v>
      </c>
      <c r="F295" s="372" t="s">
        <v>625</v>
      </c>
      <c r="G295" s="372" t="s">
        <v>246</v>
      </c>
      <c r="H295" s="372" t="s">
        <v>4</v>
      </c>
      <c r="I295" s="372" t="s">
        <v>7625</v>
      </c>
      <c r="J295" s="372" t="s">
        <v>1743</v>
      </c>
      <c r="K295" s="372" t="s">
        <v>2330</v>
      </c>
      <c r="L295" s="372" t="s">
        <v>1868</v>
      </c>
      <c r="M295" s="372" t="s">
        <v>7685</v>
      </c>
      <c r="N295" s="372" t="s">
        <v>7622</v>
      </c>
      <c r="O295" s="372"/>
      <c r="P295" s="372" t="s">
        <v>7627</v>
      </c>
      <c r="Q295" s="372" t="str">
        <f t="shared" si="4"/>
        <v>7340101</v>
      </c>
      <c r="R295" s="373" t="s">
        <v>2586</v>
      </c>
      <c r="S295" s="377" t="s">
        <v>5184</v>
      </c>
      <c r="T295" s="373" t="s">
        <v>1888</v>
      </c>
      <c r="U295" s="372"/>
      <c r="V295" s="373">
        <v>23.25</v>
      </c>
      <c r="W295" s="373">
        <v>18</v>
      </c>
      <c r="X295" s="372"/>
      <c r="Y295" s="372" t="s">
        <v>7626</v>
      </c>
      <c r="Z295" s="372" t="s">
        <v>7628</v>
      </c>
      <c r="AA295" s="372"/>
      <c r="AB295" s="372"/>
      <c r="AC295" s="372" t="s">
        <v>7641</v>
      </c>
      <c r="AD295" s="372" t="s">
        <v>7630</v>
      </c>
      <c r="AE295" s="372" t="s">
        <v>7631</v>
      </c>
      <c r="AF295" s="372" t="s">
        <v>7625</v>
      </c>
      <c r="AG295" s="373">
        <v>2073410135</v>
      </c>
      <c r="AH295" s="373" t="s">
        <v>1178</v>
      </c>
      <c r="AI295" s="372"/>
      <c r="AJ295" s="374" t="s">
        <v>8102</v>
      </c>
      <c r="AK295" s="374" t="s">
        <v>8376</v>
      </c>
      <c r="AL295" s="374" t="s">
        <v>5683</v>
      </c>
      <c r="AM295" s="375"/>
    </row>
    <row r="296" spans="1:39" ht="19.5" customHeight="1" x14ac:dyDescent="0.25">
      <c r="A296" s="373">
        <v>295</v>
      </c>
      <c r="B296" s="372" t="s">
        <v>7622</v>
      </c>
      <c r="C296" s="372" t="s">
        <v>7622</v>
      </c>
      <c r="D296" s="372" t="s">
        <v>8275</v>
      </c>
      <c r="E296" s="372" t="s">
        <v>2601</v>
      </c>
      <c r="F296" s="372" t="s">
        <v>659</v>
      </c>
      <c r="G296" s="372" t="s">
        <v>921</v>
      </c>
      <c r="H296" s="372" t="s">
        <v>5</v>
      </c>
      <c r="I296" s="372" t="s">
        <v>7625</v>
      </c>
      <c r="J296" s="372" t="s">
        <v>8276</v>
      </c>
      <c r="K296" s="372" t="s">
        <v>2603</v>
      </c>
      <c r="L296" s="372" t="s">
        <v>1868</v>
      </c>
      <c r="M296" s="372" t="s">
        <v>2180</v>
      </c>
      <c r="N296" s="372" t="s">
        <v>7640</v>
      </c>
      <c r="O296" s="372"/>
      <c r="P296" s="372" t="s">
        <v>7627</v>
      </c>
      <c r="Q296" s="372" t="str">
        <f>S391</f>
        <v>7320104</v>
      </c>
      <c r="R296" s="373" t="s">
        <v>2586</v>
      </c>
      <c r="S296" s="377" t="s">
        <v>5184</v>
      </c>
      <c r="T296" s="373" t="s">
        <v>1928</v>
      </c>
      <c r="U296" s="372"/>
      <c r="V296" s="373">
        <v>24.1</v>
      </c>
      <c r="W296" s="373">
        <v>18</v>
      </c>
      <c r="X296" s="372"/>
      <c r="Y296" s="372" t="s">
        <v>7626</v>
      </c>
      <c r="Z296" s="372" t="s">
        <v>7628</v>
      </c>
      <c r="AA296" s="372"/>
      <c r="AB296" s="372"/>
      <c r="AC296" s="372" t="s">
        <v>7629</v>
      </c>
      <c r="AD296" s="372" t="s">
        <v>7630</v>
      </c>
      <c r="AE296" s="372" t="s">
        <v>7631</v>
      </c>
      <c r="AF296" s="372" t="s">
        <v>7625</v>
      </c>
      <c r="AG296" s="373">
        <v>2073410601</v>
      </c>
      <c r="AH296" s="373" t="s">
        <v>1176</v>
      </c>
      <c r="AI296" s="372"/>
      <c r="AJ296" s="374" t="s">
        <v>7813</v>
      </c>
      <c r="AK296" s="374" t="s">
        <v>7814</v>
      </c>
      <c r="AL296" s="374" t="s">
        <v>8277</v>
      </c>
      <c r="AM296" s="375"/>
    </row>
    <row r="297" spans="1:39" ht="19.5" customHeight="1" x14ac:dyDescent="0.25">
      <c r="A297" s="373">
        <v>296</v>
      </c>
      <c r="B297" s="372" t="s">
        <v>7622</v>
      </c>
      <c r="C297" s="372" t="s">
        <v>7622</v>
      </c>
      <c r="D297" s="372" t="s">
        <v>5711</v>
      </c>
      <c r="E297" s="372" t="s">
        <v>832</v>
      </c>
      <c r="F297" s="372" t="s">
        <v>830</v>
      </c>
      <c r="G297" s="372" t="s">
        <v>831</v>
      </c>
      <c r="H297" s="372" t="s">
        <v>4</v>
      </c>
      <c r="I297" s="372" t="s">
        <v>7625</v>
      </c>
      <c r="J297" s="372" t="s">
        <v>1798</v>
      </c>
      <c r="K297" s="372" t="s">
        <v>8338</v>
      </c>
      <c r="L297" s="372" t="s">
        <v>1868</v>
      </c>
      <c r="M297" s="372" t="s">
        <v>8039</v>
      </c>
      <c r="N297" s="372" t="s">
        <v>7622</v>
      </c>
      <c r="O297" s="372"/>
      <c r="P297" s="372" t="s">
        <v>7627</v>
      </c>
      <c r="Q297" s="372" t="str">
        <f t="shared" ref="Q297:Q360" si="5">S297</f>
        <v>7340101</v>
      </c>
      <c r="R297" s="373" t="s">
        <v>2586</v>
      </c>
      <c r="S297" s="377" t="s">
        <v>5184</v>
      </c>
      <c r="T297" s="373">
        <v>0</v>
      </c>
      <c r="U297" s="372"/>
      <c r="V297" s="373">
        <v>0</v>
      </c>
      <c r="W297" s="373">
        <v>18</v>
      </c>
      <c r="X297" s="372"/>
      <c r="Y297" s="372" t="s">
        <v>7626</v>
      </c>
      <c r="Z297" s="372" t="s">
        <v>7628</v>
      </c>
      <c r="AA297" s="372"/>
      <c r="AB297" s="372"/>
      <c r="AC297" s="372" t="s">
        <v>7660</v>
      </c>
      <c r="AD297" s="372" t="s">
        <v>7630</v>
      </c>
      <c r="AE297" s="372" t="s">
        <v>7631</v>
      </c>
      <c r="AF297" s="372" t="s">
        <v>7625</v>
      </c>
      <c r="AG297" s="373">
        <v>2073410924</v>
      </c>
      <c r="AH297" s="373" t="s">
        <v>1177</v>
      </c>
      <c r="AI297" s="372"/>
      <c r="AJ297" s="374" t="s">
        <v>7740</v>
      </c>
      <c r="AK297" s="374" t="s">
        <v>8339</v>
      </c>
      <c r="AL297" s="374" t="s">
        <v>5712</v>
      </c>
      <c r="AM297" s="375"/>
    </row>
    <row r="298" spans="1:39" ht="19.5" customHeight="1" x14ac:dyDescent="0.25">
      <c r="A298" s="373">
        <v>297</v>
      </c>
      <c r="B298" s="372" t="s">
        <v>7622</v>
      </c>
      <c r="C298" s="372" t="s">
        <v>7622</v>
      </c>
      <c r="D298" s="372" t="s">
        <v>5395</v>
      </c>
      <c r="E298" s="372" t="s">
        <v>789</v>
      </c>
      <c r="F298" s="372" t="s">
        <v>787</v>
      </c>
      <c r="G298" s="372" t="s">
        <v>788</v>
      </c>
      <c r="H298" s="372" t="s">
        <v>5</v>
      </c>
      <c r="I298" s="372" t="s">
        <v>7625</v>
      </c>
      <c r="J298" s="372" t="s">
        <v>1782</v>
      </c>
      <c r="K298" s="372" t="s">
        <v>8274</v>
      </c>
      <c r="L298" s="372" t="s">
        <v>1868</v>
      </c>
      <c r="M298" s="372" t="s">
        <v>1868</v>
      </c>
      <c r="N298" s="372" t="s">
        <v>7640</v>
      </c>
      <c r="O298" s="372"/>
      <c r="P298" s="372" t="s">
        <v>7627</v>
      </c>
      <c r="Q298" s="372" t="str">
        <f t="shared" si="5"/>
        <v>7340101</v>
      </c>
      <c r="R298" s="373" t="s">
        <v>2586</v>
      </c>
      <c r="S298" s="377" t="s">
        <v>5184</v>
      </c>
      <c r="T298" s="373">
        <v>0</v>
      </c>
      <c r="U298" s="372"/>
      <c r="V298" s="373">
        <v>0</v>
      </c>
      <c r="W298" s="373">
        <v>18</v>
      </c>
      <c r="X298" s="372"/>
      <c r="Y298" s="372" t="s">
        <v>7626</v>
      </c>
      <c r="Z298" s="372" t="s">
        <v>7628</v>
      </c>
      <c r="AA298" s="372"/>
      <c r="AB298" s="372"/>
      <c r="AC298" s="372" t="s">
        <v>7660</v>
      </c>
      <c r="AD298" s="372" t="s">
        <v>7630</v>
      </c>
      <c r="AE298" s="372" t="s">
        <v>7631</v>
      </c>
      <c r="AF298" s="372" t="s">
        <v>7625</v>
      </c>
      <c r="AG298" s="373">
        <v>2073410852</v>
      </c>
      <c r="AH298" s="373" t="s">
        <v>1177</v>
      </c>
      <c r="AI298" s="372"/>
      <c r="AJ298" s="374" t="s">
        <v>7786</v>
      </c>
      <c r="AK298" s="374" t="s">
        <v>7787</v>
      </c>
      <c r="AL298" s="374" t="s">
        <v>5396</v>
      </c>
      <c r="AM298" s="375"/>
    </row>
    <row r="299" spans="1:39" ht="19.5" customHeight="1" x14ac:dyDescent="0.25">
      <c r="A299" s="373">
        <v>298</v>
      </c>
      <c r="B299" s="372" t="s">
        <v>7622</v>
      </c>
      <c r="C299" s="372" t="s">
        <v>7622</v>
      </c>
      <c r="D299" s="372" t="s">
        <v>5374</v>
      </c>
      <c r="E299" s="372" t="s">
        <v>784</v>
      </c>
      <c r="F299" s="372" t="s">
        <v>782</v>
      </c>
      <c r="G299" s="372" t="s">
        <v>783</v>
      </c>
      <c r="H299" s="372" t="s">
        <v>5</v>
      </c>
      <c r="I299" s="372" t="s">
        <v>7625</v>
      </c>
      <c r="J299" s="372" t="s">
        <v>1813</v>
      </c>
      <c r="K299" s="372" t="s">
        <v>8409</v>
      </c>
      <c r="L299" s="372" t="s">
        <v>7699</v>
      </c>
      <c r="M299" s="372" t="s">
        <v>7639</v>
      </c>
      <c r="N299" s="372" t="s">
        <v>7665</v>
      </c>
      <c r="O299" s="372"/>
      <c r="P299" s="372" t="s">
        <v>7627</v>
      </c>
      <c r="Q299" s="372" t="str">
        <f t="shared" si="5"/>
        <v>7340101</v>
      </c>
      <c r="R299" s="373" t="s">
        <v>2586</v>
      </c>
      <c r="S299" s="377" t="s">
        <v>5184</v>
      </c>
      <c r="T299" s="373">
        <v>0</v>
      </c>
      <c r="U299" s="372"/>
      <c r="V299" s="373">
        <v>0</v>
      </c>
      <c r="W299" s="373">
        <v>18</v>
      </c>
      <c r="X299" s="372"/>
      <c r="Y299" s="372" t="s">
        <v>7626</v>
      </c>
      <c r="Z299" s="372" t="s">
        <v>7628</v>
      </c>
      <c r="AA299" s="372"/>
      <c r="AB299" s="372"/>
      <c r="AC299" s="372"/>
      <c r="AD299" s="372"/>
      <c r="AE299" s="372" t="s">
        <v>7631</v>
      </c>
      <c r="AF299" s="372" t="s">
        <v>7625</v>
      </c>
      <c r="AG299" s="373">
        <v>2073410847</v>
      </c>
      <c r="AH299" s="373" t="s">
        <v>1177</v>
      </c>
      <c r="AI299" s="372"/>
      <c r="AJ299" s="374" t="s">
        <v>7822</v>
      </c>
      <c r="AK299" s="374" t="s">
        <v>8178</v>
      </c>
      <c r="AL299" s="374" t="s">
        <v>5375</v>
      </c>
      <c r="AM299" s="375"/>
    </row>
    <row r="300" spans="1:39" ht="19.5" customHeight="1" x14ac:dyDescent="0.25">
      <c r="A300" s="373">
        <v>299</v>
      </c>
      <c r="B300" s="372" t="s">
        <v>7622</v>
      </c>
      <c r="C300" s="372" t="s">
        <v>7622</v>
      </c>
      <c r="D300" s="372" t="s">
        <v>5810</v>
      </c>
      <c r="E300" s="372" t="s">
        <v>844</v>
      </c>
      <c r="F300" s="372" t="s">
        <v>842</v>
      </c>
      <c r="G300" s="372" t="s">
        <v>843</v>
      </c>
      <c r="H300" s="372" t="s">
        <v>4</v>
      </c>
      <c r="I300" s="372" t="s">
        <v>7625</v>
      </c>
      <c r="J300" s="372" t="s">
        <v>1820</v>
      </c>
      <c r="K300" s="372" t="s">
        <v>8335</v>
      </c>
      <c r="L300" s="372" t="s">
        <v>1868</v>
      </c>
      <c r="M300" s="372" t="s">
        <v>1868</v>
      </c>
      <c r="N300" s="372" t="s">
        <v>7640</v>
      </c>
      <c r="O300" s="372"/>
      <c r="P300" s="372" t="s">
        <v>7627</v>
      </c>
      <c r="Q300" s="372" t="str">
        <f t="shared" si="5"/>
        <v>7340101</v>
      </c>
      <c r="R300" s="373" t="s">
        <v>2586</v>
      </c>
      <c r="S300" s="377" t="s">
        <v>5184</v>
      </c>
      <c r="T300" s="373">
        <v>0</v>
      </c>
      <c r="U300" s="372"/>
      <c r="V300" s="373">
        <v>0</v>
      </c>
      <c r="W300" s="373">
        <v>18</v>
      </c>
      <c r="X300" s="372"/>
      <c r="Y300" s="372" t="s">
        <v>7626</v>
      </c>
      <c r="Z300" s="372" t="s">
        <v>7628</v>
      </c>
      <c r="AA300" s="372"/>
      <c r="AB300" s="372"/>
      <c r="AC300" s="372" t="s">
        <v>7660</v>
      </c>
      <c r="AD300" s="372" t="s">
        <v>7630</v>
      </c>
      <c r="AE300" s="372" t="s">
        <v>7631</v>
      </c>
      <c r="AF300" s="372" t="s">
        <v>7625</v>
      </c>
      <c r="AG300" s="373">
        <v>2073410947</v>
      </c>
      <c r="AH300" s="373" t="s">
        <v>1177</v>
      </c>
      <c r="AI300" s="372"/>
      <c r="AJ300" s="374" t="s">
        <v>8336</v>
      </c>
      <c r="AK300" s="374" t="s">
        <v>8337</v>
      </c>
      <c r="AL300" s="374" t="s">
        <v>5811</v>
      </c>
      <c r="AM300" s="375"/>
    </row>
    <row r="301" spans="1:39" ht="19.5" customHeight="1" x14ac:dyDescent="0.25">
      <c r="A301" s="373">
        <v>300</v>
      </c>
      <c r="B301" s="372" t="s">
        <v>7622</v>
      </c>
      <c r="C301" s="372" t="s">
        <v>7622</v>
      </c>
      <c r="D301" s="372" t="s">
        <v>8417</v>
      </c>
      <c r="E301" s="372" t="s">
        <v>2346</v>
      </c>
      <c r="F301" s="372" t="s">
        <v>694</v>
      </c>
      <c r="G301" s="372" t="s">
        <v>8418</v>
      </c>
      <c r="H301" s="372" t="s">
        <v>4</v>
      </c>
      <c r="I301" s="372" t="s">
        <v>7625</v>
      </c>
      <c r="J301" s="372" t="s">
        <v>1745</v>
      </c>
      <c r="K301" s="372" t="s">
        <v>8419</v>
      </c>
      <c r="L301" s="372" t="s">
        <v>7675</v>
      </c>
      <c r="M301" s="372" t="s">
        <v>2180</v>
      </c>
      <c r="N301" s="372" t="s">
        <v>7625</v>
      </c>
      <c r="O301" s="372"/>
      <c r="P301" s="372" t="s">
        <v>7627</v>
      </c>
      <c r="Q301" s="372" t="str">
        <f t="shared" si="5"/>
        <v>7340101</v>
      </c>
      <c r="R301" s="373" t="s">
        <v>2586</v>
      </c>
      <c r="S301" s="377" t="s">
        <v>5184</v>
      </c>
      <c r="T301" s="373" t="s">
        <v>1888</v>
      </c>
      <c r="U301" s="372"/>
      <c r="V301" s="373">
        <v>28.05</v>
      </c>
      <c r="W301" s="373">
        <v>18</v>
      </c>
      <c r="X301" s="372"/>
      <c r="Y301" s="372" t="s">
        <v>7626</v>
      </c>
      <c r="Z301" s="372" t="s">
        <v>7628</v>
      </c>
      <c r="AA301" s="372"/>
      <c r="AB301" s="372"/>
      <c r="AC301" s="372"/>
      <c r="AD301" s="372"/>
      <c r="AE301" s="372" t="s">
        <v>7631</v>
      </c>
      <c r="AF301" s="372" t="s">
        <v>7625</v>
      </c>
      <c r="AG301" s="373">
        <v>2073410177</v>
      </c>
      <c r="AH301" s="373" t="s">
        <v>1178</v>
      </c>
      <c r="AI301" s="372"/>
      <c r="AJ301" s="374" t="s">
        <v>7730</v>
      </c>
      <c r="AK301" s="374" t="s">
        <v>8210</v>
      </c>
      <c r="AL301" s="374" t="s">
        <v>8420</v>
      </c>
      <c r="AM301" s="375"/>
    </row>
    <row r="302" spans="1:39" ht="19.5" customHeight="1" x14ac:dyDescent="0.25">
      <c r="A302" s="373">
        <v>301</v>
      </c>
      <c r="B302" s="372" t="s">
        <v>7622</v>
      </c>
      <c r="C302" s="372" t="s">
        <v>7622</v>
      </c>
      <c r="D302" s="372" t="s">
        <v>5361</v>
      </c>
      <c r="E302" s="372" t="s">
        <v>2569</v>
      </c>
      <c r="F302" s="372" t="s">
        <v>5362</v>
      </c>
      <c r="G302" s="372" t="s">
        <v>5363</v>
      </c>
      <c r="H302" s="372" t="s">
        <v>4</v>
      </c>
      <c r="I302" s="372" t="s">
        <v>7625</v>
      </c>
      <c r="J302" s="372" t="s">
        <v>1770</v>
      </c>
      <c r="K302" s="372" t="s">
        <v>2570</v>
      </c>
      <c r="L302" s="372" t="s">
        <v>2180</v>
      </c>
      <c r="M302" s="372" t="s">
        <v>1962</v>
      </c>
      <c r="N302" s="372" t="s">
        <v>7640</v>
      </c>
      <c r="O302" s="372"/>
      <c r="P302" s="372" t="s">
        <v>7627</v>
      </c>
      <c r="Q302" s="372" t="str">
        <f t="shared" si="5"/>
        <v>7340101</v>
      </c>
      <c r="R302" s="373" t="s">
        <v>2586</v>
      </c>
      <c r="S302" s="377" t="s">
        <v>5184</v>
      </c>
      <c r="T302" s="373" t="s">
        <v>1928</v>
      </c>
      <c r="U302" s="372"/>
      <c r="V302" s="373">
        <v>23</v>
      </c>
      <c r="W302" s="373">
        <v>18</v>
      </c>
      <c r="X302" s="372"/>
      <c r="Y302" s="372" t="s">
        <v>7626</v>
      </c>
      <c r="Z302" s="372" t="s">
        <v>7628</v>
      </c>
      <c r="AA302" s="372"/>
      <c r="AB302" s="372"/>
      <c r="AC302" s="372" t="s">
        <v>7641</v>
      </c>
      <c r="AD302" s="372" t="s">
        <v>7630</v>
      </c>
      <c r="AE302" s="372" t="s">
        <v>7631</v>
      </c>
      <c r="AF302" s="372" t="s">
        <v>7625</v>
      </c>
      <c r="AG302" s="373">
        <v>2073410592</v>
      </c>
      <c r="AH302" s="373" t="s">
        <v>1178</v>
      </c>
      <c r="AI302" s="372"/>
      <c r="AJ302" s="374" t="s">
        <v>8116</v>
      </c>
      <c r="AK302" s="374" t="s">
        <v>8117</v>
      </c>
      <c r="AL302" s="374" t="s">
        <v>5364</v>
      </c>
      <c r="AM302" s="375"/>
    </row>
    <row r="303" spans="1:39" ht="19.5" customHeight="1" x14ac:dyDescent="0.25">
      <c r="A303" s="373">
        <v>302</v>
      </c>
      <c r="B303" s="372" t="s">
        <v>7622</v>
      </c>
      <c r="C303" s="372" t="s">
        <v>7622</v>
      </c>
      <c r="D303" s="372" t="s">
        <v>8363</v>
      </c>
      <c r="E303" s="372" t="s">
        <v>2427</v>
      </c>
      <c r="F303" s="372" t="s">
        <v>633</v>
      </c>
      <c r="G303" s="372" t="s">
        <v>8364</v>
      </c>
      <c r="H303" s="372" t="s">
        <v>4</v>
      </c>
      <c r="I303" s="372" t="s">
        <v>7625</v>
      </c>
      <c r="J303" s="372" t="s">
        <v>1756</v>
      </c>
      <c r="K303" s="372" t="s">
        <v>2428</v>
      </c>
      <c r="L303" s="372" t="s">
        <v>1868</v>
      </c>
      <c r="M303" s="372" t="s">
        <v>7760</v>
      </c>
      <c r="N303" s="372" t="s">
        <v>7622</v>
      </c>
      <c r="O303" s="372"/>
      <c r="P303" s="372" t="s">
        <v>7627</v>
      </c>
      <c r="Q303" s="372" t="str">
        <f t="shared" si="5"/>
        <v>7340101</v>
      </c>
      <c r="R303" s="373" t="s">
        <v>2586</v>
      </c>
      <c r="S303" s="377" t="s">
        <v>5184</v>
      </c>
      <c r="T303" s="373" t="s">
        <v>1888</v>
      </c>
      <c r="U303" s="372"/>
      <c r="V303" s="373">
        <v>23.95</v>
      </c>
      <c r="W303" s="373">
        <v>18</v>
      </c>
      <c r="X303" s="372"/>
      <c r="Y303" s="372" t="s">
        <v>7626</v>
      </c>
      <c r="Z303" s="372" t="s">
        <v>7628</v>
      </c>
      <c r="AA303" s="372"/>
      <c r="AB303" s="372"/>
      <c r="AC303" s="372" t="s">
        <v>7641</v>
      </c>
      <c r="AD303" s="372" t="s">
        <v>7641</v>
      </c>
      <c r="AE303" s="372" t="s">
        <v>7631</v>
      </c>
      <c r="AF303" s="372" t="s">
        <v>7625</v>
      </c>
      <c r="AG303" s="373">
        <v>2073410315</v>
      </c>
      <c r="AH303" s="373" t="s">
        <v>1178</v>
      </c>
      <c r="AI303" s="372"/>
      <c r="AJ303" s="374" t="s">
        <v>7963</v>
      </c>
      <c r="AK303" s="374" t="s">
        <v>8365</v>
      </c>
      <c r="AL303" s="374" t="s">
        <v>8366</v>
      </c>
      <c r="AM303" s="375"/>
    </row>
    <row r="304" spans="1:39" ht="19.5" customHeight="1" x14ac:dyDescent="0.25">
      <c r="A304" s="373">
        <v>303</v>
      </c>
      <c r="B304" s="372" t="s">
        <v>7622</v>
      </c>
      <c r="C304" s="372" t="s">
        <v>7622</v>
      </c>
      <c r="D304" s="372" t="s">
        <v>8446</v>
      </c>
      <c r="E304" s="372" t="s">
        <v>2376</v>
      </c>
      <c r="F304" s="372" t="s">
        <v>652</v>
      </c>
      <c r="G304" s="372" t="s">
        <v>4811</v>
      </c>
      <c r="H304" s="372" t="s">
        <v>5</v>
      </c>
      <c r="I304" s="372" t="s">
        <v>7625</v>
      </c>
      <c r="J304" s="372" t="s">
        <v>8447</v>
      </c>
      <c r="K304" s="372" t="s">
        <v>8448</v>
      </c>
      <c r="L304" s="372" t="s">
        <v>7714</v>
      </c>
      <c r="M304" s="372" t="s">
        <v>7639</v>
      </c>
      <c r="N304" s="372" t="s">
        <v>7625</v>
      </c>
      <c r="O304" s="372"/>
      <c r="P304" s="372" t="s">
        <v>7627</v>
      </c>
      <c r="Q304" s="372" t="str">
        <f t="shared" si="5"/>
        <v>7340101</v>
      </c>
      <c r="R304" s="373" t="s">
        <v>2586</v>
      </c>
      <c r="S304" s="377" t="s">
        <v>5184</v>
      </c>
      <c r="T304" s="373" t="s">
        <v>1944</v>
      </c>
      <c r="U304" s="372"/>
      <c r="V304" s="373">
        <v>19.850000000000001</v>
      </c>
      <c r="W304" s="373">
        <v>18</v>
      </c>
      <c r="X304" s="372"/>
      <c r="Y304" s="372" t="s">
        <v>7626</v>
      </c>
      <c r="Z304" s="372" t="s">
        <v>7628</v>
      </c>
      <c r="AA304" s="372"/>
      <c r="AB304" s="372"/>
      <c r="AC304" s="372" t="s">
        <v>7629</v>
      </c>
      <c r="AD304" s="372" t="s">
        <v>7630</v>
      </c>
      <c r="AE304" s="372" t="s">
        <v>7631</v>
      </c>
      <c r="AF304" s="372" t="s">
        <v>7625</v>
      </c>
      <c r="AG304" s="373">
        <v>2073410218</v>
      </c>
      <c r="AH304" s="373" t="s">
        <v>1178</v>
      </c>
      <c r="AI304" s="372"/>
      <c r="AJ304" s="374" t="s">
        <v>7868</v>
      </c>
      <c r="AK304" s="374" t="s">
        <v>8449</v>
      </c>
      <c r="AL304" s="374" t="s">
        <v>8450</v>
      </c>
      <c r="AM304" s="375"/>
    </row>
    <row r="305" spans="1:39" ht="19.5" customHeight="1" x14ac:dyDescent="0.25">
      <c r="A305" s="373">
        <v>304</v>
      </c>
      <c r="B305" s="372" t="s">
        <v>7622</v>
      </c>
      <c r="C305" s="372" t="s">
        <v>7622</v>
      </c>
      <c r="D305" s="372" t="s">
        <v>8413</v>
      </c>
      <c r="E305" s="372" t="s">
        <v>2635</v>
      </c>
      <c r="F305" s="372" t="s">
        <v>732</v>
      </c>
      <c r="G305" s="372" t="s">
        <v>613</v>
      </c>
      <c r="H305" s="372" t="s">
        <v>4</v>
      </c>
      <c r="I305" s="372" t="s">
        <v>7625</v>
      </c>
      <c r="J305" s="372" t="s">
        <v>8414</v>
      </c>
      <c r="K305" s="372" t="s">
        <v>8415</v>
      </c>
      <c r="L305" s="372" t="s">
        <v>1868</v>
      </c>
      <c r="M305" s="372" t="s">
        <v>7639</v>
      </c>
      <c r="N305" s="372" t="s">
        <v>7622</v>
      </c>
      <c r="O305" s="372"/>
      <c r="P305" s="372" t="s">
        <v>7627</v>
      </c>
      <c r="Q305" s="372" t="str">
        <f t="shared" si="5"/>
        <v>7340101</v>
      </c>
      <c r="R305" s="373" t="s">
        <v>2586</v>
      </c>
      <c r="S305" s="377" t="s">
        <v>5184</v>
      </c>
      <c r="T305" s="373" t="s">
        <v>1888</v>
      </c>
      <c r="U305" s="372"/>
      <c r="V305" s="373">
        <v>20.05</v>
      </c>
      <c r="W305" s="373">
        <v>18</v>
      </c>
      <c r="X305" s="372"/>
      <c r="Y305" s="372" t="s">
        <v>7626</v>
      </c>
      <c r="Z305" s="372" t="s">
        <v>7628</v>
      </c>
      <c r="AA305" s="372"/>
      <c r="AB305" s="372"/>
      <c r="AC305" s="372" t="s">
        <v>7641</v>
      </c>
      <c r="AD305" s="372" t="s">
        <v>7630</v>
      </c>
      <c r="AE305" s="372" t="s">
        <v>7631</v>
      </c>
      <c r="AF305" s="372" t="s">
        <v>7625</v>
      </c>
      <c r="AG305" s="373">
        <v>2073410060</v>
      </c>
      <c r="AH305" s="373" t="s">
        <v>1178</v>
      </c>
      <c r="AI305" s="372"/>
      <c r="AJ305" s="374" t="s">
        <v>7948</v>
      </c>
      <c r="AK305" s="374" t="s">
        <v>7949</v>
      </c>
      <c r="AL305" s="374" t="s">
        <v>8416</v>
      </c>
      <c r="AM305" s="375"/>
    </row>
    <row r="306" spans="1:39" ht="19.5" customHeight="1" x14ac:dyDescent="0.25">
      <c r="A306" s="373">
        <v>305</v>
      </c>
      <c r="B306" s="372" t="s">
        <v>7622</v>
      </c>
      <c r="C306" s="372" t="s">
        <v>7622</v>
      </c>
      <c r="D306" s="372" t="s">
        <v>5492</v>
      </c>
      <c r="E306" s="372" t="s">
        <v>804</v>
      </c>
      <c r="F306" s="372" t="s">
        <v>802</v>
      </c>
      <c r="G306" s="372" t="s">
        <v>803</v>
      </c>
      <c r="H306" s="372" t="s">
        <v>4</v>
      </c>
      <c r="I306" s="372" t="s">
        <v>7625</v>
      </c>
      <c r="J306" s="372" t="s">
        <v>1791</v>
      </c>
      <c r="K306" s="372" t="s">
        <v>8318</v>
      </c>
      <c r="L306" s="372" t="s">
        <v>1868</v>
      </c>
      <c r="M306" s="372" t="s">
        <v>8039</v>
      </c>
      <c r="N306" s="372" t="s">
        <v>7622</v>
      </c>
      <c r="O306" s="372"/>
      <c r="P306" s="372" t="s">
        <v>7627</v>
      </c>
      <c r="Q306" s="372" t="str">
        <f t="shared" si="5"/>
        <v>7340101</v>
      </c>
      <c r="R306" s="373" t="s">
        <v>2586</v>
      </c>
      <c r="S306" s="377" t="s">
        <v>5184</v>
      </c>
      <c r="T306" s="373">
        <v>0</v>
      </c>
      <c r="U306" s="372"/>
      <c r="V306" s="373">
        <v>0</v>
      </c>
      <c r="W306" s="373">
        <v>18</v>
      </c>
      <c r="X306" s="372"/>
      <c r="Y306" s="372" t="s">
        <v>7626</v>
      </c>
      <c r="Z306" s="372" t="s">
        <v>7628</v>
      </c>
      <c r="AA306" s="372"/>
      <c r="AB306" s="372"/>
      <c r="AC306" s="372" t="s">
        <v>7660</v>
      </c>
      <c r="AD306" s="372" t="s">
        <v>7630</v>
      </c>
      <c r="AE306" s="372" t="s">
        <v>7631</v>
      </c>
      <c r="AF306" s="372" t="s">
        <v>7625</v>
      </c>
      <c r="AG306" s="373">
        <v>2073410875</v>
      </c>
      <c r="AH306" s="373" t="s">
        <v>1177</v>
      </c>
      <c r="AI306" s="372"/>
      <c r="AJ306" s="374" t="s">
        <v>7948</v>
      </c>
      <c r="AK306" s="374" t="s">
        <v>7949</v>
      </c>
      <c r="AL306" s="374" t="s">
        <v>5493</v>
      </c>
      <c r="AM306" s="375"/>
    </row>
    <row r="307" spans="1:39" ht="19.5" customHeight="1" x14ac:dyDescent="0.25">
      <c r="A307" s="373">
        <v>306</v>
      </c>
      <c r="B307" s="372" t="s">
        <v>7622</v>
      </c>
      <c r="C307" s="372" t="s">
        <v>7622</v>
      </c>
      <c r="D307" s="372" t="s">
        <v>5882</v>
      </c>
      <c r="E307" s="372" t="s">
        <v>861</v>
      </c>
      <c r="F307" s="372" t="s">
        <v>859</v>
      </c>
      <c r="G307" s="372" t="s">
        <v>860</v>
      </c>
      <c r="H307" s="372" t="s">
        <v>4</v>
      </c>
      <c r="I307" s="372" t="s">
        <v>7625</v>
      </c>
      <c r="J307" s="372" t="s">
        <v>1785</v>
      </c>
      <c r="K307" s="372" t="s">
        <v>8294</v>
      </c>
      <c r="L307" s="372" t="s">
        <v>1868</v>
      </c>
      <c r="M307" s="372" t="s">
        <v>7639</v>
      </c>
      <c r="N307" s="372" t="s">
        <v>7640</v>
      </c>
      <c r="O307" s="372"/>
      <c r="P307" s="372" t="s">
        <v>7627</v>
      </c>
      <c r="Q307" s="372" t="str">
        <f t="shared" si="5"/>
        <v>7340101</v>
      </c>
      <c r="R307" s="373" t="s">
        <v>2586</v>
      </c>
      <c r="S307" s="377" t="s">
        <v>5184</v>
      </c>
      <c r="T307" s="373">
        <v>0</v>
      </c>
      <c r="U307" s="372"/>
      <c r="V307" s="373">
        <v>0</v>
      </c>
      <c r="W307" s="373">
        <v>18</v>
      </c>
      <c r="X307" s="372"/>
      <c r="Y307" s="372" t="s">
        <v>7626</v>
      </c>
      <c r="Z307" s="372" t="s">
        <v>7628</v>
      </c>
      <c r="AA307" s="372"/>
      <c r="AB307" s="372"/>
      <c r="AC307" s="372" t="s">
        <v>7641</v>
      </c>
      <c r="AD307" s="372" t="s">
        <v>7630</v>
      </c>
      <c r="AE307" s="372" t="s">
        <v>7631</v>
      </c>
      <c r="AF307" s="372" t="s">
        <v>7625</v>
      </c>
      <c r="AG307" s="373">
        <v>2073410964</v>
      </c>
      <c r="AH307" s="373" t="s">
        <v>1177</v>
      </c>
      <c r="AI307" s="372"/>
      <c r="AJ307" s="374" t="s">
        <v>8052</v>
      </c>
      <c r="AK307" s="374" t="s">
        <v>8053</v>
      </c>
      <c r="AL307" s="374" t="s">
        <v>5883</v>
      </c>
      <c r="AM307" s="375"/>
    </row>
    <row r="308" spans="1:39" ht="19.5" customHeight="1" x14ac:dyDescent="0.25">
      <c r="A308" s="373">
        <v>307</v>
      </c>
      <c r="B308" s="372" t="s">
        <v>7622</v>
      </c>
      <c r="C308" s="372" t="s">
        <v>7622</v>
      </c>
      <c r="D308" s="372" t="s">
        <v>8434</v>
      </c>
      <c r="E308" s="372" t="s">
        <v>2640</v>
      </c>
      <c r="F308" s="372" t="s">
        <v>700</v>
      </c>
      <c r="G308" s="372" t="s">
        <v>5829</v>
      </c>
      <c r="H308" s="372" t="s">
        <v>4</v>
      </c>
      <c r="I308" s="372" t="s">
        <v>7670</v>
      </c>
      <c r="J308" s="372" t="s">
        <v>8435</v>
      </c>
      <c r="K308" s="372" t="s">
        <v>8436</v>
      </c>
      <c r="L308" s="372" t="s">
        <v>7646</v>
      </c>
      <c r="M308" s="372" t="s">
        <v>2180</v>
      </c>
      <c r="N308" s="372"/>
      <c r="O308" s="372"/>
      <c r="P308" s="372" t="s">
        <v>7627</v>
      </c>
      <c r="Q308" s="372" t="str">
        <f t="shared" si="5"/>
        <v>7340101</v>
      </c>
      <c r="R308" s="373" t="s">
        <v>2586</v>
      </c>
      <c r="S308" s="377" t="s">
        <v>5184</v>
      </c>
      <c r="T308" s="373" t="s">
        <v>1928</v>
      </c>
      <c r="U308" s="372"/>
      <c r="V308" s="373">
        <v>25.75</v>
      </c>
      <c r="W308" s="373">
        <v>18</v>
      </c>
      <c r="X308" s="372"/>
      <c r="Y308" s="372" t="s">
        <v>7626</v>
      </c>
      <c r="Z308" s="372" t="s">
        <v>7628</v>
      </c>
      <c r="AA308" s="372"/>
      <c r="AB308" s="372"/>
      <c r="AC308" s="372" t="s">
        <v>7641</v>
      </c>
      <c r="AD308" s="372" t="s">
        <v>7630</v>
      </c>
      <c r="AE308" s="372" t="s">
        <v>7631</v>
      </c>
      <c r="AF308" s="372" t="s">
        <v>7625</v>
      </c>
      <c r="AG308" s="373">
        <v>2073410598</v>
      </c>
      <c r="AH308" s="373" t="s">
        <v>1178</v>
      </c>
      <c r="AI308" s="372"/>
      <c r="AJ308" s="374" t="s">
        <v>7926</v>
      </c>
      <c r="AK308" s="374" t="s">
        <v>8437</v>
      </c>
      <c r="AL308" s="374" t="s">
        <v>8438</v>
      </c>
      <c r="AM308" s="375"/>
    </row>
    <row r="309" spans="1:39" ht="19.5" customHeight="1" x14ac:dyDescent="0.25">
      <c r="A309" s="373">
        <v>308</v>
      </c>
      <c r="B309" s="372" t="s">
        <v>7622</v>
      </c>
      <c r="C309" s="372" t="s">
        <v>7622</v>
      </c>
      <c r="D309" s="372" t="s">
        <v>5786</v>
      </c>
      <c r="E309" s="372" t="s">
        <v>2693</v>
      </c>
      <c r="F309" s="372" t="s">
        <v>649</v>
      </c>
      <c r="G309" s="372" t="s">
        <v>811</v>
      </c>
      <c r="H309" s="372" t="s">
        <v>5</v>
      </c>
      <c r="I309" s="372" t="s">
        <v>7625</v>
      </c>
      <c r="J309" s="372" t="s">
        <v>1776</v>
      </c>
      <c r="K309" s="372" t="s">
        <v>8278</v>
      </c>
      <c r="L309" s="372" t="s">
        <v>1868</v>
      </c>
      <c r="M309" s="372" t="s">
        <v>2180</v>
      </c>
      <c r="N309" s="372" t="s">
        <v>7640</v>
      </c>
      <c r="O309" s="372"/>
      <c r="P309" s="372" t="s">
        <v>7627</v>
      </c>
      <c r="Q309" s="372" t="str">
        <f t="shared" si="5"/>
        <v>7340101</v>
      </c>
      <c r="R309" s="373" t="s">
        <v>2586</v>
      </c>
      <c r="S309" s="377" t="s">
        <v>5184</v>
      </c>
      <c r="T309" s="373" t="s">
        <v>1928</v>
      </c>
      <c r="U309" s="372"/>
      <c r="V309" s="373">
        <v>24.1</v>
      </c>
      <c r="W309" s="373">
        <v>18</v>
      </c>
      <c r="X309" s="372"/>
      <c r="Y309" s="372" t="s">
        <v>7626</v>
      </c>
      <c r="Z309" s="372" t="s">
        <v>7628</v>
      </c>
      <c r="AA309" s="372"/>
      <c r="AB309" s="372"/>
      <c r="AC309" s="372" t="s">
        <v>7641</v>
      </c>
      <c r="AD309" s="372" t="s">
        <v>7630</v>
      </c>
      <c r="AE309" s="372" t="s">
        <v>7631</v>
      </c>
      <c r="AF309" s="372" t="s">
        <v>7625</v>
      </c>
      <c r="AG309" s="373">
        <v>2073410621</v>
      </c>
      <c r="AH309" s="373" t="s">
        <v>1178</v>
      </c>
      <c r="AI309" s="372"/>
      <c r="AJ309" s="374" t="s">
        <v>8142</v>
      </c>
      <c r="AK309" s="374" t="s">
        <v>8279</v>
      </c>
      <c r="AL309" s="374" t="s">
        <v>4188</v>
      </c>
      <c r="AM309" s="375"/>
    </row>
    <row r="310" spans="1:39" ht="19.5" customHeight="1" x14ac:dyDescent="0.25">
      <c r="A310" s="373">
        <v>309</v>
      </c>
      <c r="B310" s="372" t="s">
        <v>7622</v>
      </c>
      <c r="C310" s="372" t="s">
        <v>7622</v>
      </c>
      <c r="D310" s="372" t="s">
        <v>8290</v>
      </c>
      <c r="E310" s="372" t="s">
        <v>2689</v>
      </c>
      <c r="F310" s="372" t="s">
        <v>7583</v>
      </c>
      <c r="G310" s="372" t="s">
        <v>7263</v>
      </c>
      <c r="H310" s="372" t="s">
        <v>4</v>
      </c>
      <c r="I310" s="372" t="s">
        <v>7625</v>
      </c>
      <c r="J310" s="372" t="s">
        <v>1775</v>
      </c>
      <c r="K310" s="372" t="s">
        <v>2690</v>
      </c>
      <c r="L310" s="372" t="s">
        <v>1868</v>
      </c>
      <c r="M310" s="372" t="s">
        <v>3217</v>
      </c>
      <c r="N310" s="372" t="s">
        <v>7640</v>
      </c>
      <c r="O310" s="372"/>
      <c r="P310" s="372" t="s">
        <v>7627</v>
      </c>
      <c r="Q310" s="372" t="str">
        <f t="shared" si="5"/>
        <v>7340101</v>
      </c>
      <c r="R310" s="373" t="s">
        <v>2586</v>
      </c>
      <c r="S310" s="377" t="s">
        <v>5184</v>
      </c>
      <c r="T310" s="373" t="s">
        <v>1888</v>
      </c>
      <c r="U310" s="372"/>
      <c r="V310" s="373">
        <v>24.5</v>
      </c>
      <c r="W310" s="373">
        <v>18</v>
      </c>
      <c r="X310" s="372"/>
      <c r="Y310" s="372" t="s">
        <v>7626</v>
      </c>
      <c r="Z310" s="372" t="s">
        <v>7628</v>
      </c>
      <c r="AA310" s="372"/>
      <c r="AB310" s="372"/>
      <c r="AC310" s="372" t="s">
        <v>7660</v>
      </c>
      <c r="AD310" s="372" t="s">
        <v>7630</v>
      </c>
      <c r="AE310" s="372" t="s">
        <v>7631</v>
      </c>
      <c r="AF310" s="372" t="s">
        <v>7625</v>
      </c>
      <c r="AG310" s="373">
        <v>2073410620</v>
      </c>
      <c r="AH310" s="373" t="s">
        <v>1178</v>
      </c>
      <c r="AI310" s="372"/>
      <c r="AJ310" s="374" t="s">
        <v>8291</v>
      </c>
      <c r="AK310" s="374" t="s">
        <v>8292</v>
      </c>
      <c r="AL310" s="374" t="s">
        <v>8293</v>
      </c>
      <c r="AM310" s="375"/>
    </row>
    <row r="311" spans="1:39" ht="19.5" customHeight="1" x14ac:dyDescent="0.25">
      <c r="A311" s="373">
        <v>310</v>
      </c>
      <c r="B311" s="372" t="s">
        <v>7622</v>
      </c>
      <c r="C311" s="372" t="s">
        <v>7622</v>
      </c>
      <c r="D311" s="372" t="s">
        <v>4482</v>
      </c>
      <c r="E311" s="372" t="s">
        <v>1454</v>
      </c>
      <c r="F311" s="372" t="s">
        <v>326</v>
      </c>
      <c r="G311" s="372" t="s">
        <v>328</v>
      </c>
      <c r="H311" s="372" t="s">
        <v>4</v>
      </c>
      <c r="I311" s="372" t="s">
        <v>7625</v>
      </c>
      <c r="J311" s="372" t="s">
        <v>1496</v>
      </c>
      <c r="K311" s="372" t="s">
        <v>2358</v>
      </c>
      <c r="L311" s="372" t="s">
        <v>7699</v>
      </c>
      <c r="M311" s="372" t="s">
        <v>3449</v>
      </c>
      <c r="N311" s="372" t="s">
        <v>7625</v>
      </c>
      <c r="O311" s="372"/>
      <c r="P311" s="372" t="s">
        <v>7627</v>
      </c>
      <c r="Q311" s="372" t="str">
        <f t="shared" si="5"/>
        <v>7340101</v>
      </c>
      <c r="R311" s="373" t="s">
        <v>2586</v>
      </c>
      <c r="S311" s="377" t="s">
        <v>5184</v>
      </c>
      <c r="T311" s="373">
        <v>0</v>
      </c>
      <c r="U311" s="372"/>
      <c r="V311" s="373">
        <v>21.65</v>
      </c>
      <c r="W311" s="373">
        <v>18</v>
      </c>
      <c r="X311" s="372"/>
      <c r="Y311" s="372" t="s">
        <v>7626</v>
      </c>
      <c r="Z311" s="372" t="s">
        <v>7628</v>
      </c>
      <c r="AA311" s="372"/>
      <c r="AB311" s="372"/>
      <c r="AC311" s="372" t="s">
        <v>7641</v>
      </c>
      <c r="AD311" s="372" t="s">
        <v>7630</v>
      </c>
      <c r="AE311" s="372" t="s">
        <v>7631</v>
      </c>
      <c r="AF311" s="372" t="s">
        <v>7625</v>
      </c>
      <c r="AG311" s="373">
        <v>2073410201</v>
      </c>
      <c r="AH311" s="373" t="s">
        <v>1177</v>
      </c>
      <c r="AI311" s="372"/>
      <c r="AJ311" s="374" t="s">
        <v>8408</v>
      </c>
      <c r="AK311" s="374" t="s">
        <v>8410</v>
      </c>
      <c r="AL311" s="374" t="s">
        <v>4483</v>
      </c>
      <c r="AM311" s="375"/>
    </row>
    <row r="312" spans="1:39" ht="19.5" customHeight="1" x14ac:dyDescent="0.25">
      <c r="A312" s="373">
        <v>311</v>
      </c>
      <c r="B312" s="372" t="s">
        <v>7622</v>
      </c>
      <c r="C312" s="372" t="s">
        <v>7622</v>
      </c>
      <c r="D312" s="372" t="s">
        <v>4482</v>
      </c>
      <c r="E312" s="372" t="s">
        <v>1454</v>
      </c>
      <c r="F312" s="372" t="s">
        <v>326</v>
      </c>
      <c r="G312" s="372" t="s">
        <v>328</v>
      </c>
      <c r="H312" s="372" t="s">
        <v>4</v>
      </c>
      <c r="I312" s="372" t="s">
        <v>7625</v>
      </c>
      <c r="J312" s="372" t="s">
        <v>1496</v>
      </c>
      <c r="K312" s="372" t="s">
        <v>2358</v>
      </c>
      <c r="L312" s="372" t="s">
        <v>7699</v>
      </c>
      <c r="M312" s="372" t="s">
        <v>3449</v>
      </c>
      <c r="N312" s="372" t="s">
        <v>7625</v>
      </c>
      <c r="O312" s="372"/>
      <c r="P312" s="372" t="s">
        <v>7627</v>
      </c>
      <c r="Q312" s="372" t="str">
        <f t="shared" si="5"/>
        <v>7340101</v>
      </c>
      <c r="R312" s="373" t="s">
        <v>2586</v>
      </c>
      <c r="S312" s="377" t="s">
        <v>5184</v>
      </c>
      <c r="T312" s="373">
        <v>0</v>
      </c>
      <c r="U312" s="372"/>
      <c r="V312" s="373">
        <v>21.65</v>
      </c>
      <c r="W312" s="373">
        <v>18</v>
      </c>
      <c r="X312" s="372"/>
      <c r="Y312" s="372" t="s">
        <v>7626</v>
      </c>
      <c r="Z312" s="372" t="s">
        <v>7628</v>
      </c>
      <c r="AA312" s="372"/>
      <c r="AB312" s="372"/>
      <c r="AC312" s="372" t="s">
        <v>7641</v>
      </c>
      <c r="AD312" s="372" t="s">
        <v>7630</v>
      </c>
      <c r="AE312" s="372" t="s">
        <v>7631</v>
      </c>
      <c r="AF312" s="372" t="s">
        <v>7625</v>
      </c>
      <c r="AG312" s="373">
        <v>2073410201</v>
      </c>
      <c r="AH312" s="373" t="s">
        <v>1177</v>
      </c>
      <c r="AI312" s="372"/>
      <c r="AJ312" s="374" t="s">
        <v>8408</v>
      </c>
      <c r="AK312" s="374" t="s">
        <v>8410</v>
      </c>
      <c r="AL312" s="374" t="s">
        <v>4483</v>
      </c>
      <c r="AM312" s="375"/>
    </row>
    <row r="313" spans="1:39" ht="19.5" customHeight="1" x14ac:dyDescent="0.25">
      <c r="A313" s="373">
        <v>312</v>
      </c>
      <c r="B313" s="372" t="s">
        <v>7622</v>
      </c>
      <c r="C313" s="372" t="s">
        <v>7622</v>
      </c>
      <c r="D313" s="372" t="s">
        <v>5382</v>
      </c>
      <c r="E313" s="372" t="s">
        <v>786</v>
      </c>
      <c r="F313" s="372" t="s">
        <v>785</v>
      </c>
      <c r="G313" s="372" t="s">
        <v>270</v>
      </c>
      <c r="H313" s="372" t="s">
        <v>4</v>
      </c>
      <c r="I313" s="372" t="s">
        <v>7625</v>
      </c>
      <c r="J313" s="372" t="s">
        <v>1803</v>
      </c>
      <c r="K313" s="372" t="s">
        <v>8367</v>
      </c>
      <c r="L313" s="372" t="s">
        <v>1868</v>
      </c>
      <c r="M313" s="372" t="s">
        <v>7699</v>
      </c>
      <c r="N313" s="372" t="s">
        <v>7622</v>
      </c>
      <c r="O313" s="372"/>
      <c r="P313" s="372" t="s">
        <v>7627</v>
      </c>
      <c r="Q313" s="372" t="str">
        <f t="shared" si="5"/>
        <v>7340101</v>
      </c>
      <c r="R313" s="373" t="s">
        <v>2586</v>
      </c>
      <c r="S313" s="377" t="s">
        <v>5184</v>
      </c>
      <c r="T313" s="373">
        <v>0</v>
      </c>
      <c r="U313" s="372"/>
      <c r="V313" s="373">
        <v>0</v>
      </c>
      <c r="W313" s="373">
        <v>18</v>
      </c>
      <c r="X313" s="372"/>
      <c r="Y313" s="372" t="s">
        <v>7626</v>
      </c>
      <c r="Z313" s="372" t="s">
        <v>7628</v>
      </c>
      <c r="AA313" s="372"/>
      <c r="AB313" s="372"/>
      <c r="AC313" s="372" t="s">
        <v>7641</v>
      </c>
      <c r="AD313" s="372" t="s">
        <v>7630</v>
      </c>
      <c r="AE313" s="372" t="s">
        <v>7631</v>
      </c>
      <c r="AF313" s="372" t="s">
        <v>7625</v>
      </c>
      <c r="AG313" s="373">
        <v>2073410849</v>
      </c>
      <c r="AH313" s="373" t="s">
        <v>1177</v>
      </c>
      <c r="AI313" s="372"/>
      <c r="AJ313" s="374" t="s">
        <v>7844</v>
      </c>
      <c r="AK313" s="374" t="s">
        <v>8368</v>
      </c>
      <c r="AL313" s="374" t="s">
        <v>5383</v>
      </c>
      <c r="AM313" s="375"/>
    </row>
    <row r="314" spans="1:39" ht="19.5" customHeight="1" x14ac:dyDescent="0.25">
      <c r="A314" s="373">
        <v>313</v>
      </c>
      <c r="B314" s="372" t="s">
        <v>7622</v>
      </c>
      <c r="C314" s="372" t="s">
        <v>7622</v>
      </c>
      <c r="D314" s="372" t="s">
        <v>5443</v>
      </c>
      <c r="E314" s="372" t="s">
        <v>798</v>
      </c>
      <c r="F314" s="372" t="s">
        <v>796</v>
      </c>
      <c r="G314" s="372" t="s">
        <v>797</v>
      </c>
      <c r="H314" s="372" t="s">
        <v>4</v>
      </c>
      <c r="I314" s="372" t="s">
        <v>7625</v>
      </c>
      <c r="J314" s="372" t="s">
        <v>1816</v>
      </c>
      <c r="K314" s="372"/>
      <c r="L314" s="372" t="s">
        <v>7685</v>
      </c>
      <c r="M314" s="372" t="s">
        <v>1868</v>
      </c>
      <c r="N314" s="372" t="s">
        <v>7625</v>
      </c>
      <c r="O314" s="372"/>
      <c r="P314" s="372" t="s">
        <v>7627</v>
      </c>
      <c r="Q314" s="372" t="str">
        <f t="shared" si="5"/>
        <v>7340101</v>
      </c>
      <c r="R314" s="373" t="s">
        <v>2586</v>
      </c>
      <c r="S314" s="377" t="s">
        <v>5184</v>
      </c>
      <c r="T314" s="373">
        <v>0</v>
      </c>
      <c r="U314" s="372"/>
      <c r="V314" s="373">
        <v>0</v>
      </c>
      <c r="W314" s="373">
        <v>18</v>
      </c>
      <c r="X314" s="372"/>
      <c r="Y314" s="372" t="s">
        <v>7626</v>
      </c>
      <c r="Z314" s="372" t="s">
        <v>7628</v>
      </c>
      <c r="AA314" s="372"/>
      <c r="AB314" s="372"/>
      <c r="AC314" s="372" t="s">
        <v>7641</v>
      </c>
      <c r="AD314" s="372" t="s">
        <v>7630</v>
      </c>
      <c r="AE314" s="372" t="s">
        <v>7631</v>
      </c>
      <c r="AF314" s="372" t="s">
        <v>7625</v>
      </c>
      <c r="AG314" s="373">
        <v>2073410864</v>
      </c>
      <c r="AH314" s="373" t="s">
        <v>1177</v>
      </c>
      <c r="AI314" s="372"/>
      <c r="AJ314" s="374" t="s">
        <v>7730</v>
      </c>
      <c r="AK314" s="374" t="s">
        <v>7900</v>
      </c>
      <c r="AL314" s="374" t="s">
        <v>5444</v>
      </c>
      <c r="AM314" s="375"/>
    </row>
    <row r="315" spans="1:39" ht="19.5" customHeight="1" x14ac:dyDescent="0.25">
      <c r="A315" s="373">
        <v>314</v>
      </c>
      <c r="B315" s="372" t="s">
        <v>7622</v>
      </c>
      <c r="C315" s="372" t="s">
        <v>7622</v>
      </c>
      <c r="D315" s="372" t="s">
        <v>8798</v>
      </c>
      <c r="E315" s="373">
        <v>184429819</v>
      </c>
      <c r="F315" s="372" t="s">
        <v>715</v>
      </c>
      <c r="G315" s="372" t="s">
        <v>601</v>
      </c>
      <c r="H315" s="372" t="s">
        <v>4</v>
      </c>
      <c r="I315" s="372" t="s">
        <v>7625</v>
      </c>
      <c r="J315" s="372" t="s">
        <v>1771</v>
      </c>
      <c r="K315" s="372" t="s">
        <v>2577</v>
      </c>
      <c r="L315" s="372" t="s">
        <v>7626</v>
      </c>
      <c r="M315" s="372" t="s">
        <v>1868</v>
      </c>
      <c r="N315" s="372" t="s">
        <v>7622</v>
      </c>
      <c r="O315" s="372"/>
      <c r="P315" s="372" t="s">
        <v>7627</v>
      </c>
      <c r="Q315" s="372" t="str">
        <f t="shared" si="5"/>
        <v>7340101</v>
      </c>
      <c r="R315" s="373" t="s">
        <v>2586</v>
      </c>
      <c r="S315" s="377" t="s">
        <v>5184</v>
      </c>
      <c r="T315" s="373" t="s">
        <v>1888</v>
      </c>
      <c r="U315" s="372"/>
      <c r="V315" s="373">
        <v>21.25</v>
      </c>
      <c r="W315" s="373">
        <v>18</v>
      </c>
      <c r="X315" s="372"/>
      <c r="Y315" s="372" t="s">
        <v>7626</v>
      </c>
      <c r="Z315" s="372" t="s">
        <v>7628</v>
      </c>
      <c r="AA315" s="372"/>
      <c r="AB315" s="372"/>
      <c r="AC315" s="372" t="s">
        <v>7641</v>
      </c>
      <c r="AD315" s="372" t="s">
        <v>7630</v>
      </c>
      <c r="AE315" s="372" t="s">
        <v>7631</v>
      </c>
      <c r="AF315" s="372" t="s">
        <v>7625</v>
      </c>
      <c r="AG315" s="373">
        <v>2073410594</v>
      </c>
      <c r="AH315" s="373" t="s">
        <v>1178</v>
      </c>
      <c r="AI315" s="372"/>
      <c r="AJ315" s="374" t="s">
        <v>8795</v>
      </c>
      <c r="AK315" s="374" t="s">
        <v>8796</v>
      </c>
      <c r="AL315" s="374" t="s">
        <v>8799</v>
      </c>
      <c r="AM315" s="375"/>
    </row>
    <row r="316" spans="1:39" ht="19.5" customHeight="1" x14ac:dyDescent="0.25">
      <c r="A316" s="373">
        <v>315</v>
      </c>
      <c r="B316" s="372" t="s">
        <v>7622</v>
      </c>
      <c r="C316" s="372" t="s">
        <v>7622</v>
      </c>
      <c r="D316" s="372" t="s">
        <v>5249</v>
      </c>
      <c r="E316" s="372" t="s">
        <v>767</v>
      </c>
      <c r="F316" s="372" t="s">
        <v>765</v>
      </c>
      <c r="G316" s="372" t="s">
        <v>766</v>
      </c>
      <c r="H316" s="372" t="s">
        <v>4</v>
      </c>
      <c r="I316" s="372" t="s">
        <v>7625</v>
      </c>
      <c r="J316" s="372" t="s">
        <v>1808</v>
      </c>
      <c r="K316" s="372" t="s">
        <v>8398</v>
      </c>
      <c r="L316" s="372" t="s">
        <v>7636</v>
      </c>
      <c r="M316" s="372" t="s">
        <v>7646</v>
      </c>
      <c r="N316" s="372" t="s">
        <v>7665</v>
      </c>
      <c r="O316" s="372"/>
      <c r="P316" s="372" t="s">
        <v>7627</v>
      </c>
      <c r="Q316" s="372" t="str">
        <f t="shared" si="5"/>
        <v>7340101</v>
      </c>
      <c r="R316" s="373" t="s">
        <v>2586</v>
      </c>
      <c r="S316" s="377" t="s">
        <v>5184</v>
      </c>
      <c r="T316" s="373">
        <v>0</v>
      </c>
      <c r="U316" s="372"/>
      <c r="V316" s="373">
        <v>0</v>
      </c>
      <c r="W316" s="373">
        <v>18</v>
      </c>
      <c r="X316" s="372"/>
      <c r="Y316" s="372" t="s">
        <v>7626</v>
      </c>
      <c r="Z316" s="372" t="s">
        <v>7628</v>
      </c>
      <c r="AA316" s="372"/>
      <c r="AB316" s="372"/>
      <c r="AC316" s="372" t="s">
        <v>7641</v>
      </c>
      <c r="AD316" s="372" t="s">
        <v>7630</v>
      </c>
      <c r="AE316" s="372" t="s">
        <v>7631</v>
      </c>
      <c r="AF316" s="372" t="s">
        <v>7625</v>
      </c>
      <c r="AG316" s="373">
        <v>2073410817</v>
      </c>
      <c r="AH316" s="373" t="s">
        <v>1177</v>
      </c>
      <c r="AI316" s="372"/>
      <c r="AJ316" s="374" t="s">
        <v>7963</v>
      </c>
      <c r="AK316" s="374" t="s">
        <v>8146</v>
      </c>
      <c r="AL316" s="374" t="s">
        <v>5250</v>
      </c>
      <c r="AM316" s="375"/>
    </row>
    <row r="317" spans="1:39" ht="19.5" customHeight="1" x14ac:dyDescent="0.25">
      <c r="A317" s="373">
        <v>316</v>
      </c>
      <c r="B317" s="372" t="s">
        <v>7622</v>
      </c>
      <c r="C317" s="372" t="s">
        <v>7622</v>
      </c>
      <c r="D317" s="372" t="s">
        <v>8283</v>
      </c>
      <c r="E317" s="372" t="s">
        <v>2493</v>
      </c>
      <c r="F317" s="372" t="s">
        <v>740</v>
      </c>
      <c r="G317" s="372" t="s">
        <v>8284</v>
      </c>
      <c r="H317" s="372" t="s">
        <v>4</v>
      </c>
      <c r="I317" s="372" t="s">
        <v>7625</v>
      </c>
      <c r="J317" s="372" t="s">
        <v>1728</v>
      </c>
      <c r="K317" s="372" t="s">
        <v>2494</v>
      </c>
      <c r="L317" s="372" t="s">
        <v>1868</v>
      </c>
      <c r="M317" s="372" t="s">
        <v>1962</v>
      </c>
      <c r="N317" s="372" t="s">
        <v>7640</v>
      </c>
      <c r="O317" s="372"/>
      <c r="P317" s="372" t="s">
        <v>7627</v>
      </c>
      <c r="Q317" s="372" t="str">
        <f t="shared" si="5"/>
        <v>7340101</v>
      </c>
      <c r="R317" s="373" t="s">
        <v>2586</v>
      </c>
      <c r="S317" s="377" t="s">
        <v>5184</v>
      </c>
      <c r="T317" s="373" t="s">
        <v>2058</v>
      </c>
      <c r="U317" s="372"/>
      <c r="V317" s="373">
        <v>19.75</v>
      </c>
      <c r="W317" s="373">
        <v>18</v>
      </c>
      <c r="X317" s="372"/>
      <c r="Y317" s="372" t="s">
        <v>7626</v>
      </c>
      <c r="Z317" s="372" t="s">
        <v>7628</v>
      </c>
      <c r="AA317" s="372"/>
      <c r="AB317" s="372"/>
      <c r="AC317" s="372" t="s">
        <v>7641</v>
      </c>
      <c r="AD317" s="372" t="s">
        <v>7630</v>
      </c>
      <c r="AE317" s="372" t="s">
        <v>7631</v>
      </c>
      <c r="AF317" s="372" t="s">
        <v>7625</v>
      </c>
      <c r="AG317" s="373">
        <v>2073410459</v>
      </c>
      <c r="AH317" s="373" t="s">
        <v>1177</v>
      </c>
      <c r="AI317" s="372"/>
      <c r="AJ317" s="374" t="s">
        <v>8009</v>
      </c>
      <c r="AK317" s="374" t="s">
        <v>8010</v>
      </c>
      <c r="AL317" s="374" t="s">
        <v>8285</v>
      </c>
      <c r="AM317" s="375"/>
    </row>
    <row r="318" spans="1:39" ht="19.5" customHeight="1" x14ac:dyDescent="0.25">
      <c r="A318" s="373">
        <v>317</v>
      </c>
      <c r="B318" s="372" t="s">
        <v>7622</v>
      </c>
      <c r="C318" s="372" t="s">
        <v>7622</v>
      </c>
      <c r="D318" s="372" t="s">
        <v>8323</v>
      </c>
      <c r="E318" s="372" t="s">
        <v>2390</v>
      </c>
      <c r="F318" s="372" t="s">
        <v>629</v>
      </c>
      <c r="G318" s="372" t="s">
        <v>4459</v>
      </c>
      <c r="H318" s="372" t="s">
        <v>4</v>
      </c>
      <c r="I318" s="372" t="s">
        <v>7625</v>
      </c>
      <c r="J318" s="372" t="s">
        <v>1750</v>
      </c>
      <c r="K318" s="372" t="s">
        <v>2391</v>
      </c>
      <c r="L318" s="372" t="s">
        <v>1868</v>
      </c>
      <c r="M318" s="372" t="s">
        <v>3217</v>
      </c>
      <c r="N318" s="372" t="s">
        <v>7640</v>
      </c>
      <c r="O318" s="372"/>
      <c r="P318" s="372" t="s">
        <v>7627</v>
      </c>
      <c r="Q318" s="372" t="str">
        <f t="shared" si="5"/>
        <v>7340101</v>
      </c>
      <c r="R318" s="373" t="s">
        <v>2586</v>
      </c>
      <c r="S318" s="377" t="s">
        <v>5184</v>
      </c>
      <c r="T318" s="373" t="s">
        <v>1928</v>
      </c>
      <c r="U318" s="372"/>
      <c r="V318" s="373">
        <v>23.4</v>
      </c>
      <c r="W318" s="373">
        <v>18</v>
      </c>
      <c r="X318" s="372"/>
      <c r="Y318" s="372" t="s">
        <v>7626</v>
      </c>
      <c r="Z318" s="372" t="s">
        <v>7628</v>
      </c>
      <c r="AA318" s="372"/>
      <c r="AB318" s="372"/>
      <c r="AC318" s="372" t="s">
        <v>7641</v>
      </c>
      <c r="AD318" s="372" t="s">
        <v>7630</v>
      </c>
      <c r="AE318" s="372" t="s">
        <v>7631</v>
      </c>
      <c r="AF318" s="372" t="s">
        <v>7625</v>
      </c>
      <c r="AG318" s="373">
        <v>2073410238</v>
      </c>
      <c r="AH318" s="373" t="s">
        <v>1178</v>
      </c>
      <c r="AI318" s="372"/>
      <c r="AJ318" s="374" t="s">
        <v>7937</v>
      </c>
      <c r="AK318" s="374" t="s">
        <v>7938</v>
      </c>
      <c r="AL318" s="374" t="s">
        <v>8324</v>
      </c>
      <c r="AM318" s="375"/>
    </row>
    <row r="319" spans="1:39" ht="19.5" customHeight="1" x14ac:dyDescent="0.25">
      <c r="A319" s="373">
        <v>318</v>
      </c>
      <c r="B319" s="372" t="s">
        <v>7622</v>
      </c>
      <c r="C319" s="372" t="s">
        <v>7622</v>
      </c>
      <c r="D319" s="372" t="s">
        <v>5632</v>
      </c>
      <c r="E319" s="372" t="s">
        <v>819</v>
      </c>
      <c r="F319" s="372" t="s">
        <v>817</v>
      </c>
      <c r="G319" s="372" t="s">
        <v>818</v>
      </c>
      <c r="H319" s="372" t="s">
        <v>5</v>
      </c>
      <c r="I319" s="372" t="s">
        <v>7625</v>
      </c>
      <c r="J319" s="372" t="s">
        <v>1814</v>
      </c>
      <c r="K319" s="372"/>
      <c r="L319" s="372" t="s">
        <v>7879</v>
      </c>
      <c r="M319" s="372" t="s">
        <v>7801</v>
      </c>
      <c r="N319" s="372" t="s">
        <v>7665</v>
      </c>
      <c r="O319" s="372"/>
      <c r="P319" s="372" t="s">
        <v>7627</v>
      </c>
      <c r="Q319" s="372" t="str">
        <f t="shared" si="5"/>
        <v>7340101</v>
      </c>
      <c r="R319" s="373" t="s">
        <v>2586</v>
      </c>
      <c r="S319" s="377" t="s">
        <v>5184</v>
      </c>
      <c r="T319" s="373">
        <v>0</v>
      </c>
      <c r="U319" s="372"/>
      <c r="V319" s="373">
        <v>0</v>
      </c>
      <c r="W319" s="373">
        <v>18</v>
      </c>
      <c r="X319" s="372"/>
      <c r="Y319" s="372" t="s">
        <v>7626</v>
      </c>
      <c r="Z319" s="372" t="s">
        <v>7628</v>
      </c>
      <c r="AA319" s="372"/>
      <c r="AB319" s="372"/>
      <c r="AC319" s="372" t="s">
        <v>7641</v>
      </c>
      <c r="AD319" s="372" t="s">
        <v>7630</v>
      </c>
      <c r="AE319" s="372" t="s">
        <v>7631</v>
      </c>
      <c r="AF319" s="372" t="s">
        <v>7625</v>
      </c>
      <c r="AG319" s="373">
        <v>2073410906</v>
      </c>
      <c r="AH319" s="373" t="s">
        <v>1177</v>
      </c>
      <c r="AI319" s="372"/>
      <c r="AJ319" s="374" t="s">
        <v>8023</v>
      </c>
      <c r="AK319" s="374" t="s">
        <v>8411</v>
      </c>
      <c r="AL319" s="374" t="s">
        <v>5633</v>
      </c>
      <c r="AM319" s="375"/>
    </row>
    <row r="320" spans="1:39" ht="19.5" customHeight="1" x14ac:dyDescent="0.25">
      <c r="A320" s="373">
        <v>319</v>
      </c>
      <c r="B320" s="372" t="s">
        <v>7622</v>
      </c>
      <c r="C320" s="372" t="s">
        <v>7622</v>
      </c>
      <c r="D320" s="372" t="s">
        <v>8271</v>
      </c>
      <c r="E320" s="372" t="s">
        <v>2290</v>
      </c>
      <c r="F320" s="372" t="s">
        <v>623</v>
      </c>
      <c r="G320" s="372" t="s">
        <v>5034</v>
      </c>
      <c r="H320" s="372" t="s">
        <v>5</v>
      </c>
      <c r="I320" s="372" t="s">
        <v>7625</v>
      </c>
      <c r="J320" s="372" t="s">
        <v>1781</v>
      </c>
      <c r="K320" s="372" t="s">
        <v>2291</v>
      </c>
      <c r="L320" s="372" t="s">
        <v>1868</v>
      </c>
      <c r="M320" s="372" t="s">
        <v>1868</v>
      </c>
      <c r="N320" s="372" t="s">
        <v>7640</v>
      </c>
      <c r="O320" s="372"/>
      <c r="P320" s="372" t="s">
        <v>7627</v>
      </c>
      <c r="Q320" s="372" t="str">
        <f t="shared" si="5"/>
        <v>7340101</v>
      </c>
      <c r="R320" s="373" t="s">
        <v>2586</v>
      </c>
      <c r="S320" s="377" t="s">
        <v>5184</v>
      </c>
      <c r="T320" s="373" t="s">
        <v>2058</v>
      </c>
      <c r="U320" s="372"/>
      <c r="V320" s="373">
        <v>26.1</v>
      </c>
      <c r="W320" s="373">
        <v>18</v>
      </c>
      <c r="X320" s="372"/>
      <c r="Y320" s="372" t="s">
        <v>7626</v>
      </c>
      <c r="Z320" s="372" t="s">
        <v>7628</v>
      </c>
      <c r="AA320" s="372"/>
      <c r="AB320" s="372"/>
      <c r="AC320" s="372" t="s">
        <v>7660</v>
      </c>
      <c r="AD320" s="372" t="s">
        <v>7630</v>
      </c>
      <c r="AE320" s="372" t="s">
        <v>7631</v>
      </c>
      <c r="AF320" s="372" t="s">
        <v>7625</v>
      </c>
      <c r="AG320" s="373">
        <v>2073410013</v>
      </c>
      <c r="AH320" s="373" t="s">
        <v>1178</v>
      </c>
      <c r="AI320" s="372"/>
      <c r="AJ320" s="374" t="s">
        <v>7958</v>
      </c>
      <c r="AK320" s="374" t="s">
        <v>8272</v>
      </c>
      <c r="AL320" s="374" t="s">
        <v>8273</v>
      </c>
      <c r="AM320" s="375"/>
    </row>
    <row r="321" spans="1:39" ht="19.5" customHeight="1" x14ac:dyDescent="0.25">
      <c r="A321" s="373">
        <v>320</v>
      </c>
      <c r="B321" s="372" t="s">
        <v>7622</v>
      </c>
      <c r="C321" s="372" t="s">
        <v>7622</v>
      </c>
      <c r="D321" s="372" t="s">
        <v>5590</v>
      </c>
      <c r="E321" s="372" t="s">
        <v>816</v>
      </c>
      <c r="F321" s="372" t="s">
        <v>815</v>
      </c>
      <c r="G321" s="372" t="s">
        <v>709</v>
      </c>
      <c r="H321" s="372" t="s">
        <v>4</v>
      </c>
      <c r="I321" s="372" t="s">
        <v>7625</v>
      </c>
      <c r="J321" s="372" t="s">
        <v>1818</v>
      </c>
      <c r="K321" s="372" t="s">
        <v>8441</v>
      </c>
      <c r="L321" s="372" t="s">
        <v>7659</v>
      </c>
      <c r="M321" s="372" t="s">
        <v>1962</v>
      </c>
      <c r="N321" s="372" t="s">
        <v>7622</v>
      </c>
      <c r="O321" s="372"/>
      <c r="P321" s="372" t="s">
        <v>7627</v>
      </c>
      <c r="Q321" s="372" t="str">
        <f t="shared" si="5"/>
        <v>7340101</v>
      </c>
      <c r="R321" s="373" t="s">
        <v>2586</v>
      </c>
      <c r="S321" s="377" t="s">
        <v>5184</v>
      </c>
      <c r="T321" s="373">
        <v>0</v>
      </c>
      <c r="U321" s="372"/>
      <c r="V321" s="373">
        <v>0</v>
      </c>
      <c r="W321" s="373">
        <v>18</v>
      </c>
      <c r="X321" s="372"/>
      <c r="Y321" s="372" t="s">
        <v>7626</v>
      </c>
      <c r="Z321" s="372" t="s">
        <v>7628</v>
      </c>
      <c r="AA321" s="372"/>
      <c r="AB321" s="372"/>
      <c r="AC321" s="372" t="s">
        <v>7660</v>
      </c>
      <c r="AD321" s="372" t="s">
        <v>7630</v>
      </c>
      <c r="AE321" s="372" t="s">
        <v>7631</v>
      </c>
      <c r="AF321" s="372" t="s">
        <v>7625</v>
      </c>
      <c r="AG321" s="373">
        <v>2073410898</v>
      </c>
      <c r="AH321" s="373" t="s">
        <v>1177</v>
      </c>
      <c r="AI321" s="372"/>
      <c r="AJ321" s="374" t="s">
        <v>7827</v>
      </c>
      <c r="AK321" s="374" t="s">
        <v>8442</v>
      </c>
      <c r="AL321" s="374" t="s">
        <v>5591</v>
      </c>
      <c r="AM321" s="375"/>
    </row>
    <row r="322" spans="1:39" ht="19.5" customHeight="1" x14ac:dyDescent="0.25">
      <c r="A322" s="373">
        <v>321</v>
      </c>
      <c r="B322" s="372" t="s">
        <v>7622</v>
      </c>
      <c r="C322" s="372" t="s">
        <v>7622</v>
      </c>
      <c r="D322" s="372" t="s">
        <v>8348</v>
      </c>
      <c r="E322" s="372" t="s">
        <v>2474</v>
      </c>
      <c r="F322" s="372" t="s">
        <v>653</v>
      </c>
      <c r="G322" s="372" t="s">
        <v>7226</v>
      </c>
      <c r="H322" s="372" t="s">
        <v>4</v>
      </c>
      <c r="I322" s="372" t="s">
        <v>7625</v>
      </c>
      <c r="J322" s="372" t="s">
        <v>1761</v>
      </c>
      <c r="K322" s="372" t="s">
        <v>2475</v>
      </c>
      <c r="L322" s="372" t="s">
        <v>1868</v>
      </c>
      <c r="M322" s="372" t="s">
        <v>1962</v>
      </c>
      <c r="N322" s="372" t="s">
        <v>7640</v>
      </c>
      <c r="O322" s="372"/>
      <c r="P322" s="372" t="s">
        <v>7627</v>
      </c>
      <c r="Q322" s="372" t="str">
        <f t="shared" si="5"/>
        <v>7340101</v>
      </c>
      <c r="R322" s="373" t="s">
        <v>2586</v>
      </c>
      <c r="S322" s="377" t="s">
        <v>5184</v>
      </c>
      <c r="T322" s="373" t="s">
        <v>2058</v>
      </c>
      <c r="U322" s="372"/>
      <c r="V322" s="373">
        <v>22</v>
      </c>
      <c r="W322" s="373">
        <v>18</v>
      </c>
      <c r="X322" s="372"/>
      <c r="Y322" s="372" t="s">
        <v>7626</v>
      </c>
      <c r="Z322" s="372" t="s">
        <v>7628</v>
      </c>
      <c r="AA322" s="372"/>
      <c r="AB322" s="372"/>
      <c r="AC322" s="372" t="s">
        <v>7641</v>
      </c>
      <c r="AD322" s="372" t="s">
        <v>7630</v>
      </c>
      <c r="AE322" s="372" t="s">
        <v>7631</v>
      </c>
      <c r="AF322" s="372" t="s">
        <v>7625</v>
      </c>
      <c r="AG322" s="373">
        <v>2073410440</v>
      </c>
      <c r="AH322" s="373" t="s">
        <v>1178</v>
      </c>
      <c r="AI322" s="372"/>
      <c r="AJ322" s="374" t="s">
        <v>7663</v>
      </c>
      <c r="AK322" s="374" t="s">
        <v>8054</v>
      </c>
      <c r="AL322" s="374" t="s">
        <v>8349</v>
      </c>
      <c r="AM322" s="375"/>
    </row>
    <row r="323" spans="1:39" ht="19.5" customHeight="1" x14ac:dyDescent="0.25">
      <c r="A323" s="373">
        <v>322</v>
      </c>
      <c r="B323" s="372" t="s">
        <v>7622</v>
      </c>
      <c r="C323" s="372" t="s">
        <v>7622</v>
      </c>
      <c r="D323" s="372" t="s">
        <v>8304</v>
      </c>
      <c r="E323" s="372" t="s">
        <v>2361</v>
      </c>
      <c r="F323" s="372" t="s">
        <v>733</v>
      </c>
      <c r="G323" s="372" t="s">
        <v>8305</v>
      </c>
      <c r="H323" s="372" t="s">
        <v>4</v>
      </c>
      <c r="I323" s="372" t="s">
        <v>7625</v>
      </c>
      <c r="J323" s="372" t="s">
        <v>1748</v>
      </c>
      <c r="K323" s="372" t="s">
        <v>2362</v>
      </c>
      <c r="L323" s="372" t="s">
        <v>1868</v>
      </c>
      <c r="M323" s="372" t="s">
        <v>1868</v>
      </c>
      <c r="N323" s="372" t="s">
        <v>7640</v>
      </c>
      <c r="O323" s="372"/>
      <c r="P323" s="372" t="s">
        <v>7627</v>
      </c>
      <c r="Q323" s="372" t="str">
        <f t="shared" si="5"/>
        <v>7340101</v>
      </c>
      <c r="R323" s="373" t="s">
        <v>2586</v>
      </c>
      <c r="S323" s="377" t="s">
        <v>5184</v>
      </c>
      <c r="T323" s="373" t="s">
        <v>2058</v>
      </c>
      <c r="U323" s="372"/>
      <c r="V323" s="373">
        <v>21.5</v>
      </c>
      <c r="W323" s="373">
        <v>18</v>
      </c>
      <c r="X323" s="372"/>
      <c r="Y323" s="372" t="s">
        <v>7626</v>
      </c>
      <c r="Z323" s="372" t="s">
        <v>7628</v>
      </c>
      <c r="AA323" s="372"/>
      <c r="AB323" s="372"/>
      <c r="AC323" s="372" t="s">
        <v>7641</v>
      </c>
      <c r="AD323" s="372" t="s">
        <v>7630</v>
      </c>
      <c r="AE323" s="372" t="s">
        <v>7631</v>
      </c>
      <c r="AF323" s="372" t="s">
        <v>7625</v>
      </c>
      <c r="AG323" s="373">
        <v>2073410202</v>
      </c>
      <c r="AH323" s="373" t="s">
        <v>1178</v>
      </c>
      <c r="AI323" s="372"/>
      <c r="AJ323" s="374" t="s">
        <v>7709</v>
      </c>
      <c r="AK323" s="374" t="s">
        <v>7710</v>
      </c>
      <c r="AL323" s="374" t="s">
        <v>8306</v>
      </c>
      <c r="AM323" s="375"/>
    </row>
    <row r="324" spans="1:39" ht="19.5" customHeight="1" x14ac:dyDescent="0.25">
      <c r="A324" s="373">
        <v>323</v>
      </c>
      <c r="B324" s="372" t="s">
        <v>7622</v>
      </c>
      <c r="C324" s="372" t="s">
        <v>7622</v>
      </c>
      <c r="D324" s="372" t="s">
        <v>8820</v>
      </c>
      <c r="E324" s="373">
        <v>242014550</v>
      </c>
      <c r="F324" s="372" t="s">
        <v>638</v>
      </c>
      <c r="G324" s="372" t="s">
        <v>4342</v>
      </c>
      <c r="H324" s="372" t="s">
        <v>4</v>
      </c>
      <c r="I324" s="372" t="s">
        <v>7625</v>
      </c>
      <c r="J324" s="372"/>
      <c r="K324" s="372"/>
      <c r="L324" s="372" t="s">
        <v>7745</v>
      </c>
      <c r="M324" s="372" t="s">
        <v>7680</v>
      </c>
      <c r="N324" s="372" t="s">
        <v>7625</v>
      </c>
      <c r="O324" s="372"/>
      <c r="P324" s="372" t="s">
        <v>7627</v>
      </c>
      <c r="Q324" s="372" t="str">
        <f t="shared" si="5"/>
        <v>7340101</v>
      </c>
      <c r="R324" s="373" t="s">
        <v>2586</v>
      </c>
      <c r="S324" s="377" t="s">
        <v>5184</v>
      </c>
      <c r="T324" s="373" t="s">
        <v>1888</v>
      </c>
      <c r="U324" s="372"/>
      <c r="V324" s="373">
        <v>19.05</v>
      </c>
      <c r="W324" s="373">
        <v>18</v>
      </c>
      <c r="X324" s="372"/>
      <c r="Y324" s="372" t="s">
        <v>7626</v>
      </c>
      <c r="Z324" s="372" t="s">
        <v>7628</v>
      </c>
      <c r="AA324" s="372"/>
      <c r="AB324" s="372"/>
      <c r="AC324" s="372" t="s">
        <v>7629</v>
      </c>
      <c r="AD324" s="372" t="s">
        <v>7630</v>
      </c>
      <c r="AE324" s="372" t="s">
        <v>7631</v>
      </c>
      <c r="AF324" s="372" t="s">
        <v>7625</v>
      </c>
      <c r="AG324" s="373">
        <v>2073410581</v>
      </c>
      <c r="AH324" s="373" t="s">
        <v>1178</v>
      </c>
      <c r="AI324" s="372"/>
      <c r="AJ324" s="374" t="s">
        <v>7746</v>
      </c>
      <c r="AK324" s="374" t="s">
        <v>7747</v>
      </c>
      <c r="AL324" s="374" t="s">
        <v>8821</v>
      </c>
      <c r="AM324" s="375"/>
    </row>
    <row r="325" spans="1:39" ht="19.5" customHeight="1" x14ac:dyDescent="0.25">
      <c r="A325" s="373">
        <v>324</v>
      </c>
      <c r="B325" s="372" t="s">
        <v>7622</v>
      </c>
      <c r="C325" s="372" t="s">
        <v>7622</v>
      </c>
      <c r="D325" s="372" t="s">
        <v>5273</v>
      </c>
      <c r="E325" s="372" t="s">
        <v>2416</v>
      </c>
      <c r="F325" s="372" t="s">
        <v>632</v>
      </c>
      <c r="G325" s="372" t="s">
        <v>5274</v>
      </c>
      <c r="H325" s="372" t="s">
        <v>4</v>
      </c>
      <c r="I325" s="372" t="s">
        <v>7625</v>
      </c>
      <c r="J325" s="372" t="s">
        <v>1753</v>
      </c>
      <c r="K325" s="372" t="s">
        <v>2417</v>
      </c>
      <c r="L325" s="372" t="s">
        <v>1868</v>
      </c>
      <c r="M325" s="372" t="s">
        <v>7879</v>
      </c>
      <c r="N325" s="372" t="s">
        <v>7622</v>
      </c>
      <c r="O325" s="372"/>
      <c r="P325" s="372" t="s">
        <v>7627</v>
      </c>
      <c r="Q325" s="372" t="str">
        <f t="shared" si="5"/>
        <v>7340101</v>
      </c>
      <c r="R325" s="373" t="s">
        <v>2586</v>
      </c>
      <c r="S325" s="377" t="s">
        <v>5184</v>
      </c>
      <c r="T325" s="373" t="s">
        <v>1888</v>
      </c>
      <c r="U325" s="372"/>
      <c r="V325" s="373">
        <v>24.75</v>
      </c>
      <c r="W325" s="373">
        <v>18</v>
      </c>
      <c r="X325" s="372"/>
      <c r="Y325" s="372" t="s">
        <v>7626</v>
      </c>
      <c r="Z325" s="372" t="s">
        <v>7628</v>
      </c>
      <c r="AA325" s="372"/>
      <c r="AB325" s="372"/>
      <c r="AC325" s="372" t="s">
        <v>7641</v>
      </c>
      <c r="AD325" s="372" t="s">
        <v>7630</v>
      </c>
      <c r="AE325" s="372" t="s">
        <v>7631</v>
      </c>
      <c r="AF325" s="372" t="s">
        <v>7625</v>
      </c>
      <c r="AG325" s="373">
        <v>2073410299</v>
      </c>
      <c r="AH325" s="373" t="s">
        <v>1178</v>
      </c>
      <c r="AI325" s="372"/>
      <c r="AJ325" s="374" t="s">
        <v>8342</v>
      </c>
      <c r="AK325" s="374" t="s">
        <v>8343</v>
      </c>
      <c r="AL325" s="374" t="s">
        <v>5275</v>
      </c>
      <c r="AM325" s="375"/>
    </row>
    <row r="326" spans="1:39" ht="19.5" customHeight="1" x14ac:dyDescent="0.25">
      <c r="A326" s="373">
        <v>325</v>
      </c>
      <c r="B326" s="372" t="s">
        <v>7622</v>
      </c>
      <c r="C326" s="372" t="s">
        <v>7622</v>
      </c>
      <c r="D326" s="372" t="s">
        <v>5582</v>
      </c>
      <c r="E326" s="372" t="s">
        <v>814</v>
      </c>
      <c r="F326" s="372" t="s">
        <v>813</v>
      </c>
      <c r="G326" s="372" t="s">
        <v>610</v>
      </c>
      <c r="H326" s="372" t="s">
        <v>4</v>
      </c>
      <c r="I326" s="372" t="s">
        <v>7625</v>
      </c>
      <c r="J326" s="372" t="s">
        <v>1812</v>
      </c>
      <c r="K326" s="372" t="s">
        <v>8407</v>
      </c>
      <c r="L326" s="372" t="s">
        <v>7670</v>
      </c>
      <c r="M326" s="372" t="s">
        <v>2916</v>
      </c>
      <c r="N326" s="372" t="s">
        <v>7665</v>
      </c>
      <c r="O326" s="372"/>
      <c r="P326" s="372" t="s">
        <v>7627</v>
      </c>
      <c r="Q326" s="372" t="str">
        <f t="shared" si="5"/>
        <v>7340101</v>
      </c>
      <c r="R326" s="373" t="s">
        <v>2586</v>
      </c>
      <c r="S326" s="377" t="s">
        <v>5184</v>
      </c>
      <c r="T326" s="373">
        <v>0</v>
      </c>
      <c r="U326" s="372"/>
      <c r="V326" s="373">
        <v>0</v>
      </c>
      <c r="W326" s="373">
        <v>18</v>
      </c>
      <c r="X326" s="372"/>
      <c r="Y326" s="372" t="s">
        <v>7626</v>
      </c>
      <c r="Z326" s="372" t="s">
        <v>7628</v>
      </c>
      <c r="AA326" s="372"/>
      <c r="AB326" s="372"/>
      <c r="AC326" s="372" t="s">
        <v>7641</v>
      </c>
      <c r="AD326" s="372" t="s">
        <v>7630</v>
      </c>
      <c r="AE326" s="372" t="s">
        <v>7631</v>
      </c>
      <c r="AF326" s="372" t="s">
        <v>7625</v>
      </c>
      <c r="AG326" s="373">
        <v>2073410896</v>
      </c>
      <c r="AH326" s="373" t="s">
        <v>1177</v>
      </c>
      <c r="AI326" s="372"/>
      <c r="AJ326" s="374" t="s">
        <v>8408</v>
      </c>
      <c r="AK326" s="374" t="s">
        <v>7648</v>
      </c>
      <c r="AL326" s="374" t="s">
        <v>5583</v>
      </c>
      <c r="AM326" s="375"/>
    </row>
    <row r="327" spans="1:39" ht="19.5" customHeight="1" x14ac:dyDescent="0.25">
      <c r="A327" s="373">
        <v>326</v>
      </c>
      <c r="B327" s="372" t="s">
        <v>7622</v>
      </c>
      <c r="C327" s="372" t="s">
        <v>7622</v>
      </c>
      <c r="D327" s="372" t="s">
        <v>5229</v>
      </c>
      <c r="E327" s="372" t="s">
        <v>764</v>
      </c>
      <c r="F327" s="372" t="s">
        <v>763</v>
      </c>
      <c r="G327" s="372" t="s">
        <v>279</v>
      </c>
      <c r="H327" s="372" t="s">
        <v>4</v>
      </c>
      <c r="I327" s="372" t="s">
        <v>7625</v>
      </c>
      <c r="J327" s="372" t="s">
        <v>1807</v>
      </c>
      <c r="K327" s="372" t="s">
        <v>8397</v>
      </c>
      <c r="L327" s="372" t="s">
        <v>1868</v>
      </c>
      <c r="M327" s="372" t="s">
        <v>7760</v>
      </c>
      <c r="N327" s="372" t="s">
        <v>7622</v>
      </c>
      <c r="O327" s="372"/>
      <c r="P327" s="372" t="s">
        <v>7627</v>
      </c>
      <c r="Q327" s="372" t="str">
        <f t="shared" si="5"/>
        <v>7340101</v>
      </c>
      <c r="R327" s="373" t="s">
        <v>2586</v>
      </c>
      <c r="S327" s="377" t="s">
        <v>5184</v>
      </c>
      <c r="T327" s="373">
        <v>0</v>
      </c>
      <c r="U327" s="372"/>
      <c r="V327" s="373">
        <v>0</v>
      </c>
      <c r="W327" s="373">
        <v>18</v>
      </c>
      <c r="X327" s="372"/>
      <c r="Y327" s="372" t="s">
        <v>7626</v>
      </c>
      <c r="Z327" s="372" t="s">
        <v>7628</v>
      </c>
      <c r="AA327" s="372"/>
      <c r="AB327" s="372"/>
      <c r="AC327" s="372" t="s">
        <v>7641</v>
      </c>
      <c r="AD327" s="372" t="s">
        <v>7630</v>
      </c>
      <c r="AE327" s="372" t="s">
        <v>7631</v>
      </c>
      <c r="AF327" s="372" t="s">
        <v>7625</v>
      </c>
      <c r="AG327" s="373">
        <v>2073410812</v>
      </c>
      <c r="AH327" s="373" t="s">
        <v>1177</v>
      </c>
      <c r="AI327" s="372"/>
      <c r="AJ327" s="374" t="s">
        <v>7959</v>
      </c>
      <c r="AK327" s="374" t="s">
        <v>8043</v>
      </c>
      <c r="AL327" s="374" t="s">
        <v>5230</v>
      </c>
      <c r="AM327" s="375"/>
    </row>
    <row r="328" spans="1:39" ht="19.5" customHeight="1" x14ac:dyDescent="0.25">
      <c r="A328" s="373">
        <v>327</v>
      </c>
      <c r="B328" s="372" t="s">
        <v>7622</v>
      </c>
      <c r="C328" s="372" t="s">
        <v>7622</v>
      </c>
      <c r="D328" s="372" t="s">
        <v>5792</v>
      </c>
      <c r="E328" s="372" t="s">
        <v>839</v>
      </c>
      <c r="F328" s="372" t="s">
        <v>838</v>
      </c>
      <c r="G328" s="372" t="s">
        <v>306</v>
      </c>
      <c r="H328" s="372" t="s">
        <v>4</v>
      </c>
      <c r="I328" s="372" t="s">
        <v>7625</v>
      </c>
      <c r="J328" s="372" t="s">
        <v>1826</v>
      </c>
      <c r="K328" s="372" t="s">
        <v>8430</v>
      </c>
      <c r="L328" s="372" t="s">
        <v>7685</v>
      </c>
      <c r="M328" s="372" t="s">
        <v>1868</v>
      </c>
      <c r="N328" s="372" t="s">
        <v>7625</v>
      </c>
      <c r="O328" s="372"/>
      <c r="P328" s="372" t="s">
        <v>7627</v>
      </c>
      <c r="Q328" s="372" t="str">
        <f t="shared" si="5"/>
        <v>7340101</v>
      </c>
      <c r="R328" s="373" t="s">
        <v>2586</v>
      </c>
      <c r="S328" s="377" t="s">
        <v>5184</v>
      </c>
      <c r="T328" s="373">
        <v>0</v>
      </c>
      <c r="U328" s="372"/>
      <c r="V328" s="373">
        <v>0</v>
      </c>
      <c r="W328" s="373">
        <v>18</v>
      </c>
      <c r="X328" s="372"/>
      <c r="Y328" s="372" t="s">
        <v>7626</v>
      </c>
      <c r="Z328" s="372" t="s">
        <v>7628</v>
      </c>
      <c r="AA328" s="372"/>
      <c r="AB328" s="372"/>
      <c r="AC328" s="372" t="s">
        <v>7641</v>
      </c>
      <c r="AD328" s="372" t="s">
        <v>7630</v>
      </c>
      <c r="AE328" s="372" t="s">
        <v>7631</v>
      </c>
      <c r="AF328" s="372" t="s">
        <v>7625</v>
      </c>
      <c r="AG328" s="373">
        <v>2073410942</v>
      </c>
      <c r="AH328" s="373" t="s">
        <v>1177</v>
      </c>
      <c r="AI328" s="372"/>
      <c r="AJ328" s="374" t="s">
        <v>7985</v>
      </c>
      <c r="AK328" s="374" t="s">
        <v>8431</v>
      </c>
      <c r="AL328" s="374" t="s">
        <v>5793</v>
      </c>
      <c r="AM328" s="375"/>
    </row>
    <row r="329" spans="1:39" ht="19.5" customHeight="1" x14ac:dyDescent="0.25">
      <c r="A329" s="373">
        <v>328</v>
      </c>
      <c r="B329" s="372" t="s">
        <v>7622</v>
      </c>
      <c r="C329" s="372" t="s">
        <v>7622</v>
      </c>
      <c r="D329" s="372" t="s">
        <v>8460</v>
      </c>
      <c r="E329" s="372" t="s">
        <v>3888</v>
      </c>
      <c r="F329" s="372" t="s">
        <v>451</v>
      </c>
      <c r="G329" s="372" t="s">
        <v>328</v>
      </c>
      <c r="H329" s="372" t="s">
        <v>4</v>
      </c>
      <c r="I329" s="372" t="s">
        <v>7625</v>
      </c>
      <c r="J329" s="372" t="s">
        <v>1185</v>
      </c>
      <c r="K329" s="372" t="s">
        <v>3889</v>
      </c>
      <c r="L329" s="372" t="s">
        <v>1868</v>
      </c>
      <c r="M329" s="372" t="s">
        <v>7760</v>
      </c>
      <c r="N329" s="372"/>
      <c r="O329" s="372"/>
      <c r="P329" s="372" t="s">
        <v>7627</v>
      </c>
      <c r="Q329" s="372" t="str">
        <f t="shared" si="5"/>
        <v>7310401</v>
      </c>
      <c r="R329" s="373" t="s">
        <v>1147</v>
      </c>
      <c r="S329" s="377" t="s">
        <v>8853</v>
      </c>
      <c r="T329" s="373" t="s">
        <v>1888</v>
      </c>
      <c r="U329" s="372"/>
      <c r="V329" s="373">
        <v>23.25</v>
      </c>
      <c r="W329" s="373">
        <v>18</v>
      </c>
      <c r="X329" s="372"/>
      <c r="Y329" s="372" t="s">
        <v>7626</v>
      </c>
      <c r="Z329" s="372" t="s">
        <v>7628</v>
      </c>
      <c r="AA329" s="372"/>
      <c r="AB329" s="372"/>
      <c r="AC329" s="372" t="s">
        <v>7641</v>
      </c>
      <c r="AD329" s="372" t="s">
        <v>7630</v>
      </c>
      <c r="AE329" s="372" t="s">
        <v>7631</v>
      </c>
      <c r="AF329" s="372" t="s">
        <v>7625</v>
      </c>
      <c r="AG329" s="373">
        <v>2073140054</v>
      </c>
      <c r="AH329" s="373" t="s">
        <v>1147</v>
      </c>
      <c r="AI329" s="372"/>
      <c r="AJ329" s="374" t="s">
        <v>8461</v>
      </c>
      <c r="AK329" s="374" t="s">
        <v>8462</v>
      </c>
      <c r="AL329" s="374" t="s">
        <v>8463</v>
      </c>
      <c r="AM329" s="375"/>
    </row>
    <row r="330" spans="1:39" ht="19.5" customHeight="1" x14ac:dyDescent="0.25">
      <c r="A330" s="373">
        <v>329</v>
      </c>
      <c r="B330" s="372" t="s">
        <v>7622</v>
      </c>
      <c r="C330" s="372" t="s">
        <v>7622</v>
      </c>
      <c r="D330" s="372" t="s">
        <v>4183</v>
      </c>
      <c r="E330" s="372" t="s">
        <v>3898</v>
      </c>
      <c r="F330" s="372" t="s">
        <v>449</v>
      </c>
      <c r="G330" s="372" t="s">
        <v>4184</v>
      </c>
      <c r="H330" s="372" t="s">
        <v>5</v>
      </c>
      <c r="I330" s="372" t="s">
        <v>7625</v>
      </c>
      <c r="J330" s="372" t="s">
        <v>1183</v>
      </c>
      <c r="K330" s="372" t="s">
        <v>3899</v>
      </c>
      <c r="L330" s="372" t="s">
        <v>7879</v>
      </c>
      <c r="M330" s="372" t="s">
        <v>7765</v>
      </c>
      <c r="N330" s="372" t="s">
        <v>7665</v>
      </c>
      <c r="O330" s="372"/>
      <c r="P330" s="372" t="s">
        <v>7627</v>
      </c>
      <c r="Q330" s="372" t="str">
        <f t="shared" si="5"/>
        <v>7310401</v>
      </c>
      <c r="R330" s="373" t="s">
        <v>1147</v>
      </c>
      <c r="S330" s="377" t="s">
        <v>8853</v>
      </c>
      <c r="T330" s="373" t="s">
        <v>1888</v>
      </c>
      <c r="U330" s="372"/>
      <c r="V330" s="373">
        <v>21.25</v>
      </c>
      <c r="W330" s="373">
        <v>18</v>
      </c>
      <c r="X330" s="372"/>
      <c r="Y330" s="372" t="s">
        <v>7626</v>
      </c>
      <c r="Z330" s="372" t="s">
        <v>7628</v>
      </c>
      <c r="AA330" s="372"/>
      <c r="AB330" s="372"/>
      <c r="AC330" s="372" t="s">
        <v>7641</v>
      </c>
      <c r="AD330" s="372" t="s">
        <v>7630</v>
      </c>
      <c r="AE330" s="372" t="s">
        <v>7631</v>
      </c>
      <c r="AF330" s="372" t="s">
        <v>7625</v>
      </c>
      <c r="AG330" s="373">
        <v>2073140075</v>
      </c>
      <c r="AH330" s="373" t="s">
        <v>1147</v>
      </c>
      <c r="AI330" s="372"/>
      <c r="AJ330" s="374" t="s">
        <v>7802</v>
      </c>
      <c r="AK330" s="374" t="s">
        <v>8464</v>
      </c>
      <c r="AL330" s="374" t="s">
        <v>4185</v>
      </c>
      <c r="AM330" s="375"/>
    </row>
    <row r="331" spans="1:39" ht="19.5" customHeight="1" x14ac:dyDescent="0.25">
      <c r="A331" s="373">
        <v>330</v>
      </c>
      <c r="B331" s="372" t="s">
        <v>7622</v>
      </c>
      <c r="C331" s="372" t="s">
        <v>7622</v>
      </c>
      <c r="D331" s="372" t="s">
        <v>8453</v>
      </c>
      <c r="E331" s="372" t="s">
        <v>3915</v>
      </c>
      <c r="F331" s="372" t="s">
        <v>453</v>
      </c>
      <c r="G331" s="372" t="s">
        <v>8454</v>
      </c>
      <c r="H331" s="372" t="s">
        <v>5</v>
      </c>
      <c r="I331" s="372" t="s">
        <v>7625</v>
      </c>
      <c r="J331" s="372" t="s">
        <v>1186</v>
      </c>
      <c r="K331" s="372" t="s">
        <v>3916</v>
      </c>
      <c r="L331" s="372" t="s">
        <v>1868</v>
      </c>
      <c r="M331" s="372" t="s">
        <v>7646</v>
      </c>
      <c r="N331" s="372" t="s">
        <v>7640</v>
      </c>
      <c r="O331" s="372"/>
      <c r="P331" s="372" t="s">
        <v>7627</v>
      </c>
      <c r="Q331" s="372" t="str">
        <f t="shared" si="5"/>
        <v>7310401</v>
      </c>
      <c r="R331" s="373" t="s">
        <v>1147</v>
      </c>
      <c r="S331" s="377" t="s">
        <v>8853</v>
      </c>
      <c r="T331" s="373" t="s">
        <v>1888</v>
      </c>
      <c r="U331" s="372"/>
      <c r="V331" s="373">
        <v>23.5</v>
      </c>
      <c r="W331" s="373">
        <v>18</v>
      </c>
      <c r="X331" s="372"/>
      <c r="Y331" s="372" t="s">
        <v>7626</v>
      </c>
      <c r="Z331" s="372" t="s">
        <v>7628</v>
      </c>
      <c r="AA331" s="372"/>
      <c r="AB331" s="372"/>
      <c r="AC331" s="372" t="s">
        <v>7641</v>
      </c>
      <c r="AD331" s="372" t="s">
        <v>7630</v>
      </c>
      <c r="AE331" s="372" t="s">
        <v>7631</v>
      </c>
      <c r="AF331" s="372" t="s">
        <v>7625</v>
      </c>
      <c r="AG331" s="373">
        <v>2073140102</v>
      </c>
      <c r="AH331" s="373" t="s">
        <v>1147</v>
      </c>
      <c r="AI331" s="372"/>
      <c r="AJ331" s="374" t="s">
        <v>8421</v>
      </c>
      <c r="AK331" s="374" t="s">
        <v>8455</v>
      </c>
      <c r="AL331" s="374" t="s">
        <v>8456</v>
      </c>
      <c r="AM331" s="375"/>
    </row>
    <row r="332" spans="1:39" ht="19.5" customHeight="1" x14ac:dyDescent="0.25">
      <c r="A332" s="373">
        <v>331</v>
      </c>
      <c r="B332" s="372" t="s">
        <v>7622</v>
      </c>
      <c r="C332" s="372" t="s">
        <v>7622</v>
      </c>
      <c r="D332" s="372" t="s">
        <v>8822</v>
      </c>
      <c r="E332" s="373">
        <v>264518778</v>
      </c>
      <c r="F332" s="372" t="s">
        <v>450</v>
      </c>
      <c r="G332" s="372" t="s">
        <v>5451</v>
      </c>
      <c r="H332" s="372" t="s">
        <v>4</v>
      </c>
      <c r="I332" s="372" t="s">
        <v>7625</v>
      </c>
      <c r="J332" s="372" t="s">
        <v>1184</v>
      </c>
      <c r="K332" s="372" t="s">
        <v>8823</v>
      </c>
      <c r="L332" s="372" t="s">
        <v>8307</v>
      </c>
      <c r="M332" s="372" t="s">
        <v>7639</v>
      </c>
      <c r="N332" s="372" t="s">
        <v>7622</v>
      </c>
      <c r="O332" s="372"/>
      <c r="P332" s="372" t="s">
        <v>7627</v>
      </c>
      <c r="Q332" s="372" t="str">
        <f t="shared" si="5"/>
        <v>7310401</v>
      </c>
      <c r="R332" s="373" t="s">
        <v>1147</v>
      </c>
      <c r="S332" s="377" t="s">
        <v>8853</v>
      </c>
      <c r="T332" s="373">
        <v>0</v>
      </c>
      <c r="U332" s="372"/>
      <c r="V332" s="373">
        <v>21.35</v>
      </c>
      <c r="W332" s="373">
        <v>18</v>
      </c>
      <c r="X332" s="372"/>
      <c r="Y332" s="372" t="s">
        <v>7626</v>
      </c>
      <c r="Z332" s="372" t="s">
        <v>7628</v>
      </c>
      <c r="AA332" s="372"/>
      <c r="AB332" s="372"/>
      <c r="AC332" s="372" t="s">
        <v>7641</v>
      </c>
      <c r="AD332" s="372" t="s">
        <v>7630</v>
      </c>
      <c r="AE332" s="372" t="s">
        <v>7631</v>
      </c>
      <c r="AF332" s="372" t="s">
        <v>7625</v>
      </c>
      <c r="AG332" s="373">
        <v>2073140024</v>
      </c>
      <c r="AH332" s="373" t="s">
        <v>1147</v>
      </c>
      <c r="AI332" s="372"/>
      <c r="AJ332" s="374" t="s">
        <v>8213</v>
      </c>
      <c r="AK332" s="374" t="s">
        <v>8824</v>
      </c>
      <c r="AL332" s="374" t="s">
        <v>8825</v>
      </c>
      <c r="AM332" s="375"/>
    </row>
    <row r="333" spans="1:39" ht="19.5" customHeight="1" x14ac:dyDescent="0.25">
      <c r="A333" s="373">
        <v>332</v>
      </c>
      <c r="B333" s="372" t="s">
        <v>7622</v>
      </c>
      <c r="C333" s="372" t="s">
        <v>7622</v>
      </c>
      <c r="D333" s="372" t="s">
        <v>8457</v>
      </c>
      <c r="E333" s="372" t="s">
        <v>3937</v>
      </c>
      <c r="F333" s="372" t="s">
        <v>454</v>
      </c>
      <c r="G333" s="372" t="s">
        <v>803</v>
      </c>
      <c r="H333" s="372" t="s">
        <v>4</v>
      </c>
      <c r="I333" s="372" t="s">
        <v>8081</v>
      </c>
      <c r="J333" s="372" t="s">
        <v>1187</v>
      </c>
      <c r="K333" s="372"/>
      <c r="L333" s="372" t="s">
        <v>1868</v>
      </c>
      <c r="M333" s="372" t="s">
        <v>7839</v>
      </c>
      <c r="N333" s="372"/>
      <c r="O333" s="372"/>
      <c r="P333" s="372" t="s">
        <v>7627</v>
      </c>
      <c r="Q333" s="372" t="str">
        <f t="shared" si="5"/>
        <v>7310401</v>
      </c>
      <c r="R333" s="373" t="s">
        <v>1147</v>
      </c>
      <c r="S333" s="377" t="s">
        <v>8853</v>
      </c>
      <c r="T333" s="373" t="s">
        <v>1888</v>
      </c>
      <c r="U333" s="372"/>
      <c r="V333" s="373">
        <v>24.35</v>
      </c>
      <c r="W333" s="373">
        <v>18</v>
      </c>
      <c r="X333" s="372"/>
      <c r="Y333" s="372" t="s">
        <v>7626</v>
      </c>
      <c r="Z333" s="372" t="s">
        <v>7628</v>
      </c>
      <c r="AA333" s="372"/>
      <c r="AB333" s="372"/>
      <c r="AC333" s="372" t="s">
        <v>7641</v>
      </c>
      <c r="AD333" s="372" t="s">
        <v>7630</v>
      </c>
      <c r="AE333" s="372" t="s">
        <v>7631</v>
      </c>
      <c r="AF333" s="372" t="s">
        <v>7625</v>
      </c>
      <c r="AG333" s="373">
        <v>2073140057</v>
      </c>
      <c r="AH333" s="373" t="s">
        <v>1147</v>
      </c>
      <c r="AI333" s="372"/>
      <c r="AJ333" s="374" t="s">
        <v>8213</v>
      </c>
      <c r="AK333" s="374" t="s">
        <v>8458</v>
      </c>
      <c r="AL333" s="374" t="s">
        <v>8459</v>
      </c>
      <c r="AM333" s="375"/>
    </row>
    <row r="334" spans="1:39" ht="19.5" customHeight="1" x14ac:dyDescent="0.25">
      <c r="A334" s="373">
        <v>333</v>
      </c>
      <c r="B334" s="372" t="s">
        <v>7622</v>
      </c>
      <c r="C334" s="372" t="s">
        <v>7622</v>
      </c>
      <c r="D334" s="372" t="s">
        <v>8551</v>
      </c>
      <c r="E334" s="372" t="s">
        <v>3456</v>
      </c>
      <c r="F334" s="372" t="s">
        <v>111</v>
      </c>
      <c r="G334" s="372" t="s">
        <v>5838</v>
      </c>
      <c r="H334" s="372" t="s">
        <v>4</v>
      </c>
      <c r="I334" s="372" t="s">
        <v>7625</v>
      </c>
      <c r="J334" s="372" t="s">
        <v>1333</v>
      </c>
      <c r="K334" s="372" t="s">
        <v>3457</v>
      </c>
      <c r="L334" s="372" t="s">
        <v>1868</v>
      </c>
      <c r="M334" s="372" t="s">
        <v>7680</v>
      </c>
      <c r="N334" s="372" t="s">
        <v>7640</v>
      </c>
      <c r="O334" s="372"/>
      <c r="P334" s="372" t="s">
        <v>7627</v>
      </c>
      <c r="Q334" s="372" t="str">
        <f t="shared" si="5"/>
        <v>7320104</v>
      </c>
      <c r="R334" s="373" t="s">
        <v>2670</v>
      </c>
      <c r="S334" s="377" t="s">
        <v>4213</v>
      </c>
      <c r="T334" s="373" t="s">
        <v>1888</v>
      </c>
      <c r="U334" s="372"/>
      <c r="V334" s="373">
        <v>26.200000000000003</v>
      </c>
      <c r="W334" s="373">
        <v>18</v>
      </c>
      <c r="X334" s="372"/>
      <c r="Y334" s="372" t="s">
        <v>7626</v>
      </c>
      <c r="Z334" s="372" t="s">
        <v>7628</v>
      </c>
      <c r="AA334" s="372"/>
      <c r="AB334" s="372"/>
      <c r="AC334" s="372" t="s">
        <v>7660</v>
      </c>
      <c r="AD334" s="372" t="s">
        <v>7630</v>
      </c>
      <c r="AE334" s="372" t="s">
        <v>7631</v>
      </c>
      <c r="AF334" s="372" t="s">
        <v>7625</v>
      </c>
      <c r="AG334" s="373">
        <v>2073240243</v>
      </c>
      <c r="AH334" s="373" t="s">
        <v>1152</v>
      </c>
      <c r="AI334" s="372"/>
      <c r="AJ334" s="374" t="s">
        <v>8552</v>
      </c>
      <c r="AK334" s="374" t="s">
        <v>8553</v>
      </c>
      <c r="AL334" s="374" t="s">
        <v>8554</v>
      </c>
      <c r="AM334" s="375"/>
    </row>
    <row r="335" spans="1:39" ht="19.5" customHeight="1" x14ac:dyDescent="0.25">
      <c r="A335" s="373">
        <v>334</v>
      </c>
      <c r="B335" s="372" t="s">
        <v>7622</v>
      </c>
      <c r="C335" s="372" t="s">
        <v>7622</v>
      </c>
      <c r="D335" s="372" t="s">
        <v>8545</v>
      </c>
      <c r="E335" s="372" t="s">
        <v>3420</v>
      </c>
      <c r="F335" s="372" t="s">
        <v>161</v>
      </c>
      <c r="G335" s="372" t="s">
        <v>5017</v>
      </c>
      <c r="H335" s="372" t="s">
        <v>4</v>
      </c>
      <c r="I335" s="372" t="s">
        <v>7625</v>
      </c>
      <c r="J335" s="372" t="s">
        <v>1365</v>
      </c>
      <c r="K335" s="372" t="s">
        <v>3421</v>
      </c>
      <c r="L335" s="372" t="s">
        <v>1868</v>
      </c>
      <c r="M335" s="372" t="s">
        <v>2180</v>
      </c>
      <c r="N335" s="372" t="s">
        <v>7640</v>
      </c>
      <c r="O335" s="372"/>
      <c r="P335" s="372" t="s">
        <v>7627</v>
      </c>
      <c r="Q335" s="372" t="str">
        <f t="shared" si="5"/>
        <v>7320104</v>
      </c>
      <c r="R335" s="373" t="s">
        <v>2670</v>
      </c>
      <c r="S335" s="377" t="s">
        <v>4213</v>
      </c>
      <c r="T335" s="373">
        <v>0</v>
      </c>
      <c r="U335" s="372"/>
      <c r="V335" s="373">
        <v>23.200000000000003</v>
      </c>
      <c r="W335" s="373">
        <v>18</v>
      </c>
      <c r="X335" s="372"/>
      <c r="Y335" s="372" t="s">
        <v>7626</v>
      </c>
      <c r="Z335" s="372" t="s">
        <v>7628</v>
      </c>
      <c r="AA335" s="372"/>
      <c r="AB335" s="372"/>
      <c r="AC335" s="372" t="s">
        <v>7660</v>
      </c>
      <c r="AD335" s="372" t="s">
        <v>7630</v>
      </c>
      <c r="AE335" s="372" t="s">
        <v>7631</v>
      </c>
      <c r="AF335" s="372" t="s">
        <v>7625</v>
      </c>
      <c r="AG335" s="373">
        <v>2073240198</v>
      </c>
      <c r="AH335" s="373" t="s">
        <v>1153</v>
      </c>
      <c r="AI335" s="372"/>
      <c r="AJ335" s="374" t="s">
        <v>7958</v>
      </c>
      <c r="AK335" s="374" t="s">
        <v>8272</v>
      </c>
      <c r="AL335" s="374" t="s">
        <v>8546</v>
      </c>
      <c r="AM335" s="375"/>
    </row>
    <row r="336" spans="1:39" ht="19.5" customHeight="1" x14ac:dyDescent="0.25">
      <c r="A336" s="373">
        <v>335</v>
      </c>
      <c r="B336" s="372" t="s">
        <v>7622</v>
      </c>
      <c r="C336" s="372" t="s">
        <v>7622</v>
      </c>
      <c r="D336" s="372" t="s">
        <v>4437</v>
      </c>
      <c r="E336" s="372" t="s">
        <v>1468</v>
      </c>
      <c r="F336" s="372" t="s">
        <v>342</v>
      </c>
      <c r="G336" s="372" t="s">
        <v>343</v>
      </c>
      <c r="H336" s="372" t="s">
        <v>4</v>
      </c>
      <c r="I336" s="372" t="s">
        <v>7625</v>
      </c>
      <c r="J336" s="372" t="s">
        <v>1503</v>
      </c>
      <c r="K336" s="372" t="s">
        <v>8674</v>
      </c>
      <c r="L336" s="372" t="s">
        <v>1868</v>
      </c>
      <c r="M336" s="372" t="s">
        <v>2180</v>
      </c>
      <c r="N336" s="372" t="s">
        <v>7640</v>
      </c>
      <c r="O336" s="372"/>
      <c r="P336" s="372" t="s">
        <v>7627</v>
      </c>
      <c r="Q336" s="372" t="str">
        <f t="shared" si="5"/>
        <v>7320104</v>
      </c>
      <c r="R336" s="373" t="s">
        <v>2670</v>
      </c>
      <c r="S336" s="377" t="s">
        <v>4213</v>
      </c>
      <c r="T336" s="373">
        <v>0</v>
      </c>
      <c r="U336" s="372"/>
      <c r="V336" s="373">
        <v>0</v>
      </c>
      <c r="W336" s="373">
        <v>18</v>
      </c>
      <c r="X336" s="372"/>
      <c r="Y336" s="372" t="s">
        <v>7626</v>
      </c>
      <c r="Z336" s="372" t="s">
        <v>7628</v>
      </c>
      <c r="AA336" s="372"/>
      <c r="AB336" s="372"/>
      <c r="AC336" s="372" t="s">
        <v>7641</v>
      </c>
      <c r="AD336" s="372" t="s">
        <v>7630</v>
      </c>
      <c r="AE336" s="372" t="s">
        <v>7631</v>
      </c>
      <c r="AF336" s="372" t="s">
        <v>7625</v>
      </c>
      <c r="AG336" s="373">
        <v>2073240856</v>
      </c>
      <c r="AH336" s="373" t="s">
        <v>1154</v>
      </c>
      <c r="AI336" s="372"/>
      <c r="AJ336" s="374" t="s">
        <v>8287</v>
      </c>
      <c r="AK336" s="374" t="s">
        <v>8288</v>
      </c>
      <c r="AL336" s="374" t="s">
        <v>4438</v>
      </c>
      <c r="AM336" s="375"/>
    </row>
    <row r="337" spans="1:39" ht="19.5" customHeight="1" x14ac:dyDescent="0.25">
      <c r="A337" s="373">
        <v>336</v>
      </c>
      <c r="B337" s="372" t="s">
        <v>7622</v>
      </c>
      <c r="C337" s="372" t="s">
        <v>7622</v>
      </c>
      <c r="D337" s="372" t="s">
        <v>4370</v>
      </c>
      <c r="E337" s="372" t="s">
        <v>4371</v>
      </c>
      <c r="F337" s="372" t="s">
        <v>228</v>
      </c>
      <c r="G337" s="372" t="s">
        <v>229</v>
      </c>
      <c r="H337" s="372" t="s">
        <v>4</v>
      </c>
      <c r="I337" s="372" t="s">
        <v>7625</v>
      </c>
      <c r="J337" s="372" t="s">
        <v>1406</v>
      </c>
      <c r="K337" s="372" t="s">
        <v>8592</v>
      </c>
      <c r="L337" s="372" t="s">
        <v>1868</v>
      </c>
      <c r="M337" s="372" t="s">
        <v>7631</v>
      </c>
      <c r="N337" s="372" t="s">
        <v>7640</v>
      </c>
      <c r="O337" s="372" t="s">
        <v>2916</v>
      </c>
      <c r="P337" s="372" t="s">
        <v>7627</v>
      </c>
      <c r="Q337" s="372" t="str">
        <f t="shared" si="5"/>
        <v>7320104</v>
      </c>
      <c r="R337" s="373" t="s">
        <v>2670</v>
      </c>
      <c r="S337" s="377" t="s">
        <v>4213</v>
      </c>
      <c r="T337" s="373">
        <v>0</v>
      </c>
      <c r="U337" s="372"/>
      <c r="V337" s="373">
        <v>0</v>
      </c>
      <c r="W337" s="373">
        <v>18</v>
      </c>
      <c r="X337" s="372"/>
      <c r="Y337" s="372" t="s">
        <v>7626</v>
      </c>
      <c r="Z337" s="372" t="s">
        <v>7628</v>
      </c>
      <c r="AA337" s="372"/>
      <c r="AB337" s="372"/>
      <c r="AC337" s="372" t="s">
        <v>7641</v>
      </c>
      <c r="AD337" s="372" t="s">
        <v>7630</v>
      </c>
      <c r="AE337" s="372" t="s">
        <v>7631</v>
      </c>
      <c r="AF337" s="372" t="s">
        <v>7625</v>
      </c>
      <c r="AG337" s="373">
        <v>2073240838</v>
      </c>
      <c r="AH337" s="373" t="s">
        <v>1154</v>
      </c>
      <c r="AI337" s="372"/>
      <c r="AJ337" s="374" t="s">
        <v>7909</v>
      </c>
      <c r="AK337" s="374" t="s">
        <v>8593</v>
      </c>
      <c r="AL337" s="374" t="s">
        <v>4372</v>
      </c>
      <c r="AM337" s="375"/>
    </row>
    <row r="338" spans="1:39" ht="19.5" customHeight="1" x14ac:dyDescent="0.25">
      <c r="A338" s="373">
        <v>337</v>
      </c>
      <c r="B338" s="372" t="s">
        <v>7622</v>
      </c>
      <c r="C338" s="372" t="s">
        <v>7622</v>
      </c>
      <c r="D338" s="372" t="s">
        <v>8608</v>
      </c>
      <c r="E338" s="372" t="s">
        <v>3501</v>
      </c>
      <c r="F338" s="372" t="s">
        <v>169</v>
      </c>
      <c r="G338" s="372" t="s">
        <v>8046</v>
      </c>
      <c r="H338" s="372" t="s">
        <v>4</v>
      </c>
      <c r="I338" s="372" t="s">
        <v>7625</v>
      </c>
      <c r="J338" s="372" t="s">
        <v>1373</v>
      </c>
      <c r="K338" s="372" t="s">
        <v>8609</v>
      </c>
      <c r="L338" s="372" t="s">
        <v>1868</v>
      </c>
      <c r="M338" s="372" t="s">
        <v>7680</v>
      </c>
      <c r="N338" s="372" t="s">
        <v>7640</v>
      </c>
      <c r="O338" s="372"/>
      <c r="P338" s="372" t="s">
        <v>7627</v>
      </c>
      <c r="Q338" s="372" t="str">
        <f t="shared" si="5"/>
        <v>7320104</v>
      </c>
      <c r="R338" s="373" t="s">
        <v>2670</v>
      </c>
      <c r="S338" s="377" t="s">
        <v>4213</v>
      </c>
      <c r="T338" s="373" t="s">
        <v>1888</v>
      </c>
      <c r="U338" s="372"/>
      <c r="V338" s="373">
        <v>22.700000000000003</v>
      </c>
      <c r="W338" s="373">
        <v>18</v>
      </c>
      <c r="X338" s="372"/>
      <c r="Y338" s="372" t="s">
        <v>7626</v>
      </c>
      <c r="Z338" s="372" t="s">
        <v>7628</v>
      </c>
      <c r="AA338" s="372"/>
      <c r="AB338" s="372"/>
      <c r="AC338" s="372" t="s">
        <v>7641</v>
      </c>
      <c r="AD338" s="372" t="s">
        <v>7630</v>
      </c>
      <c r="AE338" s="372" t="s">
        <v>7631</v>
      </c>
      <c r="AF338" s="372" t="s">
        <v>7625</v>
      </c>
      <c r="AG338" s="373">
        <v>2073240321</v>
      </c>
      <c r="AH338" s="373" t="s">
        <v>1153</v>
      </c>
      <c r="AI338" s="372"/>
      <c r="AJ338" s="374" t="s">
        <v>8003</v>
      </c>
      <c r="AK338" s="374" t="s">
        <v>8004</v>
      </c>
      <c r="AL338" s="374" t="s">
        <v>8610</v>
      </c>
      <c r="AM338" s="375"/>
    </row>
    <row r="339" spans="1:39" ht="19.5" customHeight="1" x14ac:dyDescent="0.25">
      <c r="A339" s="373">
        <v>338</v>
      </c>
      <c r="B339" s="372" t="s">
        <v>7622</v>
      </c>
      <c r="C339" s="372" t="s">
        <v>7622</v>
      </c>
      <c r="D339" s="372" t="s">
        <v>8475</v>
      </c>
      <c r="E339" s="372" t="s">
        <v>3546</v>
      </c>
      <c r="F339" s="372" t="s">
        <v>50</v>
      </c>
      <c r="G339" s="372" t="s">
        <v>1130</v>
      </c>
      <c r="H339" s="372" t="s">
        <v>5</v>
      </c>
      <c r="I339" s="372" t="s">
        <v>7625</v>
      </c>
      <c r="J339" s="372" t="s">
        <v>1291</v>
      </c>
      <c r="K339" s="372" t="s">
        <v>3547</v>
      </c>
      <c r="L339" s="372" t="s">
        <v>1868</v>
      </c>
      <c r="M339" s="372" t="s">
        <v>3449</v>
      </c>
      <c r="N339" s="372" t="s">
        <v>7640</v>
      </c>
      <c r="O339" s="372"/>
      <c r="P339" s="372" t="s">
        <v>7627</v>
      </c>
      <c r="Q339" s="372" t="str">
        <f t="shared" si="5"/>
        <v>7320104</v>
      </c>
      <c r="R339" s="373" t="s">
        <v>2670</v>
      </c>
      <c r="S339" s="377" t="s">
        <v>4213</v>
      </c>
      <c r="T339" s="373" t="s">
        <v>2058</v>
      </c>
      <c r="U339" s="372"/>
      <c r="V339" s="373">
        <v>23.6</v>
      </c>
      <c r="W339" s="373">
        <v>18</v>
      </c>
      <c r="X339" s="372"/>
      <c r="Y339" s="372" t="s">
        <v>7626</v>
      </c>
      <c r="Z339" s="372" t="s">
        <v>7628</v>
      </c>
      <c r="AA339" s="372"/>
      <c r="AB339" s="372"/>
      <c r="AC339" s="372" t="s">
        <v>7641</v>
      </c>
      <c r="AD339" s="372" t="s">
        <v>7630</v>
      </c>
      <c r="AE339" s="372" t="s">
        <v>7631</v>
      </c>
      <c r="AF339" s="372" t="s">
        <v>7625</v>
      </c>
      <c r="AG339" s="373">
        <v>2073240388</v>
      </c>
      <c r="AH339" s="373" t="s">
        <v>1152</v>
      </c>
      <c r="AI339" s="372"/>
      <c r="AJ339" s="374" t="s">
        <v>7813</v>
      </c>
      <c r="AK339" s="374" t="s">
        <v>7814</v>
      </c>
      <c r="AL339" s="374" t="s">
        <v>8476</v>
      </c>
      <c r="AM339" s="375"/>
    </row>
    <row r="340" spans="1:39" ht="19.5" customHeight="1" x14ac:dyDescent="0.25">
      <c r="A340" s="373">
        <v>339</v>
      </c>
      <c r="B340" s="372" t="s">
        <v>7622</v>
      </c>
      <c r="C340" s="372" t="s">
        <v>7622</v>
      </c>
      <c r="D340" s="372" t="s">
        <v>4950</v>
      </c>
      <c r="E340" s="372" t="s">
        <v>4951</v>
      </c>
      <c r="F340" s="372" t="s">
        <v>230</v>
      </c>
      <c r="G340" s="372" t="s">
        <v>231</v>
      </c>
      <c r="H340" s="372" t="s">
        <v>4</v>
      </c>
      <c r="I340" s="372" t="s">
        <v>7625</v>
      </c>
      <c r="J340" s="372" t="s">
        <v>1408</v>
      </c>
      <c r="K340" s="372" t="s">
        <v>8559</v>
      </c>
      <c r="L340" s="372" t="s">
        <v>1868</v>
      </c>
      <c r="M340" s="372" t="s">
        <v>1962</v>
      </c>
      <c r="N340" s="372" t="s">
        <v>7640</v>
      </c>
      <c r="O340" s="372"/>
      <c r="P340" s="372" t="s">
        <v>7627</v>
      </c>
      <c r="Q340" s="372" t="str">
        <f t="shared" si="5"/>
        <v>7320104</v>
      </c>
      <c r="R340" s="373" t="s">
        <v>2670</v>
      </c>
      <c r="S340" s="377" t="s">
        <v>4213</v>
      </c>
      <c r="T340" s="373">
        <v>0</v>
      </c>
      <c r="U340" s="372"/>
      <c r="V340" s="373">
        <v>0</v>
      </c>
      <c r="W340" s="373">
        <v>18</v>
      </c>
      <c r="X340" s="372"/>
      <c r="Y340" s="372" t="s">
        <v>7626</v>
      </c>
      <c r="Z340" s="372" t="s">
        <v>7628</v>
      </c>
      <c r="AA340" s="372"/>
      <c r="AB340" s="372"/>
      <c r="AC340" s="372" t="s">
        <v>7660</v>
      </c>
      <c r="AD340" s="372" t="s">
        <v>7630</v>
      </c>
      <c r="AE340" s="372" t="s">
        <v>7631</v>
      </c>
      <c r="AF340" s="372" t="s">
        <v>7625</v>
      </c>
      <c r="AG340" s="373">
        <v>2073240971</v>
      </c>
      <c r="AH340" s="373" t="s">
        <v>1154</v>
      </c>
      <c r="AI340" s="372"/>
      <c r="AJ340" s="374" t="s">
        <v>7647</v>
      </c>
      <c r="AK340" s="374" t="s">
        <v>7648</v>
      </c>
      <c r="AL340" s="374" t="s">
        <v>4952</v>
      </c>
      <c r="AM340" s="375"/>
    </row>
    <row r="341" spans="1:39" ht="19.5" customHeight="1" x14ac:dyDescent="0.25">
      <c r="A341" s="373">
        <v>340</v>
      </c>
      <c r="B341" s="372" t="s">
        <v>7622</v>
      </c>
      <c r="C341" s="372" t="s">
        <v>7622</v>
      </c>
      <c r="D341" s="372" t="s">
        <v>8762</v>
      </c>
      <c r="E341" s="373">
        <v>113779408</v>
      </c>
      <c r="F341" s="372" t="s">
        <v>8763</v>
      </c>
      <c r="G341" s="372" t="s">
        <v>445</v>
      </c>
      <c r="H341" s="372" t="s">
        <v>4</v>
      </c>
      <c r="I341" s="372" t="s">
        <v>8081</v>
      </c>
      <c r="J341" s="372" t="s">
        <v>1309</v>
      </c>
      <c r="K341" s="372" t="s">
        <v>3292</v>
      </c>
      <c r="L341" s="372" t="s">
        <v>7714</v>
      </c>
      <c r="M341" s="372" t="s">
        <v>7639</v>
      </c>
      <c r="N341" s="372"/>
      <c r="O341" s="372"/>
      <c r="P341" s="372" t="s">
        <v>7627</v>
      </c>
      <c r="Q341" s="372" t="str">
        <f t="shared" si="5"/>
        <v>7320104</v>
      </c>
      <c r="R341" s="373" t="s">
        <v>2670</v>
      </c>
      <c r="S341" s="377" t="s">
        <v>4213</v>
      </c>
      <c r="T341" s="373">
        <v>0</v>
      </c>
      <c r="U341" s="372"/>
      <c r="V341" s="373">
        <v>25.25</v>
      </c>
      <c r="W341" s="373">
        <v>18</v>
      </c>
      <c r="X341" s="372"/>
      <c r="Y341" s="372" t="s">
        <v>7626</v>
      </c>
      <c r="Z341" s="372" t="s">
        <v>7628</v>
      </c>
      <c r="AA341" s="372"/>
      <c r="AB341" s="372"/>
      <c r="AC341" s="372" t="s">
        <v>7641</v>
      </c>
      <c r="AD341" s="372" t="s">
        <v>7630</v>
      </c>
      <c r="AE341" s="372" t="s">
        <v>7631</v>
      </c>
      <c r="AF341" s="372" t="s">
        <v>7625</v>
      </c>
      <c r="AG341" s="373">
        <v>2073240063</v>
      </c>
      <c r="AH341" s="373" t="s">
        <v>1152</v>
      </c>
      <c r="AI341" s="372"/>
      <c r="AJ341" s="374" t="s">
        <v>7859</v>
      </c>
      <c r="AK341" s="374" t="s">
        <v>8764</v>
      </c>
      <c r="AL341" s="374" t="s">
        <v>8765</v>
      </c>
      <c r="AM341" s="375"/>
    </row>
    <row r="342" spans="1:39" ht="19.5" customHeight="1" x14ac:dyDescent="0.25">
      <c r="A342" s="373">
        <v>341</v>
      </c>
      <c r="B342" s="372" t="s">
        <v>7622</v>
      </c>
      <c r="C342" s="372" t="s">
        <v>7622</v>
      </c>
      <c r="D342" s="372" t="s">
        <v>8704</v>
      </c>
      <c r="E342" s="372" t="s">
        <v>3724</v>
      </c>
      <c r="F342" s="372" t="s">
        <v>33</v>
      </c>
      <c r="G342" s="372" t="s">
        <v>9</v>
      </c>
      <c r="H342" s="372" t="s">
        <v>4</v>
      </c>
      <c r="I342" s="372" t="s">
        <v>7625</v>
      </c>
      <c r="J342" s="372" t="s">
        <v>1278</v>
      </c>
      <c r="K342" s="372"/>
      <c r="L342" s="372" t="s">
        <v>7670</v>
      </c>
      <c r="M342" s="372" t="s">
        <v>7639</v>
      </c>
      <c r="N342" s="372" t="s">
        <v>7665</v>
      </c>
      <c r="O342" s="372"/>
      <c r="P342" s="372" t="s">
        <v>7627</v>
      </c>
      <c r="Q342" s="372" t="str">
        <f t="shared" si="5"/>
        <v>7320104</v>
      </c>
      <c r="R342" s="373" t="s">
        <v>2670</v>
      </c>
      <c r="S342" s="377" t="s">
        <v>4213</v>
      </c>
      <c r="T342" s="373" t="s">
        <v>1888</v>
      </c>
      <c r="U342" s="372"/>
      <c r="V342" s="373">
        <v>22.299999999999997</v>
      </c>
      <c r="W342" s="373">
        <v>18</v>
      </c>
      <c r="X342" s="372"/>
      <c r="Y342" s="372" t="s">
        <v>7626</v>
      </c>
      <c r="Z342" s="372" t="s">
        <v>7628</v>
      </c>
      <c r="AA342" s="372"/>
      <c r="AB342" s="372"/>
      <c r="AC342" s="372" t="s">
        <v>7641</v>
      </c>
      <c r="AD342" s="372" t="s">
        <v>7630</v>
      </c>
      <c r="AE342" s="372" t="s">
        <v>7631</v>
      </c>
      <c r="AF342" s="372" t="s">
        <v>7625</v>
      </c>
      <c r="AG342" s="373">
        <v>2073240556</v>
      </c>
      <c r="AH342" s="373" t="s">
        <v>1152</v>
      </c>
      <c r="AI342" s="372"/>
      <c r="AJ342" s="374" t="s">
        <v>8127</v>
      </c>
      <c r="AK342" s="374" t="s">
        <v>8705</v>
      </c>
      <c r="AL342" s="374" t="s">
        <v>8706</v>
      </c>
      <c r="AM342" s="375"/>
    </row>
    <row r="343" spans="1:39" ht="19.5" customHeight="1" x14ac:dyDescent="0.25">
      <c r="A343" s="373">
        <v>342</v>
      </c>
      <c r="B343" s="372" t="s">
        <v>7622</v>
      </c>
      <c r="C343" s="372" t="s">
        <v>7622</v>
      </c>
      <c r="D343" s="372" t="s">
        <v>4796</v>
      </c>
      <c r="E343" s="372" t="s">
        <v>1458</v>
      </c>
      <c r="F343" s="372" t="s">
        <v>331</v>
      </c>
      <c r="G343" s="372" t="s">
        <v>332</v>
      </c>
      <c r="H343" s="372" t="s">
        <v>4</v>
      </c>
      <c r="I343" s="372" t="s">
        <v>7625</v>
      </c>
      <c r="J343" s="372" t="s">
        <v>1498</v>
      </c>
      <c r="K343" s="372" t="s">
        <v>8684</v>
      </c>
      <c r="L343" s="372" t="s">
        <v>2180</v>
      </c>
      <c r="M343" s="372" t="s">
        <v>2180</v>
      </c>
      <c r="N343" s="372" t="s">
        <v>7640</v>
      </c>
      <c r="O343" s="372"/>
      <c r="P343" s="372" t="s">
        <v>7627</v>
      </c>
      <c r="Q343" s="372" t="str">
        <f t="shared" si="5"/>
        <v>7320104</v>
      </c>
      <c r="R343" s="373" t="s">
        <v>2670</v>
      </c>
      <c r="S343" s="377" t="s">
        <v>4213</v>
      </c>
      <c r="T343" s="373">
        <v>0</v>
      </c>
      <c r="U343" s="372"/>
      <c r="V343" s="373">
        <v>0</v>
      </c>
      <c r="W343" s="373">
        <v>18</v>
      </c>
      <c r="X343" s="372"/>
      <c r="Y343" s="372" t="s">
        <v>7626</v>
      </c>
      <c r="Z343" s="372" t="s">
        <v>7628</v>
      </c>
      <c r="AA343" s="372"/>
      <c r="AB343" s="372"/>
      <c r="AC343" s="372" t="s">
        <v>7660</v>
      </c>
      <c r="AD343" s="372" t="s">
        <v>7630</v>
      </c>
      <c r="AE343" s="372" t="s">
        <v>7631</v>
      </c>
      <c r="AF343" s="372" t="s">
        <v>7625</v>
      </c>
      <c r="AG343" s="373">
        <v>2073240935</v>
      </c>
      <c r="AH343" s="373" t="s">
        <v>1154</v>
      </c>
      <c r="AI343" s="372"/>
      <c r="AJ343" s="374" t="s">
        <v>7909</v>
      </c>
      <c r="AK343" s="374" t="s">
        <v>8685</v>
      </c>
      <c r="AL343" s="374" t="s">
        <v>4797</v>
      </c>
      <c r="AM343" s="375"/>
    </row>
    <row r="344" spans="1:39" ht="19.5" customHeight="1" x14ac:dyDescent="0.25">
      <c r="A344" s="373">
        <v>343</v>
      </c>
      <c r="B344" s="372" t="s">
        <v>7622</v>
      </c>
      <c r="C344" s="372" t="s">
        <v>7622</v>
      </c>
      <c r="D344" s="372" t="s">
        <v>8512</v>
      </c>
      <c r="E344" s="372" t="s">
        <v>3684</v>
      </c>
      <c r="F344" s="372" t="s">
        <v>4898</v>
      </c>
      <c r="G344" s="372" t="s">
        <v>8513</v>
      </c>
      <c r="H344" s="372" t="s">
        <v>4</v>
      </c>
      <c r="I344" s="372" t="s">
        <v>7625</v>
      </c>
      <c r="J344" s="372" t="s">
        <v>1347</v>
      </c>
      <c r="K344" s="372" t="s">
        <v>8514</v>
      </c>
      <c r="L344" s="372" t="s">
        <v>1868</v>
      </c>
      <c r="M344" s="372" t="s">
        <v>7644</v>
      </c>
      <c r="N344" s="372" t="s">
        <v>7622</v>
      </c>
      <c r="O344" s="372"/>
      <c r="P344" s="372" t="s">
        <v>7627</v>
      </c>
      <c r="Q344" s="372" t="str">
        <f t="shared" si="5"/>
        <v>7320104</v>
      </c>
      <c r="R344" s="373" t="s">
        <v>2670</v>
      </c>
      <c r="S344" s="377" t="s">
        <v>4213</v>
      </c>
      <c r="T344" s="373" t="s">
        <v>1888</v>
      </c>
      <c r="U344" s="372"/>
      <c r="V344" s="373">
        <v>23.549999999999997</v>
      </c>
      <c r="W344" s="373">
        <v>18</v>
      </c>
      <c r="X344" s="372"/>
      <c r="Y344" s="372" t="s">
        <v>7626</v>
      </c>
      <c r="Z344" s="372" t="s">
        <v>7628</v>
      </c>
      <c r="AA344" s="372"/>
      <c r="AB344" s="372"/>
      <c r="AC344" s="372"/>
      <c r="AD344" s="372"/>
      <c r="AE344" s="372" t="s">
        <v>7631</v>
      </c>
      <c r="AF344" s="372" t="s">
        <v>7625</v>
      </c>
      <c r="AG344" s="373">
        <v>2073240541</v>
      </c>
      <c r="AH344" s="373" t="s">
        <v>1153</v>
      </c>
      <c r="AI344" s="372"/>
      <c r="AJ344" s="374" t="s">
        <v>7810</v>
      </c>
      <c r="AK344" s="374" t="s">
        <v>7811</v>
      </c>
      <c r="AL344" s="374" t="s">
        <v>8515</v>
      </c>
      <c r="AM344" s="375"/>
    </row>
    <row r="345" spans="1:39" ht="19.5" customHeight="1" x14ac:dyDescent="0.25">
      <c r="A345" s="373">
        <v>344</v>
      </c>
      <c r="B345" s="372" t="s">
        <v>7622</v>
      </c>
      <c r="C345" s="372" t="s">
        <v>7622</v>
      </c>
      <c r="D345" s="372" t="s">
        <v>4638</v>
      </c>
      <c r="E345" s="372" t="s">
        <v>4639</v>
      </c>
      <c r="F345" s="372" t="s">
        <v>232</v>
      </c>
      <c r="G345" s="372" t="s">
        <v>233</v>
      </c>
      <c r="H345" s="372" t="s">
        <v>4</v>
      </c>
      <c r="I345" s="372" t="s">
        <v>7625</v>
      </c>
      <c r="J345" s="372" t="s">
        <v>1410</v>
      </c>
      <c r="K345" s="372" t="s">
        <v>8597</v>
      </c>
      <c r="L345" s="372" t="s">
        <v>1868</v>
      </c>
      <c r="M345" s="372" t="s">
        <v>8039</v>
      </c>
      <c r="N345" s="372" t="s">
        <v>7622</v>
      </c>
      <c r="O345" s="372"/>
      <c r="P345" s="372" t="s">
        <v>7627</v>
      </c>
      <c r="Q345" s="372" t="str">
        <f t="shared" si="5"/>
        <v>7320104</v>
      </c>
      <c r="R345" s="373" t="s">
        <v>2670</v>
      </c>
      <c r="S345" s="377" t="s">
        <v>4213</v>
      </c>
      <c r="T345" s="373">
        <v>0</v>
      </c>
      <c r="U345" s="372"/>
      <c r="V345" s="373">
        <v>0</v>
      </c>
      <c r="W345" s="373">
        <v>18</v>
      </c>
      <c r="X345" s="372"/>
      <c r="Y345" s="372" t="s">
        <v>7626</v>
      </c>
      <c r="Z345" s="372" t="s">
        <v>7628</v>
      </c>
      <c r="AA345" s="372"/>
      <c r="AB345" s="372"/>
      <c r="AC345" s="372" t="s">
        <v>7641</v>
      </c>
      <c r="AD345" s="372" t="s">
        <v>7630</v>
      </c>
      <c r="AE345" s="372" t="s">
        <v>7631</v>
      </c>
      <c r="AF345" s="372" t="s">
        <v>7625</v>
      </c>
      <c r="AG345" s="373">
        <v>2073240900</v>
      </c>
      <c r="AH345" s="373" t="s">
        <v>1154</v>
      </c>
      <c r="AI345" s="372"/>
      <c r="AJ345" s="374" t="s">
        <v>7832</v>
      </c>
      <c r="AK345" s="374" t="s">
        <v>7833</v>
      </c>
      <c r="AL345" s="374" t="s">
        <v>4640</v>
      </c>
      <c r="AM345" s="375"/>
    </row>
    <row r="346" spans="1:39" ht="19.5" customHeight="1" x14ac:dyDescent="0.25">
      <c r="A346" s="373">
        <v>345</v>
      </c>
      <c r="B346" s="372" t="s">
        <v>7622</v>
      </c>
      <c r="C346" s="372" t="s">
        <v>7622</v>
      </c>
      <c r="D346" s="372" t="s">
        <v>8575</v>
      </c>
      <c r="E346" s="372" t="s">
        <v>3526</v>
      </c>
      <c r="F346" s="372" t="s">
        <v>107</v>
      </c>
      <c r="G346" s="372" t="s">
        <v>1085</v>
      </c>
      <c r="H346" s="372" t="s">
        <v>4</v>
      </c>
      <c r="I346" s="372" t="s">
        <v>7625</v>
      </c>
      <c r="J346" s="372" t="s">
        <v>1330</v>
      </c>
      <c r="K346" s="372" t="s">
        <v>8576</v>
      </c>
      <c r="L346" s="372" t="s">
        <v>1868</v>
      </c>
      <c r="M346" s="372" t="s">
        <v>7714</v>
      </c>
      <c r="N346" s="372" t="s">
        <v>7622</v>
      </c>
      <c r="O346" s="372"/>
      <c r="P346" s="372" t="s">
        <v>7627</v>
      </c>
      <c r="Q346" s="372" t="str">
        <f t="shared" si="5"/>
        <v>7320104</v>
      </c>
      <c r="R346" s="373" t="s">
        <v>2670</v>
      </c>
      <c r="S346" s="377" t="s">
        <v>4213</v>
      </c>
      <c r="T346" s="373" t="s">
        <v>2058</v>
      </c>
      <c r="U346" s="372"/>
      <c r="V346" s="373">
        <v>25.25</v>
      </c>
      <c r="W346" s="373">
        <v>18</v>
      </c>
      <c r="X346" s="372"/>
      <c r="Y346" s="372" t="s">
        <v>7626</v>
      </c>
      <c r="Z346" s="372" t="s">
        <v>7628</v>
      </c>
      <c r="AA346" s="372"/>
      <c r="AB346" s="372"/>
      <c r="AC346" s="372" t="s">
        <v>7660</v>
      </c>
      <c r="AD346" s="372" t="s">
        <v>7630</v>
      </c>
      <c r="AE346" s="372" t="s">
        <v>7631</v>
      </c>
      <c r="AF346" s="372" t="s">
        <v>7625</v>
      </c>
      <c r="AG346" s="373">
        <v>2073240359</v>
      </c>
      <c r="AH346" s="373" t="s">
        <v>1152</v>
      </c>
      <c r="AI346" s="372"/>
      <c r="AJ346" s="374" t="s">
        <v>7715</v>
      </c>
      <c r="AK346" s="374" t="s">
        <v>7716</v>
      </c>
      <c r="AL346" s="374" t="s">
        <v>8577</v>
      </c>
      <c r="AM346" s="375"/>
    </row>
    <row r="347" spans="1:39" ht="19.5" customHeight="1" x14ac:dyDescent="0.25">
      <c r="A347" s="373">
        <v>346</v>
      </c>
      <c r="B347" s="372" t="s">
        <v>7622</v>
      </c>
      <c r="C347" s="372" t="s">
        <v>7622</v>
      </c>
      <c r="D347" s="372" t="s">
        <v>4908</v>
      </c>
      <c r="E347" s="372" t="s">
        <v>1484</v>
      </c>
      <c r="F347" s="372" t="s">
        <v>357</v>
      </c>
      <c r="G347" s="372" t="s">
        <v>358</v>
      </c>
      <c r="H347" s="372" t="s">
        <v>4</v>
      </c>
      <c r="I347" s="372" t="s">
        <v>7625</v>
      </c>
      <c r="J347" s="372" t="s">
        <v>1510</v>
      </c>
      <c r="K347" s="372" t="s">
        <v>8729</v>
      </c>
      <c r="L347" s="372" t="s">
        <v>7879</v>
      </c>
      <c r="M347" s="372" t="s">
        <v>7765</v>
      </c>
      <c r="N347" s="372" t="s">
        <v>7665</v>
      </c>
      <c r="O347" s="372"/>
      <c r="P347" s="372" t="s">
        <v>7627</v>
      </c>
      <c r="Q347" s="372" t="str">
        <f t="shared" si="5"/>
        <v>7320104</v>
      </c>
      <c r="R347" s="373" t="s">
        <v>2670</v>
      </c>
      <c r="S347" s="377" t="s">
        <v>4213</v>
      </c>
      <c r="T347" s="373">
        <v>0</v>
      </c>
      <c r="U347" s="372"/>
      <c r="V347" s="373">
        <v>0</v>
      </c>
      <c r="W347" s="373">
        <v>18</v>
      </c>
      <c r="X347" s="372"/>
      <c r="Y347" s="372" t="s">
        <v>7626</v>
      </c>
      <c r="Z347" s="372" t="s">
        <v>7628</v>
      </c>
      <c r="AA347" s="372"/>
      <c r="AB347" s="372"/>
      <c r="AC347" s="372"/>
      <c r="AD347" s="372"/>
      <c r="AE347" s="372" t="s">
        <v>7631</v>
      </c>
      <c r="AF347" s="372" t="s">
        <v>7625</v>
      </c>
      <c r="AG347" s="373">
        <v>2073240961</v>
      </c>
      <c r="AH347" s="373" t="s">
        <v>1154</v>
      </c>
      <c r="AI347" s="372"/>
      <c r="AJ347" s="374" t="s">
        <v>7802</v>
      </c>
      <c r="AK347" s="374" t="s">
        <v>8464</v>
      </c>
      <c r="AL347" s="374" t="s">
        <v>4909</v>
      </c>
      <c r="AM347" s="375"/>
    </row>
    <row r="348" spans="1:39" ht="19.5" customHeight="1" x14ac:dyDescent="0.25">
      <c r="A348" s="373">
        <v>347</v>
      </c>
      <c r="B348" s="372" t="s">
        <v>7622</v>
      </c>
      <c r="C348" s="372" t="s">
        <v>7622</v>
      </c>
      <c r="D348" s="372" t="s">
        <v>8491</v>
      </c>
      <c r="E348" s="372" t="s">
        <v>3678</v>
      </c>
      <c r="F348" s="372" t="s">
        <v>122</v>
      </c>
      <c r="G348" s="372" t="s">
        <v>4348</v>
      </c>
      <c r="H348" s="372" t="s">
        <v>5</v>
      </c>
      <c r="I348" s="372" t="s">
        <v>7625</v>
      </c>
      <c r="J348" s="372" t="s">
        <v>8492</v>
      </c>
      <c r="K348" s="372" t="s">
        <v>8493</v>
      </c>
      <c r="L348" s="372" t="s">
        <v>1868</v>
      </c>
      <c r="M348" s="372" t="s">
        <v>7760</v>
      </c>
      <c r="N348" s="372" t="s">
        <v>7640</v>
      </c>
      <c r="O348" s="372"/>
      <c r="P348" s="372" t="s">
        <v>7627</v>
      </c>
      <c r="Q348" s="372" t="str">
        <f t="shared" si="5"/>
        <v>7320104</v>
      </c>
      <c r="R348" s="373" t="s">
        <v>2670</v>
      </c>
      <c r="S348" s="377" t="s">
        <v>4213</v>
      </c>
      <c r="T348" s="373" t="s">
        <v>1888</v>
      </c>
      <c r="U348" s="372"/>
      <c r="V348" s="373">
        <v>25.900000000000002</v>
      </c>
      <c r="W348" s="373">
        <v>18</v>
      </c>
      <c r="X348" s="372"/>
      <c r="Y348" s="372" t="s">
        <v>7626</v>
      </c>
      <c r="Z348" s="372" t="s">
        <v>7628</v>
      </c>
      <c r="AA348" s="372"/>
      <c r="AB348" s="372"/>
      <c r="AC348" s="372" t="s">
        <v>7660</v>
      </c>
      <c r="AD348" s="372" t="s">
        <v>7630</v>
      </c>
      <c r="AE348" s="372" t="s">
        <v>7631</v>
      </c>
      <c r="AF348" s="372" t="s">
        <v>7625</v>
      </c>
      <c r="AG348" s="373">
        <v>2073240537</v>
      </c>
      <c r="AH348" s="373" t="s">
        <v>1152</v>
      </c>
      <c r="AI348" s="372"/>
      <c r="AJ348" s="374" t="s">
        <v>8494</v>
      </c>
      <c r="AK348" s="374" t="s">
        <v>8495</v>
      </c>
      <c r="AL348" s="374" t="s">
        <v>8496</v>
      </c>
      <c r="AM348" s="375"/>
    </row>
    <row r="349" spans="1:39" ht="19.5" customHeight="1" x14ac:dyDescent="0.25">
      <c r="A349" s="373">
        <v>348</v>
      </c>
      <c r="B349" s="372" t="s">
        <v>7622</v>
      </c>
      <c r="C349" s="372" t="s">
        <v>7622</v>
      </c>
      <c r="D349" s="372" t="s">
        <v>4832</v>
      </c>
      <c r="E349" s="372" t="s">
        <v>4833</v>
      </c>
      <c r="F349" s="372" t="s">
        <v>234</v>
      </c>
      <c r="G349" s="372" t="s">
        <v>235</v>
      </c>
      <c r="H349" s="372" t="s">
        <v>4</v>
      </c>
      <c r="I349" s="372" t="s">
        <v>7625</v>
      </c>
      <c r="J349" s="372" t="s">
        <v>1412</v>
      </c>
      <c r="K349" s="372" t="s">
        <v>8701</v>
      </c>
      <c r="L349" s="372" t="s">
        <v>7801</v>
      </c>
      <c r="M349" s="372" t="s">
        <v>2916</v>
      </c>
      <c r="N349" s="372" t="s">
        <v>7665</v>
      </c>
      <c r="O349" s="372"/>
      <c r="P349" s="372" t="s">
        <v>7627</v>
      </c>
      <c r="Q349" s="372" t="str">
        <f t="shared" si="5"/>
        <v>7320104</v>
      </c>
      <c r="R349" s="373" t="s">
        <v>2670</v>
      </c>
      <c r="S349" s="377" t="s">
        <v>4213</v>
      </c>
      <c r="T349" s="373">
        <v>0</v>
      </c>
      <c r="U349" s="372"/>
      <c r="V349" s="373">
        <v>0</v>
      </c>
      <c r="W349" s="373">
        <v>18</v>
      </c>
      <c r="X349" s="372"/>
      <c r="Y349" s="372" t="s">
        <v>7626</v>
      </c>
      <c r="Z349" s="372" t="s">
        <v>7628</v>
      </c>
      <c r="AA349" s="372"/>
      <c r="AB349" s="372"/>
      <c r="AC349" s="372" t="s">
        <v>7641</v>
      </c>
      <c r="AD349" s="372" t="s">
        <v>7630</v>
      </c>
      <c r="AE349" s="372" t="s">
        <v>7631</v>
      </c>
      <c r="AF349" s="372" t="s">
        <v>7625</v>
      </c>
      <c r="AG349" s="373">
        <v>2073240944</v>
      </c>
      <c r="AH349" s="373" t="s">
        <v>1154</v>
      </c>
      <c r="AI349" s="372"/>
      <c r="AJ349" s="374" t="s">
        <v>8670</v>
      </c>
      <c r="AK349" s="374" t="s">
        <v>8700</v>
      </c>
      <c r="AL349" s="374" t="s">
        <v>4834</v>
      </c>
      <c r="AM349" s="375"/>
    </row>
    <row r="350" spans="1:39" ht="19.5" customHeight="1" x14ac:dyDescent="0.25">
      <c r="A350" s="373">
        <v>349</v>
      </c>
      <c r="B350" s="372" t="s">
        <v>7622</v>
      </c>
      <c r="C350" s="372" t="s">
        <v>7622</v>
      </c>
      <c r="D350" s="372" t="s">
        <v>4537</v>
      </c>
      <c r="E350" s="372" t="s">
        <v>3639</v>
      </c>
      <c r="F350" s="372" t="s">
        <v>35</v>
      </c>
      <c r="G350" s="372" t="s">
        <v>4538</v>
      </c>
      <c r="H350" s="372" t="s">
        <v>4</v>
      </c>
      <c r="I350" s="372" t="s">
        <v>7625</v>
      </c>
      <c r="J350" s="372" t="s">
        <v>1279</v>
      </c>
      <c r="K350" s="372" t="s">
        <v>3640</v>
      </c>
      <c r="L350" s="372" t="s">
        <v>7670</v>
      </c>
      <c r="M350" s="372" t="s">
        <v>3217</v>
      </c>
      <c r="N350" s="372" t="s">
        <v>7665</v>
      </c>
      <c r="O350" s="372"/>
      <c r="P350" s="372" t="s">
        <v>7627</v>
      </c>
      <c r="Q350" s="372" t="str">
        <f t="shared" si="5"/>
        <v>7320104</v>
      </c>
      <c r="R350" s="373" t="s">
        <v>2670</v>
      </c>
      <c r="S350" s="377" t="s">
        <v>4213</v>
      </c>
      <c r="T350" s="373" t="s">
        <v>1888</v>
      </c>
      <c r="U350" s="372"/>
      <c r="V350" s="373">
        <v>23.2</v>
      </c>
      <c r="W350" s="373">
        <v>18</v>
      </c>
      <c r="X350" s="372"/>
      <c r="Y350" s="372" t="s">
        <v>7626</v>
      </c>
      <c r="Z350" s="372" t="s">
        <v>7628</v>
      </c>
      <c r="AA350" s="372"/>
      <c r="AB350" s="372"/>
      <c r="AC350" s="372" t="s">
        <v>7641</v>
      </c>
      <c r="AD350" s="372" t="s">
        <v>7630</v>
      </c>
      <c r="AE350" s="372" t="s">
        <v>7631</v>
      </c>
      <c r="AF350" s="372" t="s">
        <v>7625</v>
      </c>
      <c r="AG350" s="373">
        <v>2073240484</v>
      </c>
      <c r="AH350" s="373" t="s">
        <v>1152</v>
      </c>
      <c r="AI350" s="372"/>
      <c r="AJ350" s="374" t="s">
        <v>7822</v>
      </c>
      <c r="AK350" s="374" t="s">
        <v>8709</v>
      </c>
      <c r="AL350" s="374" t="s">
        <v>4539</v>
      </c>
      <c r="AM350" s="375"/>
    </row>
    <row r="351" spans="1:39" ht="19.5" customHeight="1" x14ac:dyDescent="0.25">
      <c r="A351" s="373">
        <v>350</v>
      </c>
      <c r="B351" s="372" t="s">
        <v>7622</v>
      </c>
      <c r="C351" s="372" t="s">
        <v>7622</v>
      </c>
      <c r="D351" s="372" t="s">
        <v>4547</v>
      </c>
      <c r="E351" s="372" t="s">
        <v>3603</v>
      </c>
      <c r="F351" s="372" t="s">
        <v>64</v>
      </c>
      <c r="G351" s="372" t="s">
        <v>780</v>
      </c>
      <c r="H351" s="372" t="s">
        <v>5</v>
      </c>
      <c r="I351" s="372" t="s">
        <v>7625</v>
      </c>
      <c r="J351" s="372" t="s">
        <v>1298</v>
      </c>
      <c r="K351" s="372" t="s">
        <v>8474</v>
      </c>
      <c r="L351" s="372" t="s">
        <v>1868</v>
      </c>
      <c r="M351" s="372" t="s">
        <v>3449</v>
      </c>
      <c r="N351" s="372" t="s">
        <v>7640</v>
      </c>
      <c r="O351" s="372"/>
      <c r="P351" s="372" t="s">
        <v>7627</v>
      </c>
      <c r="Q351" s="372" t="str">
        <f t="shared" si="5"/>
        <v>7320104</v>
      </c>
      <c r="R351" s="373" t="s">
        <v>2670</v>
      </c>
      <c r="S351" s="377" t="s">
        <v>4213</v>
      </c>
      <c r="T351" s="373" t="s">
        <v>2058</v>
      </c>
      <c r="U351" s="372"/>
      <c r="V351" s="373">
        <v>19.3</v>
      </c>
      <c r="W351" s="373">
        <v>18</v>
      </c>
      <c r="X351" s="372"/>
      <c r="Y351" s="372" t="s">
        <v>7626</v>
      </c>
      <c r="Z351" s="372" t="s">
        <v>7628</v>
      </c>
      <c r="AA351" s="372"/>
      <c r="AB351" s="372"/>
      <c r="AC351" s="372" t="s">
        <v>7641</v>
      </c>
      <c r="AD351" s="372" t="s">
        <v>7630</v>
      </c>
      <c r="AE351" s="372" t="s">
        <v>7631</v>
      </c>
      <c r="AF351" s="372" t="s">
        <v>7625</v>
      </c>
      <c r="AG351" s="373">
        <v>2073240433</v>
      </c>
      <c r="AH351" s="373" t="s">
        <v>1152</v>
      </c>
      <c r="AI351" s="372"/>
      <c r="AJ351" s="374" t="s">
        <v>7813</v>
      </c>
      <c r="AK351" s="374" t="s">
        <v>7814</v>
      </c>
      <c r="AL351" s="374" t="s">
        <v>4548</v>
      </c>
      <c r="AM351" s="375"/>
    </row>
    <row r="352" spans="1:39" ht="19.5" customHeight="1" x14ac:dyDescent="0.25">
      <c r="A352" s="373">
        <v>351</v>
      </c>
      <c r="B352" s="372" t="s">
        <v>7622</v>
      </c>
      <c r="C352" s="372" t="s">
        <v>7622</v>
      </c>
      <c r="D352" s="372" t="s">
        <v>8811</v>
      </c>
      <c r="E352" s="373">
        <v>231335656</v>
      </c>
      <c r="F352" s="372" t="s">
        <v>119</v>
      </c>
      <c r="G352" s="372" t="s">
        <v>606</v>
      </c>
      <c r="H352" s="372" t="s">
        <v>5</v>
      </c>
      <c r="I352" s="372" t="s">
        <v>7625</v>
      </c>
      <c r="J352" s="372" t="s">
        <v>1339</v>
      </c>
      <c r="K352" s="372" t="s">
        <v>3304</v>
      </c>
      <c r="L352" s="372" t="s">
        <v>7932</v>
      </c>
      <c r="M352" s="372" t="s">
        <v>7646</v>
      </c>
      <c r="N352" s="372" t="s">
        <v>7625</v>
      </c>
      <c r="O352" s="372"/>
      <c r="P352" s="372" t="s">
        <v>7627</v>
      </c>
      <c r="Q352" s="372" t="str">
        <f t="shared" si="5"/>
        <v>7320104</v>
      </c>
      <c r="R352" s="373" t="s">
        <v>2670</v>
      </c>
      <c r="S352" s="377" t="s">
        <v>4213</v>
      </c>
      <c r="T352" s="373">
        <v>0</v>
      </c>
      <c r="U352" s="372"/>
      <c r="V352" s="373">
        <v>23.549999999999997</v>
      </c>
      <c r="W352" s="373">
        <v>18</v>
      </c>
      <c r="X352" s="372"/>
      <c r="Y352" s="372" t="s">
        <v>7626</v>
      </c>
      <c r="Z352" s="372" t="s">
        <v>7628</v>
      </c>
      <c r="AA352" s="372"/>
      <c r="AB352" s="372"/>
      <c r="AC352" s="372" t="s">
        <v>7660</v>
      </c>
      <c r="AD352" s="372" t="s">
        <v>7630</v>
      </c>
      <c r="AE352" s="372" t="s">
        <v>7631</v>
      </c>
      <c r="AF352" s="372" t="s">
        <v>7625</v>
      </c>
      <c r="AG352" s="373">
        <v>2073240070</v>
      </c>
      <c r="AH352" s="373" t="s">
        <v>1152</v>
      </c>
      <c r="AI352" s="372"/>
      <c r="AJ352" s="374" t="s">
        <v>8812</v>
      </c>
      <c r="AK352" s="374" t="s">
        <v>8813</v>
      </c>
      <c r="AL352" s="374" t="s">
        <v>8814</v>
      </c>
      <c r="AM352" s="375"/>
    </row>
    <row r="353" spans="1:39" ht="19.5" customHeight="1" x14ac:dyDescent="0.25">
      <c r="A353" s="373">
        <v>352</v>
      </c>
      <c r="B353" s="372" t="s">
        <v>7622</v>
      </c>
      <c r="C353" s="372" t="s">
        <v>7622</v>
      </c>
      <c r="D353" s="372" t="s">
        <v>8663</v>
      </c>
      <c r="E353" s="372" t="s">
        <v>3327</v>
      </c>
      <c r="F353" s="372" t="s">
        <v>150</v>
      </c>
      <c r="G353" s="372" t="s">
        <v>4744</v>
      </c>
      <c r="H353" s="372" t="s">
        <v>4</v>
      </c>
      <c r="I353" s="372" t="s">
        <v>7625</v>
      </c>
      <c r="J353" s="372" t="s">
        <v>8664</v>
      </c>
      <c r="K353" s="372" t="s">
        <v>3329</v>
      </c>
      <c r="L353" s="372" t="s">
        <v>7839</v>
      </c>
      <c r="M353" s="372" t="s">
        <v>2180</v>
      </c>
      <c r="N353" s="372" t="s">
        <v>7622</v>
      </c>
      <c r="O353" s="372"/>
      <c r="P353" s="372" t="s">
        <v>7627</v>
      </c>
      <c r="Q353" s="372" t="str">
        <f t="shared" si="5"/>
        <v>7320104</v>
      </c>
      <c r="R353" s="373" t="s">
        <v>2670</v>
      </c>
      <c r="S353" s="377" t="s">
        <v>4213</v>
      </c>
      <c r="T353" s="373" t="s">
        <v>2058</v>
      </c>
      <c r="U353" s="372"/>
      <c r="V353" s="373">
        <v>21.95</v>
      </c>
      <c r="W353" s="373">
        <v>18</v>
      </c>
      <c r="X353" s="372"/>
      <c r="Y353" s="372" t="s">
        <v>7626</v>
      </c>
      <c r="Z353" s="372" t="s">
        <v>7628</v>
      </c>
      <c r="AA353" s="372"/>
      <c r="AB353" s="372"/>
      <c r="AC353" s="372" t="s">
        <v>7641</v>
      </c>
      <c r="AD353" s="372" t="s">
        <v>7641</v>
      </c>
      <c r="AE353" s="372" t="s">
        <v>7631</v>
      </c>
      <c r="AF353" s="372" t="s">
        <v>7625</v>
      </c>
      <c r="AG353" s="373">
        <v>2073240112</v>
      </c>
      <c r="AH353" s="373" t="s">
        <v>1153</v>
      </c>
      <c r="AI353" s="372"/>
      <c r="AJ353" s="374" t="s">
        <v>7868</v>
      </c>
      <c r="AK353" s="374" t="s">
        <v>8382</v>
      </c>
      <c r="AL353" s="374" t="s">
        <v>8665</v>
      </c>
      <c r="AM353" s="375"/>
    </row>
    <row r="354" spans="1:39" ht="19.5" customHeight="1" x14ac:dyDescent="0.25">
      <c r="A354" s="373">
        <v>353</v>
      </c>
      <c r="B354" s="372" t="s">
        <v>7622</v>
      </c>
      <c r="C354" s="372" t="s">
        <v>7622</v>
      </c>
      <c r="D354" s="372" t="s">
        <v>4719</v>
      </c>
      <c r="E354" s="372" t="s">
        <v>4720</v>
      </c>
      <c r="F354" s="372" t="s">
        <v>236</v>
      </c>
      <c r="G354" s="372" t="s">
        <v>6</v>
      </c>
      <c r="H354" s="372" t="s">
        <v>4</v>
      </c>
      <c r="I354" s="372" t="s">
        <v>7625</v>
      </c>
      <c r="J354" s="372" t="s">
        <v>1414</v>
      </c>
      <c r="K354" s="372" t="s">
        <v>8581</v>
      </c>
      <c r="L354" s="372" t="s">
        <v>1868</v>
      </c>
      <c r="M354" s="372" t="s">
        <v>3449</v>
      </c>
      <c r="N354" s="372" t="s">
        <v>7640</v>
      </c>
      <c r="O354" s="372"/>
      <c r="P354" s="372" t="s">
        <v>7627</v>
      </c>
      <c r="Q354" s="372" t="str">
        <f t="shared" si="5"/>
        <v>7320104</v>
      </c>
      <c r="R354" s="373" t="s">
        <v>2670</v>
      </c>
      <c r="S354" s="377" t="s">
        <v>4213</v>
      </c>
      <c r="T354" s="373">
        <v>0</v>
      </c>
      <c r="U354" s="372"/>
      <c r="V354" s="373">
        <v>0</v>
      </c>
      <c r="W354" s="373">
        <v>18</v>
      </c>
      <c r="X354" s="372"/>
      <c r="Y354" s="372" t="s">
        <v>7626</v>
      </c>
      <c r="Z354" s="372" t="s">
        <v>7628</v>
      </c>
      <c r="AA354" s="372"/>
      <c r="AB354" s="372"/>
      <c r="AC354" s="372" t="s">
        <v>7641</v>
      </c>
      <c r="AD354" s="372" t="s">
        <v>7630</v>
      </c>
      <c r="AE354" s="372" t="s">
        <v>7631</v>
      </c>
      <c r="AF354" s="372" t="s">
        <v>7625</v>
      </c>
      <c r="AG354" s="373">
        <v>2073240918</v>
      </c>
      <c r="AH354" s="373" t="s">
        <v>1154</v>
      </c>
      <c r="AI354" s="372"/>
      <c r="AJ354" s="374" t="s">
        <v>7790</v>
      </c>
      <c r="AK354" s="374" t="s">
        <v>7791</v>
      </c>
      <c r="AL354" s="374" t="s">
        <v>4721</v>
      </c>
      <c r="AM354" s="375"/>
    </row>
    <row r="355" spans="1:39" ht="19.5" customHeight="1" x14ac:dyDescent="0.25">
      <c r="A355" s="373">
        <v>354</v>
      </c>
      <c r="B355" s="372" t="s">
        <v>7622</v>
      </c>
      <c r="C355" s="372" t="s">
        <v>7622</v>
      </c>
      <c r="D355" s="372" t="s">
        <v>4594</v>
      </c>
      <c r="E355" s="372" t="s">
        <v>4595</v>
      </c>
      <c r="F355" s="372" t="s">
        <v>237</v>
      </c>
      <c r="G355" s="372" t="s">
        <v>238</v>
      </c>
      <c r="H355" s="372" t="s">
        <v>4</v>
      </c>
      <c r="I355" s="372" t="s">
        <v>7625</v>
      </c>
      <c r="J355" s="372" t="s">
        <v>1416</v>
      </c>
      <c r="K355" s="372" t="s">
        <v>8543</v>
      </c>
      <c r="L355" s="372" t="s">
        <v>1868</v>
      </c>
      <c r="M355" s="372" t="s">
        <v>3449</v>
      </c>
      <c r="N355" s="372" t="s">
        <v>7640</v>
      </c>
      <c r="O355" s="372"/>
      <c r="P355" s="372" t="s">
        <v>7627</v>
      </c>
      <c r="Q355" s="372" t="str">
        <f t="shared" si="5"/>
        <v>7320104</v>
      </c>
      <c r="R355" s="373" t="s">
        <v>2670</v>
      </c>
      <c r="S355" s="377" t="s">
        <v>4213</v>
      </c>
      <c r="T355" s="373">
        <v>0</v>
      </c>
      <c r="U355" s="372"/>
      <c r="V355" s="373">
        <v>0</v>
      </c>
      <c r="W355" s="373">
        <v>18</v>
      </c>
      <c r="X355" s="372"/>
      <c r="Y355" s="372" t="s">
        <v>7626</v>
      </c>
      <c r="Z355" s="372" t="s">
        <v>7628</v>
      </c>
      <c r="AA355" s="372"/>
      <c r="AB355" s="372"/>
      <c r="AC355" s="372" t="s">
        <v>7641</v>
      </c>
      <c r="AD355" s="372" t="s">
        <v>7630</v>
      </c>
      <c r="AE355" s="372" t="s">
        <v>7631</v>
      </c>
      <c r="AF355" s="372" t="s">
        <v>7625</v>
      </c>
      <c r="AG355" s="373">
        <v>2073240891</v>
      </c>
      <c r="AH355" s="373" t="s">
        <v>1154</v>
      </c>
      <c r="AI355" s="372"/>
      <c r="AJ355" s="374" t="s">
        <v>7790</v>
      </c>
      <c r="AK355" s="374" t="s">
        <v>7791</v>
      </c>
      <c r="AL355" s="374" t="s">
        <v>4596</v>
      </c>
      <c r="AM355" s="375"/>
    </row>
    <row r="356" spans="1:39" ht="19.5" customHeight="1" x14ac:dyDescent="0.25">
      <c r="A356" s="373">
        <v>355</v>
      </c>
      <c r="B356" s="372" t="s">
        <v>7622</v>
      </c>
      <c r="C356" s="372" t="s">
        <v>7622</v>
      </c>
      <c r="D356" s="372" t="s">
        <v>4495</v>
      </c>
      <c r="E356" s="372" t="s">
        <v>1470</v>
      </c>
      <c r="F356" s="372" t="s">
        <v>344</v>
      </c>
      <c r="G356" s="372" t="s">
        <v>346</v>
      </c>
      <c r="H356" s="372" t="s">
        <v>4</v>
      </c>
      <c r="I356" s="372" t="s">
        <v>7625</v>
      </c>
      <c r="J356" s="372" t="s">
        <v>1504</v>
      </c>
      <c r="K356" s="372" t="s">
        <v>8619</v>
      </c>
      <c r="L356" s="372" t="s">
        <v>1868</v>
      </c>
      <c r="M356" s="372" t="s">
        <v>7801</v>
      </c>
      <c r="N356" s="372" t="s">
        <v>7622</v>
      </c>
      <c r="O356" s="372"/>
      <c r="P356" s="372" t="s">
        <v>7627</v>
      </c>
      <c r="Q356" s="372" t="str">
        <f t="shared" si="5"/>
        <v>7320104</v>
      </c>
      <c r="R356" s="373" t="s">
        <v>2670</v>
      </c>
      <c r="S356" s="377" t="s">
        <v>4213</v>
      </c>
      <c r="T356" s="373">
        <v>0</v>
      </c>
      <c r="U356" s="372"/>
      <c r="V356" s="373">
        <v>0</v>
      </c>
      <c r="W356" s="373">
        <v>18</v>
      </c>
      <c r="X356" s="372"/>
      <c r="Y356" s="372" t="s">
        <v>7626</v>
      </c>
      <c r="Z356" s="372" t="s">
        <v>7628</v>
      </c>
      <c r="AA356" s="372"/>
      <c r="AB356" s="372"/>
      <c r="AC356" s="372" t="s">
        <v>7660</v>
      </c>
      <c r="AD356" s="372" t="s">
        <v>7630</v>
      </c>
      <c r="AE356" s="372" t="s">
        <v>7631</v>
      </c>
      <c r="AF356" s="372" t="s">
        <v>7625</v>
      </c>
      <c r="AG356" s="373">
        <v>2073240867</v>
      </c>
      <c r="AH356" s="373" t="s">
        <v>1154</v>
      </c>
      <c r="AI356" s="372"/>
      <c r="AJ356" s="374" t="s">
        <v>7802</v>
      </c>
      <c r="AK356" s="374" t="s">
        <v>7803</v>
      </c>
      <c r="AL356" s="374" t="s">
        <v>4496</v>
      </c>
      <c r="AM356" s="375"/>
    </row>
    <row r="357" spans="1:39" ht="19.5" customHeight="1" x14ac:dyDescent="0.25">
      <c r="A357" s="373">
        <v>356</v>
      </c>
      <c r="B357" s="372" t="s">
        <v>7622</v>
      </c>
      <c r="C357" s="372" t="s">
        <v>7622</v>
      </c>
      <c r="D357" s="372" t="s">
        <v>8681</v>
      </c>
      <c r="E357" s="372" t="s">
        <v>3826</v>
      </c>
      <c r="F357" s="372" t="s">
        <v>52</v>
      </c>
      <c r="G357" s="372" t="s">
        <v>4608</v>
      </c>
      <c r="H357" s="372" t="s">
        <v>5</v>
      </c>
      <c r="I357" s="372" t="s">
        <v>7625</v>
      </c>
      <c r="J357" s="372" t="s">
        <v>1293</v>
      </c>
      <c r="K357" s="372" t="s">
        <v>8682</v>
      </c>
      <c r="L357" s="372" t="s">
        <v>2180</v>
      </c>
      <c r="M357" s="372" t="s">
        <v>2916</v>
      </c>
      <c r="N357" s="372" t="s">
        <v>7640</v>
      </c>
      <c r="O357" s="372"/>
      <c r="P357" s="372" t="s">
        <v>7627</v>
      </c>
      <c r="Q357" s="372" t="str">
        <f t="shared" si="5"/>
        <v>7320104</v>
      </c>
      <c r="R357" s="373" t="s">
        <v>2670</v>
      </c>
      <c r="S357" s="377" t="s">
        <v>4213</v>
      </c>
      <c r="T357" s="373" t="s">
        <v>1928</v>
      </c>
      <c r="U357" s="372"/>
      <c r="V357" s="373">
        <v>22.6</v>
      </c>
      <c r="W357" s="373">
        <v>18</v>
      </c>
      <c r="X357" s="372"/>
      <c r="Y357" s="372" t="s">
        <v>7626</v>
      </c>
      <c r="Z357" s="372" t="s">
        <v>7628</v>
      </c>
      <c r="AA357" s="372"/>
      <c r="AB357" s="372"/>
      <c r="AC357" s="372" t="s">
        <v>7660</v>
      </c>
      <c r="AD357" s="372" t="s">
        <v>7630</v>
      </c>
      <c r="AE357" s="372" t="s">
        <v>7631</v>
      </c>
      <c r="AF357" s="372" t="s">
        <v>7625</v>
      </c>
      <c r="AG357" s="373">
        <v>2073240576</v>
      </c>
      <c r="AH357" s="373" t="s">
        <v>1152</v>
      </c>
      <c r="AI357" s="372"/>
      <c r="AJ357" s="374" t="s">
        <v>7647</v>
      </c>
      <c r="AK357" s="374" t="s">
        <v>8113</v>
      </c>
      <c r="AL357" s="374" t="s">
        <v>8683</v>
      </c>
      <c r="AM357" s="375"/>
    </row>
    <row r="358" spans="1:39" ht="19.5" customHeight="1" x14ac:dyDescent="0.25">
      <c r="A358" s="373">
        <v>357</v>
      </c>
      <c r="B358" s="372" t="s">
        <v>7622</v>
      </c>
      <c r="C358" s="372" t="s">
        <v>7622</v>
      </c>
      <c r="D358" s="372" t="s">
        <v>4675</v>
      </c>
      <c r="E358" s="372" t="s">
        <v>4676</v>
      </c>
      <c r="F358" s="372" t="s">
        <v>239</v>
      </c>
      <c r="G358" s="372" t="s">
        <v>241</v>
      </c>
      <c r="H358" s="372" t="s">
        <v>4</v>
      </c>
      <c r="I358" s="372" t="s">
        <v>7625</v>
      </c>
      <c r="J358" s="372" t="s">
        <v>1418</v>
      </c>
      <c r="K358" s="372" t="s">
        <v>8631</v>
      </c>
      <c r="L358" s="372" t="s">
        <v>1868</v>
      </c>
      <c r="M358" s="372" t="s">
        <v>7646</v>
      </c>
      <c r="N358" s="372" t="s">
        <v>7640</v>
      </c>
      <c r="O358" s="372"/>
      <c r="P358" s="372" t="s">
        <v>7627</v>
      </c>
      <c r="Q358" s="372" t="str">
        <f t="shared" si="5"/>
        <v>7320104</v>
      </c>
      <c r="R358" s="373" t="s">
        <v>2670</v>
      </c>
      <c r="S358" s="377" t="s">
        <v>4213</v>
      </c>
      <c r="T358" s="373">
        <v>0</v>
      </c>
      <c r="U358" s="372"/>
      <c r="V358" s="373">
        <v>0</v>
      </c>
      <c r="W358" s="373">
        <v>18</v>
      </c>
      <c r="X358" s="372"/>
      <c r="Y358" s="372" t="s">
        <v>7626</v>
      </c>
      <c r="Z358" s="372" t="s">
        <v>7628</v>
      </c>
      <c r="AA358" s="372"/>
      <c r="AB358" s="372"/>
      <c r="AC358" s="372" t="s">
        <v>7660</v>
      </c>
      <c r="AD358" s="372" t="s">
        <v>7630</v>
      </c>
      <c r="AE358" s="372" t="s">
        <v>7631</v>
      </c>
      <c r="AF358" s="372" t="s">
        <v>7625</v>
      </c>
      <c r="AG358" s="373">
        <v>2073240908</v>
      </c>
      <c r="AH358" s="373" t="s">
        <v>1154</v>
      </c>
      <c r="AI358" s="372"/>
      <c r="AJ358" s="374" t="s">
        <v>7783</v>
      </c>
      <c r="AK358" s="374" t="s">
        <v>7784</v>
      </c>
      <c r="AL358" s="374" t="s">
        <v>4677</v>
      </c>
      <c r="AM358" s="375"/>
    </row>
    <row r="359" spans="1:39" ht="19.5" customHeight="1" x14ac:dyDescent="0.25">
      <c r="A359" s="373">
        <v>358</v>
      </c>
      <c r="B359" s="372" t="s">
        <v>7622</v>
      </c>
      <c r="C359" s="372" t="s">
        <v>7622</v>
      </c>
      <c r="D359" s="372" t="s">
        <v>4396</v>
      </c>
      <c r="E359" s="372" t="s">
        <v>4397</v>
      </c>
      <c r="F359" s="372" t="s">
        <v>242</v>
      </c>
      <c r="G359" s="372" t="s">
        <v>243</v>
      </c>
      <c r="H359" s="372" t="s">
        <v>4</v>
      </c>
      <c r="I359" s="372" t="s">
        <v>7625</v>
      </c>
      <c r="J359" s="372" t="s">
        <v>1420</v>
      </c>
      <c r="K359" s="372" t="s">
        <v>8550</v>
      </c>
      <c r="L359" s="372" t="s">
        <v>1868</v>
      </c>
      <c r="M359" s="372" t="s">
        <v>7700</v>
      </c>
      <c r="N359" s="372" t="s">
        <v>7640</v>
      </c>
      <c r="O359" s="372"/>
      <c r="P359" s="372" t="s">
        <v>7627</v>
      </c>
      <c r="Q359" s="372" t="str">
        <f t="shared" si="5"/>
        <v>7320104</v>
      </c>
      <c r="R359" s="373" t="s">
        <v>2670</v>
      </c>
      <c r="S359" s="377" t="s">
        <v>4213</v>
      </c>
      <c r="T359" s="373">
        <v>0</v>
      </c>
      <c r="U359" s="372"/>
      <c r="V359" s="373">
        <v>0</v>
      </c>
      <c r="W359" s="373">
        <v>18</v>
      </c>
      <c r="X359" s="372"/>
      <c r="Y359" s="372" t="s">
        <v>7626</v>
      </c>
      <c r="Z359" s="372" t="s">
        <v>7628</v>
      </c>
      <c r="AA359" s="372"/>
      <c r="AB359" s="372"/>
      <c r="AC359" s="372" t="s">
        <v>7660</v>
      </c>
      <c r="AD359" s="372" t="s">
        <v>7630</v>
      </c>
      <c r="AE359" s="372" t="s">
        <v>7631</v>
      </c>
      <c r="AF359" s="372" t="s">
        <v>7625</v>
      </c>
      <c r="AG359" s="373">
        <v>2073240845</v>
      </c>
      <c r="AH359" s="373" t="s">
        <v>1154</v>
      </c>
      <c r="AI359" s="372"/>
      <c r="AJ359" s="374" t="s">
        <v>7793</v>
      </c>
      <c r="AK359" s="374" t="s">
        <v>7723</v>
      </c>
      <c r="AL359" s="374" t="s">
        <v>4398</v>
      </c>
      <c r="AM359" s="375"/>
    </row>
    <row r="360" spans="1:39" ht="19.5" customHeight="1" x14ac:dyDescent="0.25">
      <c r="A360" s="373">
        <v>359</v>
      </c>
      <c r="B360" s="372" t="s">
        <v>7622</v>
      </c>
      <c r="C360" s="372" t="s">
        <v>7622</v>
      </c>
      <c r="D360" s="372" t="s">
        <v>4730</v>
      </c>
      <c r="E360" s="372" t="s">
        <v>3692</v>
      </c>
      <c r="F360" s="372" t="s">
        <v>70</v>
      </c>
      <c r="G360" s="372" t="s">
        <v>4731</v>
      </c>
      <c r="H360" s="372" t="s">
        <v>4</v>
      </c>
      <c r="I360" s="372" t="s">
        <v>7625</v>
      </c>
      <c r="J360" s="372" t="s">
        <v>1302</v>
      </c>
      <c r="K360" s="372" t="s">
        <v>8636</v>
      </c>
      <c r="L360" s="372" t="s">
        <v>1868</v>
      </c>
      <c r="M360" s="372" t="s">
        <v>7626</v>
      </c>
      <c r="N360" s="372" t="s">
        <v>7640</v>
      </c>
      <c r="O360" s="372"/>
      <c r="P360" s="372" t="s">
        <v>7627</v>
      </c>
      <c r="Q360" s="372" t="str">
        <f t="shared" si="5"/>
        <v>7320104</v>
      </c>
      <c r="R360" s="373" t="s">
        <v>2670</v>
      </c>
      <c r="S360" s="377" t="s">
        <v>4213</v>
      </c>
      <c r="T360" s="373" t="s">
        <v>2058</v>
      </c>
      <c r="U360" s="372"/>
      <c r="V360" s="373">
        <v>21.799999999999997</v>
      </c>
      <c r="W360" s="373">
        <v>18</v>
      </c>
      <c r="X360" s="372"/>
      <c r="Y360" s="372" t="s">
        <v>7626</v>
      </c>
      <c r="Z360" s="372" t="s">
        <v>7628</v>
      </c>
      <c r="AA360" s="372"/>
      <c r="AB360" s="372"/>
      <c r="AC360" s="372" t="s">
        <v>7641</v>
      </c>
      <c r="AD360" s="372" t="s">
        <v>7630</v>
      </c>
      <c r="AE360" s="372" t="s">
        <v>7631</v>
      </c>
      <c r="AF360" s="372" t="s">
        <v>7625</v>
      </c>
      <c r="AG360" s="373">
        <v>2073240544</v>
      </c>
      <c r="AH360" s="373" t="s">
        <v>1152</v>
      </c>
      <c r="AI360" s="372"/>
      <c r="AJ360" s="374" t="s">
        <v>7794</v>
      </c>
      <c r="AK360" s="374" t="s">
        <v>7795</v>
      </c>
      <c r="AL360" s="374" t="s">
        <v>4130</v>
      </c>
      <c r="AM360" s="375"/>
    </row>
    <row r="361" spans="1:39" ht="19.5" customHeight="1" x14ac:dyDescent="0.25">
      <c r="A361" s="373">
        <v>360</v>
      </c>
      <c r="B361" s="372" t="s">
        <v>7622</v>
      </c>
      <c r="C361" s="372" t="s">
        <v>7622</v>
      </c>
      <c r="D361" s="372" t="s">
        <v>4716</v>
      </c>
      <c r="E361" s="372" t="s">
        <v>1472</v>
      </c>
      <c r="F361" s="372" t="s">
        <v>7584</v>
      </c>
      <c r="G361" s="372" t="s">
        <v>348</v>
      </c>
      <c r="H361" s="372" t="s">
        <v>4</v>
      </c>
      <c r="I361" s="372" t="s">
        <v>7625</v>
      </c>
      <c r="J361" s="372" t="s">
        <v>1505</v>
      </c>
      <c r="K361" s="372" t="s">
        <v>8505</v>
      </c>
      <c r="L361" s="372" t="s">
        <v>1868</v>
      </c>
      <c r="M361" s="372" t="s">
        <v>1868</v>
      </c>
      <c r="N361" s="372" t="s">
        <v>7640</v>
      </c>
      <c r="O361" s="372"/>
      <c r="P361" s="372" t="s">
        <v>7627</v>
      </c>
      <c r="Q361" s="372" t="str">
        <f t="shared" ref="Q361:Q424" si="6">S361</f>
        <v>7320104</v>
      </c>
      <c r="R361" s="373" t="s">
        <v>2670</v>
      </c>
      <c r="S361" s="377" t="s">
        <v>4213</v>
      </c>
      <c r="T361" s="373">
        <v>0</v>
      </c>
      <c r="U361" s="372"/>
      <c r="V361" s="373">
        <v>0</v>
      </c>
      <c r="W361" s="373">
        <v>18</v>
      </c>
      <c r="X361" s="372"/>
      <c r="Y361" s="372" t="s">
        <v>7626</v>
      </c>
      <c r="Z361" s="372" t="s">
        <v>7628</v>
      </c>
      <c r="AA361" s="372"/>
      <c r="AB361" s="372"/>
      <c r="AC361" s="372"/>
      <c r="AD361" s="372"/>
      <c r="AE361" s="372" t="s">
        <v>7631</v>
      </c>
      <c r="AF361" s="372" t="s">
        <v>7625</v>
      </c>
      <c r="AG361" s="373">
        <v>2073240917</v>
      </c>
      <c r="AH361" s="373" t="s">
        <v>1154</v>
      </c>
      <c r="AI361" s="372"/>
      <c r="AJ361" s="374" t="s">
        <v>8073</v>
      </c>
      <c r="AK361" s="374" t="s">
        <v>8074</v>
      </c>
      <c r="AL361" s="374" t="s">
        <v>4717</v>
      </c>
      <c r="AM361" s="375"/>
    </row>
    <row r="362" spans="1:39" ht="19.5" customHeight="1" x14ac:dyDescent="0.25">
      <c r="A362" s="373">
        <v>361</v>
      </c>
      <c r="B362" s="372" t="s">
        <v>7622</v>
      </c>
      <c r="C362" s="372" t="s">
        <v>7622</v>
      </c>
      <c r="D362" s="372" t="s">
        <v>8501</v>
      </c>
      <c r="E362" s="372" t="s">
        <v>3805</v>
      </c>
      <c r="F362" s="372" t="s">
        <v>47</v>
      </c>
      <c r="G362" s="372" t="s">
        <v>330</v>
      </c>
      <c r="H362" s="372" t="s">
        <v>5</v>
      </c>
      <c r="I362" s="372" t="s">
        <v>7625</v>
      </c>
      <c r="J362" s="372" t="s">
        <v>3806</v>
      </c>
      <c r="K362" s="372" t="s">
        <v>8502</v>
      </c>
      <c r="L362" s="372" t="s">
        <v>1868</v>
      </c>
      <c r="M362" s="372" t="s">
        <v>7839</v>
      </c>
      <c r="N362" s="372" t="s">
        <v>7622</v>
      </c>
      <c r="O362" s="372"/>
      <c r="P362" s="372" t="s">
        <v>7627</v>
      </c>
      <c r="Q362" s="372" t="str">
        <f t="shared" si="6"/>
        <v>7320104</v>
      </c>
      <c r="R362" s="373" t="s">
        <v>2670</v>
      </c>
      <c r="S362" s="377" t="s">
        <v>4213</v>
      </c>
      <c r="T362" s="373" t="s">
        <v>1888</v>
      </c>
      <c r="U362" s="372"/>
      <c r="V362" s="373">
        <v>21.549999999999997</v>
      </c>
      <c r="W362" s="373">
        <v>18</v>
      </c>
      <c r="X362" s="372"/>
      <c r="Y362" s="372" t="s">
        <v>7626</v>
      </c>
      <c r="Z362" s="372" t="s">
        <v>7628</v>
      </c>
      <c r="AA362" s="372"/>
      <c r="AB362" s="372"/>
      <c r="AC362" s="372" t="s">
        <v>7641</v>
      </c>
      <c r="AD362" s="372" t="s">
        <v>7630</v>
      </c>
      <c r="AE362" s="372" t="s">
        <v>7631</v>
      </c>
      <c r="AF362" s="372" t="s">
        <v>7625</v>
      </c>
      <c r="AG362" s="373">
        <v>2073240566</v>
      </c>
      <c r="AH362" s="373" t="s">
        <v>1152</v>
      </c>
      <c r="AI362" s="372"/>
      <c r="AJ362" s="374" t="s">
        <v>7883</v>
      </c>
      <c r="AK362" s="374" t="s">
        <v>8503</v>
      </c>
      <c r="AL362" s="374" t="s">
        <v>8504</v>
      </c>
      <c r="AM362" s="375"/>
    </row>
    <row r="363" spans="1:39" ht="19.5" customHeight="1" x14ac:dyDescent="0.25">
      <c r="A363" s="373">
        <v>362</v>
      </c>
      <c r="B363" s="372" t="s">
        <v>7622</v>
      </c>
      <c r="C363" s="372" t="s">
        <v>7622</v>
      </c>
      <c r="D363" s="372" t="s">
        <v>8634</v>
      </c>
      <c r="E363" s="372" t="s">
        <v>3745</v>
      </c>
      <c r="F363" s="372" t="s">
        <v>73</v>
      </c>
      <c r="G363" s="372" t="s">
        <v>6736</v>
      </c>
      <c r="H363" s="372" t="s">
        <v>4</v>
      </c>
      <c r="I363" s="372" t="s">
        <v>7625</v>
      </c>
      <c r="J363" s="372" t="s">
        <v>1304</v>
      </c>
      <c r="K363" s="372" t="s">
        <v>3746</v>
      </c>
      <c r="L363" s="372" t="s">
        <v>1868</v>
      </c>
      <c r="M363" s="372" t="s">
        <v>2180</v>
      </c>
      <c r="N363" s="372" t="s">
        <v>7640</v>
      </c>
      <c r="O363" s="372"/>
      <c r="P363" s="372" t="s">
        <v>7627</v>
      </c>
      <c r="Q363" s="372" t="str">
        <f t="shared" si="6"/>
        <v>7320104</v>
      </c>
      <c r="R363" s="373" t="s">
        <v>2670</v>
      </c>
      <c r="S363" s="377" t="s">
        <v>4213</v>
      </c>
      <c r="T363" s="373" t="s">
        <v>2058</v>
      </c>
      <c r="U363" s="372"/>
      <c r="V363" s="373">
        <v>22</v>
      </c>
      <c r="W363" s="373">
        <v>18</v>
      </c>
      <c r="X363" s="372"/>
      <c r="Y363" s="372" t="s">
        <v>7626</v>
      </c>
      <c r="Z363" s="372" t="s">
        <v>7628</v>
      </c>
      <c r="AA363" s="372"/>
      <c r="AB363" s="372"/>
      <c r="AC363" s="372" t="s">
        <v>7641</v>
      </c>
      <c r="AD363" s="372" t="s">
        <v>7630</v>
      </c>
      <c r="AE363" s="372" t="s">
        <v>7631</v>
      </c>
      <c r="AF363" s="372" t="s">
        <v>7625</v>
      </c>
      <c r="AG363" s="373">
        <v>2073240565</v>
      </c>
      <c r="AH363" s="373" t="s">
        <v>1152</v>
      </c>
      <c r="AI363" s="372"/>
      <c r="AJ363" s="374" t="s">
        <v>8533</v>
      </c>
      <c r="AK363" s="374" t="s">
        <v>8534</v>
      </c>
      <c r="AL363" s="374" t="s">
        <v>8635</v>
      </c>
      <c r="AM363" s="375"/>
    </row>
    <row r="364" spans="1:39" ht="19.5" customHeight="1" x14ac:dyDescent="0.25">
      <c r="A364" s="373">
        <v>363</v>
      </c>
      <c r="B364" s="372" t="s">
        <v>7622</v>
      </c>
      <c r="C364" s="372" t="s">
        <v>7622</v>
      </c>
      <c r="D364" s="372" t="s">
        <v>4806</v>
      </c>
      <c r="E364" s="372" t="s">
        <v>3333</v>
      </c>
      <c r="F364" s="372" t="s">
        <v>159</v>
      </c>
      <c r="G364" s="372" t="s">
        <v>244</v>
      </c>
      <c r="H364" s="372" t="s">
        <v>4</v>
      </c>
      <c r="I364" s="372" t="s">
        <v>7625</v>
      </c>
      <c r="J364" s="372" t="s">
        <v>1423</v>
      </c>
      <c r="K364" s="372" t="s">
        <v>8520</v>
      </c>
      <c r="L364" s="372" t="s">
        <v>1868</v>
      </c>
      <c r="M364" s="372" t="s">
        <v>3217</v>
      </c>
      <c r="N364" s="372" t="s">
        <v>7640</v>
      </c>
      <c r="O364" s="372"/>
      <c r="P364" s="372" t="s">
        <v>7627</v>
      </c>
      <c r="Q364" s="372" t="str">
        <f t="shared" si="6"/>
        <v>7320104</v>
      </c>
      <c r="R364" s="373" t="s">
        <v>2670</v>
      </c>
      <c r="S364" s="377" t="s">
        <v>4213</v>
      </c>
      <c r="T364" s="373">
        <v>0</v>
      </c>
      <c r="U364" s="372"/>
      <c r="V364" s="373">
        <v>0</v>
      </c>
      <c r="W364" s="373">
        <v>18</v>
      </c>
      <c r="X364" s="372"/>
      <c r="Y364" s="372" t="s">
        <v>7626</v>
      </c>
      <c r="Z364" s="372" t="s">
        <v>7628</v>
      </c>
      <c r="AA364" s="372"/>
      <c r="AB364" s="372"/>
      <c r="AC364" s="372" t="s">
        <v>7660</v>
      </c>
      <c r="AD364" s="372" t="s">
        <v>7630</v>
      </c>
      <c r="AE364" s="372" t="s">
        <v>7631</v>
      </c>
      <c r="AF364" s="372" t="s">
        <v>7625</v>
      </c>
      <c r="AG364" s="373">
        <v>2073240938</v>
      </c>
      <c r="AH364" s="373" t="s">
        <v>1154</v>
      </c>
      <c r="AI364" s="372"/>
      <c r="AJ364" s="374" t="s">
        <v>7852</v>
      </c>
      <c r="AK364" s="374" t="s">
        <v>8521</v>
      </c>
      <c r="AL364" s="374" t="s">
        <v>4807</v>
      </c>
      <c r="AM364" s="375"/>
    </row>
    <row r="365" spans="1:39" ht="19.5" customHeight="1" x14ac:dyDescent="0.25">
      <c r="A365" s="373">
        <v>364</v>
      </c>
      <c r="B365" s="372" t="s">
        <v>7622</v>
      </c>
      <c r="C365" s="372" t="s">
        <v>7622</v>
      </c>
      <c r="D365" s="372" t="s">
        <v>4223</v>
      </c>
      <c r="E365" s="372" t="s">
        <v>3697</v>
      </c>
      <c r="F365" s="372" t="s">
        <v>79</v>
      </c>
      <c r="G365" s="372" t="s">
        <v>4224</v>
      </c>
      <c r="H365" s="372" t="s">
        <v>4</v>
      </c>
      <c r="I365" s="372" t="s">
        <v>7625</v>
      </c>
      <c r="J365" s="372" t="s">
        <v>1308</v>
      </c>
      <c r="K365" s="372"/>
      <c r="L365" s="372" t="s">
        <v>1868</v>
      </c>
      <c r="M365" s="372" t="s">
        <v>1962</v>
      </c>
      <c r="N365" s="372" t="s">
        <v>7640</v>
      </c>
      <c r="O365" s="372"/>
      <c r="P365" s="372" t="s">
        <v>7627</v>
      </c>
      <c r="Q365" s="372" t="str">
        <f t="shared" si="6"/>
        <v>7320104</v>
      </c>
      <c r="R365" s="373" t="s">
        <v>2670</v>
      </c>
      <c r="S365" s="377" t="s">
        <v>4213</v>
      </c>
      <c r="T365" s="373" t="s">
        <v>1888</v>
      </c>
      <c r="U365" s="372"/>
      <c r="V365" s="373">
        <v>22.4</v>
      </c>
      <c r="W365" s="373">
        <v>18</v>
      </c>
      <c r="X365" s="372"/>
      <c r="Y365" s="372" t="s">
        <v>7626</v>
      </c>
      <c r="Z365" s="372" t="s">
        <v>7628</v>
      </c>
      <c r="AA365" s="372"/>
      <c r="AB365" s="372"/>
      <c r="AC365" s="372" t="s">
        <v>7641</v>
      </c>
      <c r="AD365" s="372" t="s">
        <v>7630</v>
      </c>
      <c r="AE365" s="372" t="s">
        <v>7631</v>
      </c>
      <c r="AF365" s="372" t="s">
        <v>7625</v>
      </c>
      <c r="AG365" s="373">
        <v>2073240546</v>
      </c>
      <c r="AH365" s="373" t="s">
        <v>1152</v>
      </c>
      <c r="AI365" s="372"/>
      <c r="AJ365" s="374" t="s">
        <v>7871</v>
      </c>
      <c r="AK365" s="374" t="s">
        <v>8299</v>
      </c>
      <c r="AL365" s="374" t="s">
        <v>4225</v>
      </c>
      <c r="AM365" s="375"/>
    </row>
    <row r="366" spans="1:39" ht="19.5" customHeight="1" x14ac:dyDescent="0.25">
      <c r="A366" s="373">
        <v>365</v>
      </c>
      <c r="B366" s="372" t="s">
        <v>7622</v>
      </c>
      <c r="C366" s="372" t="s">
        <v>7622</v>
      </c>
      <c r="D366" s="372" t="s">
        <v>4374</v>
      </c>
      <c r="E366" s="372" t="s">
        <v>1486</v>
      </c>
      <c r="F366" s="372" t="s">
        <v>359</v>
      </c>
      <c r="G366" s="372" t="s">
        <v>360</v>
      </c>
      <c r="H366" s="372" t="s">
        <v>4</v>
      </c>
      <c r="I366" s="372" t="s">
        <v>7625</v>
      </c>
      <c r="J366" s="372" t="s">
        <v>1511</v>
      </c>
      <c r="K366" s="372" t="s">
        <v>8630</v>
      </c>
      <c r="L366" s="372" t="s">
        <v>1868</v>
      </c>
      <c r="M366" s="372" t="s">
        <v>7945</v>
      </c>
      <c r="N366" s="372" t="s">
        <v>7622</v>
      </c>
      <c r="O366" s="372"/>
      <c r="P366" s="372" t="s">
        <v>7627</v>
      </c>
      <c r="Q366" s="372" t="str">
        <f t="shared" si="6"/>
        <v>7320104</v>
      </c>
      <c r="R366" s="373" t="s">
        <v>2670</v>
      </c>
      <c r="S366" s="377" t="s">
        <v>4213</v>
      </c>
      <c r="T366" s="373">
        <v>0</v>
      </c>
      <c r="U366" s="372"/>
      <c r="V366" s="373">
        <v>0</v>
      </c>
      <c r="W366" s="373">
        <v>18</v>
      </c>
      <c r="X366" s="372"/>
      <c r="Y366" s="372" t="s">
        <v>7626</v>
      </c>
      <c r="Z366" s="372" t="s">
        <v>7628</v>
      </c>
      <c r="AA366" s="372"/>
      <c r="AB366" s="372"/>
      <c r="AC366" s="372" t="s">
        <v>7660</v>
      </c>
      <c r="AD366" s="372" t="s">
        <v>7630</v>
      </c>
      <c r="AE366" s="372" t="s">
        <v>7631</v>
      </c>
      <c r="AF366" s="372" t="s">
        <v>7625</v>
      </c>
      <c r="AG366" s="373">
        <v>2073240839</v>
      </c>
      <c r="AH366" s="373" t="s">
        <v>1154</v>
      </c>
      <c r="AI366" s="372"/>
      <c r="AJ366" s="374" t="s">
        <v>7859</v>
      </c>
      <c r="AK366" s="374" t="s">
        <v>8321</v>
      </c>
      <c r="AL366" s="374" t="s">
        <v>4375</v>
      </c>
      <c r="AM366" s="375"/>
    </row>
    <row r="367" spans="1:39" ht="19.5" customHeight="1" x14ac:dyDescent="0.25">
      <c r="A367" s="373">
        <v>366</v>
      </c>
      <c r="B367" s="372" t="s">
        <v>7622</v>
      </c>
      <c r="C367" s="372" t="s">
        <v>7622</v>
      </c>
      <c r="D367" s="372" t="s">
        <v>4954</v>
      </c>
      <c r="E367" s="372" t="s">
        <v>1460</v>
      </c>
      <c r="F367" s="372" t="s">
        <v>333</v>
      </c>
      <c r="G367" s="372" t="s">
        <v>334</v>
      </c>
      <c r="H367" s="372" t="s">
        <v>4</v>
      </c>
      <c r="I367" s="372" t="s">
        <v>7640</v>
      </c>
      <c r="J367" s="372" t="s">
        <v>1499</v>
      </c>
      <c r="K367" s="372" t="s">
        <v>8738</v>
      </c>
      <c r="L367" s="372" t="s">
        <v>7685</v>
      </c>
      <c r="M367" s="372" t="s">
        <v>1868</v>
      </c>
      <c r="N367" s="372" t="s">
        <v>7625</v>
      </c>
      <c r="O367" s="372" t="s">
        <v>1868</v>
      </c>
      <c r="P367" s="372" t="s">
        <v>7627</v>
      </c>
      <c r="Q367" s="372" t="str">
        <f t="shared" si="6"/>
        <v>7320104</v>
      </c>
      <c r="R367" s="373" t="s">
        <v>2670</v>
      </c>
      <c r="S367" s="377" t="s">
        <v>4213</v>
      </c>
      <c r="T367" s="373">
        <v>0</v>
      </c>
      <c r="U367" s="372"/>
      <c r="V367" s="373">
        <v>0</v>
      </c>
      <c r="W367" s="373">
        <v>18</v>
      </c>
      <c r="X367" s="372"/>
      <c r="Y367" s="372" t="s">
        <v>7626</v>
      </c>
      <c r="Z367" s="372" t="s">
        <v>7628</v>
      </c>
      <c r="AA367" s="372"/>
      <c r="AB367" s="372"/>
      <c r="AC367" s="372" t="s">
        <v>7641</v>
      </c>
      <c r="AD367" s="372" t="s">
        <v>7630</v>
      </c>
      <c r="AE367" s="372" t="s">
        <v>7631</v>
      </c>
      <c r="AF367" s="372" t="s">
        <v>7625</v>
      </c>
      <c r="AG367" s="373">
        <v>2073240972</v>
      </c>
      <c r="AH367" s="373" t="s">
        <v>1154</v>
      </c>
      <c r="AI367" s="372"/>
      <c r="AJ367" s="374" t="s">
        <v>7730</v>
      </c>
      <c r="AK367" s="374" t="s">
        <v>7900</v>
      </c>
      <c r="AL367" s="374" t="s">
        <v>4955</v>
      </c>
      <c r="AM367" s="375"/>
    </row>
    <row r="368" spans="1:39" ht="19.5" customHeight="1" x14ac:dyDescent="0.25">
      <c r="A368" s="373">
        <v>367</v>
      </c>
      <c r="B368" s="372" t="s">
        <v>7622</v>
      </c>
      <c r="C368" s="372" t="s">
        <v>7622</v>
      </c>
      <c r="D368" s="372" t="s">
        <v>8749</v>
      </c>
      <c r="E368" s="372" t="s">
        <v>3704</v>
      </c>
      <c r="F368" s="372" t="s">
        <v>91</v>
      </c>
      <c r="G368" s="372" t="s">
        <v>1037</v>
      </c>
      <c r="H368" s="372" t="s">
        <v>4</v>
      </c>
      <c r="I368" s="372" t="s">
        <v>7625</v>
      </c>
      <c r="J368" s="372" t="s">
        <v>8750</v>
      </c>
      <c r="K368" s="372" t="s">
        <v>8751</v>
      </c>
      <c r="L368" s="372" t="s">
        <v>7639</v>
      </c>
      <c r="M368" s="372" t="s">
        <v>1868</v>
      </c>
      <c r="N368" s="372" t="s">
        <v>7625</v>
      </c>
      <c r="O368" s="372"/>
      <c r="P368" s="372" t="s">
        <v>7627</v>
      </c>
      <c r="Q368" s="372" t="str">
        <f t="shared" si="6"/>
        <v>7320104</v>
      </c>
      <c r="R368" s="373" t="s">
        <v>2670</v>
      </c>
      <c r="S368" s="377" t="s">
        <v>4213</v>
      </c>
      <c r="T368" s="373" t="s">
        <v>1888</v>
      </c>
      <c r="U368" s="372"/>
      <c r="V368" s="373">
        <v>24.450000000000003</v>
      </c>
      <c r="W368" s="373">
        <v>18</v>
      </c>
      <c r="X368" s="372"/>
      <c r="Y368" s="372" t="s">
        <v>7626</v>
      </c>
      <c r="Z368" s="372" t="s">
        <v>7628</v>
      </c>
      <c r="AA368" s="372"/>
      <c r="AB368" s="372"/>
      <c r="AC368" s="372" t="s">
        <v>7641</v>
      </c>
      <c r="AD368" s="372" t="s">
        <v>7630</v>
      </c>
      <c r="AE368" s="372" t="s">
        <v>7631</v>
      </c>
      <c r="AF368" s="372" t="s">
        <v>7625</v>
      </c>
      <c r="AG368" s="373">
        <v>2073240548</v>
      </c>
      <c r="AH368" s="373" t="s">
        <v>1152</v>
      </c>
      <c r="AI368" s="372"/>
      <c r="AJ368" s="374" t="s">
        <v>7701</v>
      </c>
      <c r="AK368" s="374" t="s">
        <v>8248</v>
      </c>
      <c r="AL368" s="374" t="s">
        <v>8752</v>
      </c>
      <c r="AM368" s="375"/>
    </row>
    <row r="369" spans="1:39" ht="19.5" customHeight="1" x14ac:dyDescent="0.25">
      <c r="A369" s="373">
        <v>368</v>
      </c>
      <c r="B369" s="372" t="s">
        <v>7622</v>
      </c>
      <c r="C369" s="372" t="s">
        <v>7622</v>
      </c>
      <c r="D369" s="372" t="s">
        <v>8640</v>
      </c>
      <c r="E369" s="372" t="s">
        <v>3714</v>
      </c>
      <c r="F369" s="372" t="s">
        <v>175</v>
      </c>
      <c r="G369" s="372" t="s">
        <v>8641</v>
      </c>
      <c r="H369" s="372" t="s">
        <v>4</v>
      </c>
      <c r="I369" s="372" t="s">
        <v>7625</v>
      </c>
      <c r="J369" s="372" t="s">
        <v>1384</v>
      </c>
      <c r="K369" s="372" t="s">
        <v>8642</v>
      </c>
      <c r="L369" s="372" t="s">
        <v>1868</v>
      </c>
      <c r="M369" s="372" t="s">
        <v>7685</v>
      </c>
      <c r="N369" s="372" t="s">
        <v>7622</v>
      </c>
      <c r="O369" s="372"/>
      <c r="P369" s="372" t="s">
        <v>7627</v>
      </c>
      <c r="Q369" s="372" t="str">
        <f t="shared" si="6"/>
        <v>7320104</v>
      </c>
      <c r="R369" s="373" t="s">
        <v>2670</v>
      </c>
      <c r="S369" s="377" t="s">
        <v>4213</v>
      </c>
      <c r="T369" s="373" t="s">
        <v>1888</v>
      </c>
      <c r="U369" s="372"/>
      <c r="V369" s="373">
        <v>22.65</v>
      </c>
      <c r="W369" s="373">
        <v>18</v>
      </c>
      <c r="X369" s="372"/>
      <c r="Y369" s="372" t="s">
        <v>7626</v>
      </c>
      <c r="Z369" s="372" t="s">
        <v>7628</v>
      </c>
      <c r="AA369" s="372"/>
      <c r="AB369" s="372"/>
      <c r="AC369" s="372" t="s">
        <v>7641</v>
      </c>
      <c r="AD369" s="372" t="s">
        <v>7630</v>
      </c>
      <c r="AE369" s="372" t="s">
        <v>7631</v>
      </c>
      <c r="AF369" s="372" t="s">
        <v>7625</v>
      </c>
      <c r="AG369" s="373">
        <v>2073240552</v>
      </c>
      <c r="AH369" s="373" t="s">
        <v>1153</v>
      </c>
      <c r="AI369" s="372"/>
      <c r="AJ369" s="374" t="s">
        <v>7864</v>
      </c>
      <c r="AK369" s="374" t="s">
        <v>8643</v>
      </c>
      <c r="AL369" s="374" t="s">
        <v>8644</v>
      </c>
      <c r="AM369" s="375"/>
    </row>
    <row r="370" spans="1:39" ht="19.5" customHeight="1" x14ac:dyDescent="0.25">
      <c r="A370" s="373">
        <v>369</v>
      </c>
      <c r="B370" s="372" t="s">
        <v>7622</v>
      </c>
      <c r="C370" s="372" t="s">
        <v>7622</v>
      </c>
      <c r="D370" s="372" t="s">
        <v>5060</v>
      </c>
      <c r="E370" s="372" t="s">
        <v>5061</v>
      </c>
      <c r="F370" s="372" t="s">
        <v>245</v>
      </c>
      <c r="G370" s="372" t="s">
        <v>246</v>
      </c>
      <c r="H370" s="372" t="s">
        <v>4</v>
      </c>
      <c r="I370" s="372" t="s">
        <v>7625</v>
      </c>
      <c r="J370" s="372" t="s">
        <v>1425</v>
      </c>
      <c r="K370" s="372"/>
      <c r="L370" s="372" t="s">
        <v>7685</v>
      </c>
      <c r="M370" s="372" t="s">
        <v>2916</v>
      </c>
      <c r="N370" s="372" t="s">
        <v>7625</v>
      </c>
      <c r="O370" s="372"/>
      <c r="P370" s="372" t="s">
        <v>7627</v>
      </c>
      <c r="Q370" s="372" t="str">
        <f t="shared" si="6"/>
        <v>7320104</v>
      </c>
      <c r="R370" s="373" t="s">
        <v>2670</v>
      </c>
      <c r="S370" s="377" t="s">
        <v>4213</v>
      </c>
      <c r="T370" s="373">
        <v>0</v>
      </c>
      <c r="U370" s="372"/>
      <c r="V370" s="373">
        <v>0</v>
      </c>
      <c r="W370" s="373">
        <v>18</v>
      </c>
      <c r="X370" s="372"/>
      <c r="Y370" s="372" t="s">
        <v>7626</v>
      </c>
      <c r="Z370" s="372" t="s">
        <v>7628</v>
      </c>
      <c r="AA370" s="372"/>
      <c r="AB370" s="372"/>
      <c r="AC370" s="372" t="s">
        <v>7641</v>
      </c>
      <c r="AD370" s="372" t="s">
        <v>7630</v>
      </c>
      <c r="AE370" s="372" t="s">
        <v>7631</v>
      </c>
      <c r="AF370" s="372" t="s">
        <v>7625</v>
      </c>
      <c r="AG370" s="373">
        <v>2073240996</v>
      </c>
      <c r="AH370" s="373" t="s">
        <v>1154</v>
      </c>
      <c r="AI370" s="372"/>
      <c r="AJ370" s="374" t="s">
        <v>7827</v>
      </c>
      <c r="AK370" s="374" t="s">
        <v>8737</v>
      </c>
      <c r="AL370" s="374" t="s">
        <v>5062</v>
      </c>
      <c r="AM370" s="375"/>
    </row>
    <row r="371" spans="1:39" ht="19.5" customHeight="1" x14ac:dyDescent="0.25">
      <c r="A371" s="373">
        <v>370</v>
      </c>
      <c r="B371" s="372" t="s">
        <v>7622</v>
      </c>
      <c r="C371" s="372" t="s">
        <v>7622</v>
      </c>
      <c r="D371" s="372" t="s">
        <v>8808</v>
      </c>
      <c r="E371" s="373">
        <v>187987936</v>
      </c>
      <c r="F371" s="372" t="s">
        <v>57</v>
      </c>
      <c r="G371" s="372" t="s">
        <v>4453</v>
      </c>
      <c r="H371" s="372" t="s">
        <v>4</v>
      </c>
      <c r="I371" s="372" t="s">
        <v>7625</v>
      </c>
      <c r="J371" s="372" t="s">
        <v>1295</v>
      </c>
      <c r="K371" s="372" t="s">
        <v>3636</v>
      </c>
      <c r="L371" s="372" t="s">
        <v>7804</v>
      </c>
      <c r="M371" s="372" t="s">
        <v>7695</v>
      </c>
      <c r="N371" s="372" t="s">
        <v>7665</v>
      </c>
      <c r="O371" s="372"/>
      <c r="P371" s="372" t="s">
        <v>7627</v>
      </c>
      <c r="Q371" s="372" t="str">
        <f t="shared" si="6"/>
        <v>7320104</v>
      </c>
      <c r="R371" s="373" t="s">
        <v>2670</v>
      </c>
      <c r="S371" s="377" t="s">
        <v>4213</v>
      </c>
      <c r="T371" s="373" t="s">
        <v>1888</v>
      </c>
      <c r="U371" s="372"/>
      <c r="V371" s="373">
        <v>24.3</v>
      </c>
      <c r="W371" s="373">
        <v>18</v>
      </c>
      <c r="X371" s="372"/>
      <c r="Y371" s="372" t="s">
        <v>7626</v>
      </c>
      <c r="Z371" s="372" t="s">
        <v>7628</v>
      </c>
      <c r="AA371" s="372"/>
      <c r="AB371" s="372"/>
      <c r="AC371" s="372" t="s">
        <v>7641</v>
      </c>
      <c r="AD371" s="372" t="s">
        <v>7630</v>
      </c>
      <c r="AE371" s="372" t="s">
        <v>7631</v>
      </c>
      <c r="AF371" s="372" t="s">
        <v>7625</v>
      </c>
      <c r="AG371" s="373">
        <v>2073240475</v>
      </c>
      <c r="AH371" s="373" t="s">
        <v>1152</v>
      </c>
      <c r="AI371" s="372"/>
      <c r="AJ371" s="374" t="s">
        <v>7813</v>
      </c>
      <c r="AK371" s="374" t="s">
        <v>8809</v>
      </c>
      <c r="AL371" s="374" t="s">
        <v>8810</v>
      </c>
      <c r="AM371" s="375"/>
    </row>
    <row r="372" spans="1:39" ht="19.5" customHeight="1" x14ac:dyDescent="0.25">
      <c r="A372" s="373">
        <v>371</v>
      </c>
      <c r="B372" s="372" t="s">
        <v>7622</v>
      </c>
      <c r="C372" s="372" t="s">
        <v>7622</v>
      </c>
      <c r="D372" s="372" t="s">
        <v>4513</v>
      </c>
      <c r="E372" s="372" t="s">
        <v>3505</v>
      </c>
      <c r="F372" s="372" t="s">
        <v>66</v>
      </c>
      <c r="G372" s="372" t="s">
        <v>4514</v>
      </c>
      <c r="H372" s="372" t="s">
        <v>5</v>
      </c>
      <c r="I372" s="372" t="s">
        <v>7622</v>
      </c>
      <c r="J372" s="372" t="s">
        <v>1299</v>
      </c>
      <c r="K372" s="372" t="s">
        <v>8745</v>
      </c>
      <c r="L372" s="372" t="s">
        <v>7680</v>
      </c>
      <c r="M372" s="372" t="s">
        <v>1868</v>
      </c>
      <c r="N372" s="372" t="s">
        <v>7625</v>
      </c>
      <c r="O372" s="372" t="s">
        <v>1868</v>
      </c>
      <c r="P372" s="372" t="s">
        <v>7627</v>
      </c>
      <c r="Q372" s="372" t="str">
        <f t="shared" si="6"/>
        <v>7320104</v>
      </c>
      <c r="R372" s="373" t="s">
        <v>2670</v>
      </c>
      <c r="S372" s="377" t="s">
        <v>4213</v>
      </c>
      <c r="T372" s="373" t="s">
        <v>1888</v>
      </c>
      <c r="U372" s="372"/>
      <c r="V372" s="373">
        <v>21.950000000000003</v>
      </c>
      <c r="W372" s="373">
        <v>18</v>
      </c>
      <c r="X372" s="372"/>
      <c r="Y372" s="372" t="s">
        <v>7626</v>
      </c>
      <c r="Z372" s="372" t="s">
        <v>7628</v>
      </c>
      <c r="AA372" s="372"/>
      <c r="AB372" s="372"/>
      <c r="AC372" s="372" t="s">
        <v>7629</v>
      </c>
      <c r="AD372" s="372" t="s">
        <v>7630</v>
      </c>
      <c r="AE372" s="372" t="s">
        <v>7631</v>
      </c>
      <c r="AF372" s="372" t="s">
        <v>7625</v>
      </c>
      <c r="AG372" s="373">
        <v>2073240330</v>
      </c>
      <c r="AH372" s="373" t="s">
        <v>1152</v>
      </c>
      <c r="AI372" s="372"/>
      <c r="AJ372" s="374" t="s">
        <v>8089</v>
      </c>
      <c r="AK372" s="374" t="s">
        <v>8744</v>
      </c>
      <c r="AL372" s="374" t="s">
        <v>4515</v>
      </c>
      <c r="AM372" s="375"/>
    </row>
    <row r="373" spans="1:39" ht="19.5" customHeight="1" x14ac:dyDescent="0.25">
      <c r="A373" s="373">
        <v>372</v>
      </c>
      <c r="B373" s="372" t="s">
        <v>7622</v>
      </c>
      <c r="C373" s="372" t="s">
        <v>7622</v>
      </c>
      <c r="D373" s="372" t="s">
        <v>4970</v>
      </c>
      <c r="E373" s="372" t="s">
        <v>1393</v>
      </c>
      <c r="F373" s="372" t="s">
        <v>247</v>
      </c>
      <c r="G373" s="372" t="s">
        <v>249</v>
      </c>
      <c r="H373" s="372" t="s">
        <v>4</v>
      </c>
      <c r="I373" s="372" t="s">
        <v>7625</v>
      </c>
      <c r="J373" s="372" t="s">
        <v>1427</v>
      </c>
      <c r="K373" s="372" t="s">
        <v>8613</v>
      </c>
      <c r="L373" s="372" t="s">
        <v>1868</v>
      </c>
      <c r="M373" s="372" t="s">
        <v>1868</v>
      </c>
      <c r="N373" s="372" t="s">
        <v>7640</v>
      </c>
      <c r="O373" s="372"/>
      <c r="P373" s="372" t="s">
        <v>7627</v>
      </c>
      <c r="Q373" s="372" t="str">
        <f t="shared" si="6"/>
        <v>7320104</v>
      </c>
      <c r="R373" s="373" t="s">
        <v>2670</v>
      </c>
      <c r="S373" s="377" t="s">
        <v>4213</v>
      </c>
      <c r="T373" s="373">
        <v>0</v>
      </c>
      <c r="U373" s="372"/>
      <c r="V373" s="373">
        <v>0</v>
      </c>
      <c r="W373" s="373">
        <v>18</v>
      </c>
      <c r="X373" s="372"/>
      <c r="Y373" s="372" t="s">
        <v>7626</v>
      </c>
      <c r="Z373" s="372" t="s">
        <v>7628</v>
      </c>
      <c r="AA373" s="372"/>
      <c r="AB373" s="372"/>
      <c r="AC373" s="372" t="s">
        <v>7641</v>
      </c>
      <c r="AD373" s="372" t="s">
        <v>7630</v>
      </c>
      <c r="AE373" s="372" t="s">
        <v>7631</v>
      </c>
      <c r="AF373" s="372" t="s">
        <v>7625</v>
      </c>
      <c r="AG373" s="373">
        <v>2073240976</v>
      </c>
      <c r="AH373" s="373" t="s">
        <v>1154</v>
      </c>
      <c r="AI373" s="372"/>
      <c r="AJ373" s="374" t="s">
        <v>7958</v>
      </c>
      <c r="AK373" s="374" t="s">
        <v>8272</v>
      </c>
      <c r="AL373" s="374" t="s">
        <v>4971</v>
      </c>
      <c r="AM373" s="375"/>
    </row>
    <row r="374" spans="1:39" ht="19.5" customHeight="1" x14ac:dyDescent="0.25">
      <c r="A374" s="373">
        <v>373</v>
      </c>
      <c r="B374" s="372" t="s">
        <v>7622</v>
      </c>
      <c r="C374" s="372" t="s">
        <v>7622</v>
      </c>
      <c r="D374" s="372" t="s">
        <v>5967</v>
      </c>
      <c r="E374" s="372" t="s">
        <v>3512</v>
      </c>
      <c r="F374" s="372" t="s">
        <v>21</v>
      </c>
      <c r="G374" s="372" t="s">
        <v>576</v>
      </c>
      <c r="H374" s="372" t="s">
        <v>4</v>
      </c>
      <c r="I374" s="372" t="s">
        <v>7625</v>
      </c>
      <c r="J374" s="372" t="s">
        <v>1270</v>
      </c>
      <c r="K374" s="372" t="s">
        <v>3513</v>
      </c>
      <c r="L374" s="372" t="s">
        <v>1868</v>
      </c>
      <c r="M374" s="372" t="s">
        <v>1962</v>
      </c>
      <c r="N374" s="372" t="s">
        <v>7640</v>
      </c>
      <c r="O374" s="372"/>
      <c r="P374" s="372" t="s">
        <v>7627</v>
      </c>
      <c r="Q374" s="372" t="str">
        <f t="shared" si="6"/>
        <v>7320104</v>
      </c>
      <c r="R374" s="373" t="s">
        <v>2670</v>
      </c>
      <c r="S374" s="377" t="s">
        <v>4213</v>
      </c>
      <c r="T374" s="373" t="s">
        <v>1888</v>
      </c>
      <c r="U374" s="372"/>
      <c r="V374" s="373">
        <v>20.8</v>
      </c>
      <c r="W374" s="373">
        <v>18</v>
      </c>
      <c r="X374" s="372"/>
      <c r="Y374" s="372" t="s">
        <v>7626</v>
      </c>
      <c r="Z374" s="372" t="s">
        <v>7628</v>
      </c>
      <c r="AA374" s="372"/>
      <c r="AB374" s="372"/>
      <c r="AC374" s="372" t="s">
        <v>7641</v>
      </c>
      <c r="AD374" s="372" t="s">
        <v>7630</v>
      </c>
      <c r="AE374" s="372" t="s">
        <v>7631</v>
      </c>
      <c r="AF374" s="372" t="s">
        <v>7625</v>
      </c>
      <c r="AG374" s="373">
        <v>2073240340</v>
      </c>
      <c r="AH374" s="373" t="s">
        <v>1152</v>
      </c>
      <c r="AI374" s="372"/>
      <c r="AJ374" s="374" t="s">
        <v>7642</v>
      </c>
      <c r="AK374" s="374" t="s">
        <v>7643</v>
      </c>
      <c r="AL374" s="374" t="s">
        <v>5968</v>
      </c>
      <c r="AM374" s="375"/>
    </row>
    <row r="375" spans="1:39" ht="19.5" customHeight="1" x14ac:dyDescent="0.25">
      <c r="A375" s="373">
        <v>374</v>
      </c>
      <c r="B375" s="372" t="s">
        <v>7622</v>
      </c>
      <c r="C375" s="372" t="s">
        <v>7622</v>
      </c>
      <c r="D375" s="372" t="s">
        <v>4517</v>
      </c>
      <c r="E375" s="372" t="s">
        <v>1361</v>
      </c>
      <c r="F375" s="372" t="s">
        <v>250</v>
      </c>
      <c r="G375" s="372" t="s">
        <v>251</v>
      </c>
      <c r="H375" s="372" t="s">
        <v>4</v>
      </c>
      <c r="I375" s="372" t="s">
        <v>7625</v>
      </c>
      <c r="J375" s="372" t="s">
        <v>1429</v>
      </c>
      <c r="K375" s="372" t="s">
        <v>8547</v>
      </c>
      <c r="L375" s="372" t="s">
        <v>1868</v>
      </c>
      <c r="M375" s="372" t="s">
        <v>3449</v>
      </c>
      <c r="N375" s="372" t="s">
        <v>7640</v>
      </c>
      <c r="O375" s="372"/>
      <c r="P375" s="372" t="s">
        <v>7627</v>
      </c>
      <c r="Q375" s="372" t="str">
        <f t="shared" si="6"/>
        <v>7320104</v>
      </c>
      <c r="R375" s="373" t="s">
        <v>2670</v>
      </c>
      <c r="S375" s="377" t="s">
        <v>4213</v>
      </c>
      <c r="T375" s="373">
        <v>0</v>
      </c>
      <c r="U375" s="372"/>
      <c r="V375" s="373">
        <v>0</v>
      </c>
      <c r="W375" s="373">
        <v>18</v>
      </c>
      <c r="X375" s="372"/>
      <c r="Y375" s="372" t="s">
        <v>7626</v>
      </c>
      <c r="Z375" s="372" t="s">
        <v>7628</v>
      </c>
      <c r="AA375" s="372"/>
      <c r="AB375" s="372"/>
      <c r="AC375" s="372" t="s">
        <v>7641</v>
      </c>
      <c r="AD375" s="372" t="s">
        <v>7630</v>
      </c>
      <c r="AE375" s="372" t="s">
        <v>7631</v>
      </c>
      <c r="AF375" s="372" t="s">
        <v>7625</v>
      </c>
      <c r="AG375" s="373">
        <v>2073240873</v>
      </c>
      <c r="AH375" s="373" t="s">
        <v>1154</v>
      </c>
      <c r="AI375" s="372"/>
      <c r="AJ375" s="374" t="s">
        <v>7813</v>
      </c>
      <c r="AK375" s="374" t="s">
        <v>7814</v>
      </c>
      <c r="AL375" s="374" t="s">
        <v>4518</v>
      </c>
      <c r="AM375" s="375"/>
    </row>
    <row r="376" spans="1:39" ht="19.5" customHeight="1" x14ac:dyDescent="0.25">
      <c r="A376" s="373">
        <v>375</v>
      </c>
      <c r="B376" s="372" t="s">
        <v>7622</v>
      </c>
      <c r="C376" s="372" t="s">
        <v>7622</v>
      </c>
      <c r="D376" s="372" t="s">
        <v>5145</v>
      </c>
      <c r="E376" s="372" t="s">
        <v>3690</v>
      </c>
      <c r="F376" s="372" t="s">
        <v>115</v>
      </c>
      <c r="G376" s="372" t="s">
        <v>445</v>
      </c>
      <c r="H376" s="372" t="s">
        <v>5</v>
      </c>
      <c r="I376" s="372" t="s">
        <v>7625</v>
      </c>
      <c r="J376" s="372" t="s">
        <v>1335</v>
      </c>
      <c r="K376" s="372" t="s">
        <v>8766</v>
      </c>
      <c r="L376" s="372" t="s">
        <v>7765</v>
      </c>
      <c r="M376" s="372" t="s">
        <v>2180</v>
      </c>
      <c r="N376" s="372" t="s">
        <v>7625</v>
      </c>
      <c r="O376" s="372"/>
      <c r="P376" s="372" t="s">
        <v>7627</v>
      </c>
      <c r="Q376" s="372" t="str">
        <f t="shared" si="6"/>
        <v>7320104</v>
      </c>
      <c r="R376" s="373" t="s">
        <v>2670</v>
      </c>
      <c r="S376" s="377" t="s">
        <v>4213</v>
      </c>
      <c r="T376" s="373" t="s">
        <v>1944</v>
      </c>
      <c r="U376" s="372"/>
      <c r="V376" s="373">
        <v>23.6</v>
      </c>
      <c r="W376" s="373">
        <v>18</v>
      </c>
      <c r="X376" s="372"/>
      <c r="Y376" s="372" t="s">
        <v>7626</v>
      </c>
      <c r="Z376" s="372" t="s">
        <v>7628</v>
      </c>
      <c r="AA376" s="372"/>
      <c r="AB376" s="372"/>
      <c r="AC376" s="372" t="s">
        <v>7660</v>
      </c>
      <c r="AD376" s="372" t="s">
        <v>7630</v>
      </c>
      <c r="AE376" s="372" t="s">
        <v>7631</v>
      </c>
      <c r="AF376" s="372" t="s">
        <v>7625</v>
      </c>
      <c r="AG376" s="373">
        <v>2073240543</v>
      </c>
      <c r="AH376" s="373" t="s">
        <v>1152</v>
      </c>
      <c r="AI376" s="372"/>
      <c r="AJ376" s="374" t="s">
        <v>8097</v>
      </c>
      <c r="AK376" s="374" t="s">
        <v>8767</v>
      </c>
      <c r="AL376" s="374" t="s">
        <v>5146</v>
      </c>
      <c r="AM376" s="375"/>
    </row>
    <row r="377" spans="1:39" ht="19.5" customHeight="1" x14ac:dyDescent="0.25">
      <c r="A377" s="373">
        <v>376</v>
      </c>
      <c r="B377" s="372" t="s">
        <v>7622</v>
      </c>
      <c r="C377" s="372" t="s">
        <v>7622</v>
      </c>
      <c r="D377" s="372" t="s">
        <v>8567</v>
      </c>
      <c r="E377" s="372" t="s">
        <v>3279</v>
      </c>
      <c r="F377" s="372" t="s">
        <v>89</v>
      </c>
      <c r="G377" s="372" t="s">
        <v>8568</v>
      </c>
      <c r="H377" s="372" t="s">
        <v>4</v>
      </c>
      <c r="I377" s="372" t="s">
        <v>7625</v>
      </c>
      <c r="J377" s="372" t="s">
        <v>8569</v>
      </c>
      <c r="K377" s="372" t="s">
        <v>3281</v>
      </c>
      <c r="L377" s="372" t="s">
        <v>1868</v>
      </c>
      <c r="M377" s="372" t="s">
        <v>1868</v>
      </c>
      <c r="N377" s="372" t="s">
        <v>7640</v>
      </c>
      <c r="O377" s="372"/>
      <c r="P377" s="372" t="s">
        <v>7627</v>
      </c>
      <c r="Q377" s="372" t="str">
        <f t="shared" si="6"/>
        <v>7320104</v>
      </c>
      <c r="R377" s="373" t="s">
        <v>2670</v>
      </c>
      <c r="S377" s="377" t="s">
        <v>4213</v>
      </c>
      <c r="T377" s="373">
        <v>0</v>
      </c>
      <c r="U377" s="372"/>
      <c r="V377" s="373">
        <v>23.4</v>
      </c>
      <c r="W377" s="373">
        <v>18</v>
      </c>
      <c r="X377" s="372"/>
      <c r="Y377" s="372" t="s">
        <v>7626</v>
      </c>
      <c r="Z377" s="372" t="s">
        <v>7628</v>
      </c>
      <c r="AA377" s="372"/>
      <c r="AB377" s="372"/>
      <c r="AC377" s="372" t="s">
        <v>7660</v>
      </c>
      <c r="AD377" s="372" t="s">
        <v>7630</v>
      </c>
      <c r="AE377" s="372" t="s">
        <v>7631</v>
      </c>
      <c r="AF377" s="372" t="s">
        <v>7625</v>
      </c>
      <c r="AG377" s="373">
        <v>2073240045</v>
      </c>
      <c r="AH377" s="373" t="s">
        <v>1152</v>
      </c>
      <c r="AI377" s="372"/>
      <c r="AJ377" s="374" t="s">
        <v>8059</v>
      </c>
      <c r="AK377" s="374" t="s">
        <v>8060</v>
      </c>
      <c r="AL377" s="374" t="s">
        <v>8570</v>
      </c>
      <c r="AM377" s="375"/>
    </row>
    <row r="378" spans="1:39" ht="19.5" customHeight="1" x14ac:dyDescent="0.25">
      <c r="A378" s="373">
        <v>377</v>
      </c>
      <c r="B378" s="372" t="s">
        <v>7622</v>
      </c>
      <c r="C378" s="372" t="s">
        <v>7622</v>
      </c>
      <c r="D378" s="372" t="s">
        <v>8717</v>
      </c>
      <c r="E378" s="372" t="s">
        <v>3717</v>
      </c>
      <c r="F378" s="372" t="s">
        <v>144</v>
      </c>
      <c r="G378" s="372" t="s">
        <v>5410</v>
      </c>
      <c r="H378" s="372" t="s">
        <v>4</v>
      </c>
      <c r="I378" s="372" t="s">
        <v>7625</v>
      </c>
      <c r="J378" s="372" t="s">
        <v>1350</v>
      </c>
      <c r="K378" s="372" t="s">
        <v>8718</v>
      </c>
      <c r="L378" s="372" t="s">
        <v>7699</v>
      </c>
      <c r="M378" s="372" t="s">
        <v>1868</v>
      </c>
      <c r="N378" s="372"/>
      <c r="O378" s="372"/>
      <c r="P378" s="372" t="s">
        <v>7627</v>
      </c>
      <c r="Q378" s="372" t="str">
        <f t="shared" si="6"/>
        <v>7320104</v>
      </c>
      <c r="R378" s="373" t="s">
        <v>2670</v>
      </c>
      <c r="S378" s="377" t="s">
        <v>4213</v>
      </c>
      <c r="T378" s="373" t="s">
        <v>1888</v>
      </c>
      <c r="U378" s="372"/>
      <c r="V378" s="373">
        <v>22.25</v>
      </c>
      <c r="W378" s="373">
        <v>18</v>
      </c>
      <c r="X378" s="372"/>
      <c r="Y378" s="372" t="s">
        <v>7626</v>
      </c>
      <c r="Z378" s="372" t="s">
        <v>7628</v>
      </c>
      <c r="AA378" s="372"/>
      <c r="AB378" s="372"/>
      <c r="AC378" s="372" t="s">
        <v>7641</v>
      </c>
      <c r="AD378" s="372" t="s">
        <v>7630</v>
      </c>
      <c r="AE378" s="372" t="s">
        <v>7631</v>
      </c>
      <c r="AF378" s="372" t="s">
        <v>7625</v>
      </c>
      <c r="AG378" s="373">
        <v>2073240554</v>
      </c>
      <c r="AH378" s="373" t="s">
        <v>1153</v>
      </c>
      <c r="AI378" s="372"/>
      <c r="AJ378" s="374" t="s">
        <v>7701</v>
      </c>
      <c r="AK378" s="374" t="s">
        <v>8719</v>
      </c>
      <c r="AL378" s="374" t="s">
        <v>8720</v>
      </c>
      <c r="AM378" s="375"/>
    </row>
    <row r="379" spans="1:39" ht="19.5" customHeight="1" x14ac:dyDescent="0.25">
      <c r="A379" s="373">
        <v>378</v>
      </c>
      <c r="B379" s="372" t="s">
        <v>7622</v>
      </c>
      <c r="C379" s="372" t="s">
        <v>7622</v>
      </c>
      <c r="D379" s="372" t="s">
        <v>8755</v>
      </c>
      <c r="E379" s="372" t="s">
        <v>3720</v>
      </c>
      <c r="F379" s="372" t="s">
        <v>113</v>
      </c>
      <c r="G379" s="372" t="s">
        <v>1090</v>
      </c>
      <c r="H379" s="372" t="s">
        <v>4</v>
      </c>
      <c r="I379" s="372" t="s">
        <v>7622</v>
      </c>
      <c r="J379" s="372" t="s">
        <v>8756</v>
      </c>
      <c r="K379" s="372" t="s">
        <v>8757</v>
      </c>
      <c r="L379" s="372" t="s">
        <v>7631</v>
      </c>
      <c r="M379" s="372" t="s">
        <v>3217</v>
      </c>
      <c r="N379" s="372" t="s">
        <v>7625</v>
      </c>
      <c r="O379" s="372" t="s">
        <v>1868</v>
      </c>
      <c r="P379" s="372" t="s">
        <v>7627</v>
      </c>
      <c r="Q379" s="372" t="str">
        <f t="shared" si="6"/>
        <v>7320104</v>
      </c>
      <c r="R379" s="373" t="s">
        <v>2670</v>
      </c>
      <c r="S379" s="377" t="s">
        <v>4213</v>
      </c>
      <c r="T379" s="373" t="s">
        <v>1888</v>
      </c>
      <c r="U379" s="372"/>
      <c r="V379" s="373">
        <v>26.3</v>
      </c>
      <c r="W379" s="373">
        <v>18</v>
      </c>
      <c r="X379" s="372"/>
      <c r="Y379" s="372" t="s">
        <v>7626</v>
      </c>
      <c r="Z379" s="372" t="s">
        <v>7628</v>
      </c>
      <c r="AA379" s="372"/>
      <c r="AB379" s="372"/>
      <c r="AC379" s="372" t="s">
        <v>7660</v>
      </c>
      <c r="AD379" s="372" t="s">
        <v>7630</v>
      </c>
      <c r="AE379" s="372" t="s">
        <v>7631</v>
      </c>
      <c r="AF379" s="372" t="s">
        <v>7625</v>
      </c>
      <c r="AG379" s="373">
        <v>2073240555</v>
      </c>
      <c r="AH379" s="373" t="s">
        <v>1152</v>
      </c>
      <c r="AI379" s="372"/>
      <c r="AJ379" s="374" t="s">
        <v>7686</v>
      </c>
      <c r="AK379" s="374" t="s">
        <v>8758</v>
      </c>
      <c r="AL379" s="374" t="s">
        <v>8759</v>
      </c>
      <c r="AM379" s="375"/>
    </row>
    <row r="380" spans="1:39" ht="19.5" customHeight="1" x14ac:dyDescent="0.25">
      <c r="A380" s="373">
        <v>379</v>
      </c>
      <c r="B380" s="372" t="s">
        <v>7622</v>
      </c>
      <c r="C380" s="372" t="s">
        <v>7622</v>
      </c>
      <c r="D380" s="372" t="s">
        <v>8760</v>
      </c>
      <c r="E380" s="372" t="s">
        <v>3615</v>
      </c>
      <c r="F380" s="372" t="s">
        <v>45</v>
      </c>
      <c r="G380" s="372" t="s">
        <v>710</v>
      </c>
      <c r="H380" s="372" t="s">
        <v>4</v>
      </c>
      <c r="I380" s="372" t="s">
        <v>7622</v>
      </c>
      <c r="J380" s="372" t="s">
        <v>1286</v>
      </c>
      <c r="K380" s="372" t="s">
        <v>3616</v>
      </c>
      <c r="L380" s="372" t="s">
        <v>7631</v>
      </c>
      <c r="M380" s="372" t="s">
        <v>1868</v>
      </c>
      <c r="N380" s="372" t="s">
        <v>7625</v>
      </c>
      <c r="O380" s="372" t="s">
        <v>1868</v>
      </c>
      <c r="P380" s="372" t="s">
        <v>7627</v>
      </c>
      <c r="Q380" s="372" t="str">
        <f t="shared" si="6"/>
        <v>7320104</v>
      </c>
      <c r="R380" s="373" t="s">
        <v>2670</v>
      </c>
      <c r="S380" s="377" t="s">
        <v>4213</v>
      </c>
      <c r="T380" s="373" t="s">
        <v>1888</v>
      </c>
      <c r="U380" s="372"/>
      <c r="V380" s="373">
        <v>27.25</v>
      </c>
      <c r="W380" s="373">
        <v>18</v>
      </c>
      <c r="X380" s="372"/>
      <c r="Y380" s="372" t="s">
        <v>7626</v>
      </c>
      <c r="Z380" s="372" t="s">
        <v>7628</v>
      </c>
      <c r="AA380" s="372"/>
      <c r="AB380" s="372"/>
      <c r="AC380" s="372" t="s">
        <v>7641</v>
      </c>
      <c r="AD380" s="372" t="s">
        <v>7630</v>
      </c>
      <c r="AE380" s="372" t="s">
        <v>7631</v>
      </c>
      <c r="AF380" s="372" t="s">
        <v>7625</v>
      </c>
      <c r="AG380" s="373">
        <v>2073240456</v>
      </c>
      <c r="AH380" s="373" t="s">
        <v>1152</v>
      </c>
      <c r="AI380" s="372"/>
      <c r="AJ380" s="374" t="s">
        <v>7676</v>
      </c>
      <c r="AK380" s="374" t="s">
        <v>7648</v>
      </c>
      <c r="AL380" s="374" t="s">
        <v>8761</v>
      </c>
      <c r="AM380" s="375"/>
    </row>
    <row r="381" spans="1:39" ht="19.5" customHeight="1" x14ac:dyDescent="0.25">
      <c r="A381" s="373">
        <v>380</v>
      </c>
      <c r="B381" s="372" t="s">
        <v>7622</v>
      </c>
      <c r="C381" s="372" t="s">
        <v>7622</v>
      </c>
      <c r="D381" s="372" t="s">
        <v>4506</v>
      </c>
      <c r="E381" s="372" t="s">
        <v>1394</v>
      </c>
      <c r="F381" s="372" t="s">
        <v>252</v>
      </c>
      <c r="G381" s="372" t="s">
        <v>254</v>
      </c>
      <c r="H381" s="372" t="s">
        <v>4</v>
      </c>
      <c r="I381" s="372" t="s">
        <v>7622</v>
      </c>
      <c r="J381" s="372" t="s">
        <v>1431</v>
      </c>
      <c r="K381" s="372" t="s">
        <v>8740</v>
      </c>
      <c r="L381" s="372" t="s">
        <v>8039</v>
      </c>
      <c r="M381" s="372" t="s">
        <v>1962</v>
      </c>
      <c r="N381" s="372" t="s">
        <v>7625</v>
      </c>
      <c r="O381" s="372" t="s">
        <v>1868</v>
      </c>
      <c r="P381" s="372" t="s">
        <v>7627</v>
      </c>
      <c r="Q381" s="372" t="str">
        <f t="shared" si="6"/>
        <v>7320104</v>
      </c>
      <c r="R381" s="373" t="s">
        <v>2670</v>
      </c>
      <c r="S381" s="377" t="s">
        <v>4213</v>
      </c>
      <c r="T381" s="373">
        <v>0</v>
      </c>
      <c r="U381" s="372"/>
      <c r="V381" s="373">
        <v>0</v>
      </c>
      <c r="W381" s="373">
        <v>18</v>
      </c>
      <c r="X381" s="372"/>
      <c r="Y381" s="372" t="s">
        <v>7626</v>
      </c>
      <c r="Z381" s="372" t="s">
        <v>7628</v>
      </c>
      <c r="AA381" s="372"/>
      <c r="AB381" s="372"/>
      <c r="AC381" s="372" t="s">
        <v>7641</v>
      </c>
      <c r="AD381" s="372" t="s">
        <v>7630</v>
      </c>
      <c r="AE381" s="372" t="s">
        <v>7631</v>
      </c>
      <c r="AF381" s="372" t="s">
        <v>7625</v>
      </c>
      <c r="AG381" s="373">
        <v>2073240870</v>
      </c>
      <c r="AH381" s="373" t="s">
        <v>1154</v>
      </c>
      <c r="AI381" s="372"/>
      <c r="AJ381" s="374" t="s">
        <v>8206</v>
      </c>
      <c r="AK381" s="374" t="s">
        <v>8229</v>
      </c>
      <c r="AL381" s="374" t="s">
        <v>4507</v>
      </c>
      <c r="AM381" s="375"/>
    </row>
    <row r="382" spans="1:39" ht="19.5" customHeight="1" x14ac:dyDescent="0.25">
      <c r="A382" s="373">
        <v>381</v>
      </c>
      <c r="B382" s="372" t="s">
        <v>7622</v>
      </c>
      <c r="C382" s="372" t="s">
        <v>7622</v>
      </c>
      <c r="D382" s="372" t="s">
        <v>4400</v>
      </c>
      <c r="E382" s="372" t="s">
        <v>1474</v>
      </c>
      <c r="F382" s="372" t="s">
        <v>349</v>
      </c>
      <c r="G382" s="372" t="s">
        <v>350</v>
      </c>
      <c r="H382" s="372" t="s">
        <v>4</v>
      </c>
      <c r="I382" s="372" t="s">
        <v>7625</v>
      </c>
      <c r="J382" s="372" t="s">
        <v>1506</v>
      </c>
      <c r="K382" s="372" t="s">
        <v>8544</v>
      </c>
      <c r="L382" s="372" t="s">
        <v>1868</v>
      </c>
      <c r="M382" s="372" t="s">
        <v>2180</v>
      </c>
      <c r="N382" s="372" t="s">
        <v>7640</v>
      </c>
      <c r="O382" s="372"/>
      <c r="P382" s="372" t="s">
        <v>7627</v>
      </c>
      <c r="Q382" s="372" t="str">
        <f t="shared" si="6"/>
        <v>7320104</v>
      </c>
      <c r="R382" s="373" t="s">
        <v>2670</v>
      </c>
      <c r="S382" s="377" t="s">
        <v>4213</v>
      </c>
      <c r="T382" s="373">
        <v>0</v>
      </c>
      <c r="U382" s="372"/>
      <c r="V382" s="373">
        <v>0</v>
      </c>
      <c r="W382" s="373">
        <v>18</v>
      </c>
      <c r="X382" s="372"/>
      <c r="Y382" s="372" t="s">
        <v>7626</v>
      </c>
      <c r="Z382" s="372" t="s">
        <v>7628</v>
      </c>
      <c r="AA382" s="372"/>
      <c r="AB382" s="372"/>
      <c r="AC382" s="372" t="s">
        <v>7641</v>
      </c>
      <c r="AD382" s="372" t="s">
        <v>7630</v>
      </c>
      <c r="AE382" s="372" t="s">
        <v>7631</v>
      </c>
      <c r="AF382" s="372" t="s">
        <v>7625</v>
      </c>
      <c r="AG382" s="373">
        <v>2073240846</v>
      </c>
      <c r="AH382" s="373" t="s">
        <v>1154</v>
      </c>
      <c r="AI382" s="372"/>
      <c r="AJ382" s="374" t="s">
        <v>8287</v>
      </c>
      <c r="AK382" s="374" t="s">
        <v>8288</v>
      </c>
      <c r="AL382" s="374" t="s">
        <v>4401</v>
      </c>
      <c r="AM382" s="375"/>
    </row>
    <row r="383" spans="1:39" ht="19.5" customHeight="1" x14ac:dyDescent="0.25">
      <c r="A383" s="373">
        <v>382</v>
      </c>
      <c r="B383" s="372" t="s">
        <v>7622</v>
      </c>
      <c r="C383" s="372" t="s">
        <v>7622</v>
      </c>
      <c r="D383" s="372" t="s">
        <v>8516</v>
      </c>
      <c r="E383" s="372" t="s">
        <v>3749</v>
      </c>
      <c r="F383" s="372" t="s">
        <v>143</v>
      </c>
      <c r="G383" s="372" t="s">
        <v>8517</v>
      </c>
      <c r="H383" s="372" t="s">
        <v>4</v>
      </c>
      <c r="I383" s="372" t="s">
        <v>7625</v>
      </c>
      <c r="J383" s="372" t="s">
        <v>1349</v>
      </c>
      <c r="K383" s="372" t="s">
        <v>3750</v>
      </c>
      <c r="L383" s="372" t="s">
        <v>1868</v>
      </c>
      <c r="M383" s="372" t="s">
        <v>7951</v>
      </c>
      <c r="N383" s="372" t="s">
        <v>7622</v>
      </c>
      <c r="O383" s="372"/>
      <c r="P383" s="372" t="s">
        <v>7627</v>
      </c>
      <c r="Q383" s="372" t="str">
        <f t="shared" si="6"/>
        <v>7320104</v>
      </c>
      <c r="R383" s="373" t="s">
        <v>2670</v>
      </c>
      <c r="S383" s="377" t="s">
        <v>4213</v>
      </c>
      <c r="T383" s="373" t="s">
        <v>1888</v>
      </c>
      <c r="U383" s="372"/>
      <c r="V383" s="373">
        <v>24.75</v>
      </c>
      <c r="W383" s="373">
        <v>18</v>
      </c>
      <c r="X383" s="372"/>
      <c r="Y383" s="372" t="s">
        <v>7626</v>
      </c>
      <c r="Z383" s="372" t="s">
        <v>7628</v>
      </c>
      <c r="AA383" s="372"/>
      <c r="AB383" s="372"/>
      <c r="AC383" s="372" t="s">
        <v>7641</v>
      </c>
      <c r="AD383" s="372" t="s">
        <v>7630</v>
      </c>
      <c r="AE383" s="372" t="s">
        <v>7631</v>
      </c>
      <c r="AF383" s="372" t="s">
        <v>7625</v>
      </c>
      <c r="AG383" s="373">
        <v>2073240572</v>
      </c>
      <c r="AH383" s="373" t="s">
        <v>1153</v>
      </c>
      <c r="AI383" s="372"/>
      <c r="AJ383" s="374" t="s">
        <v>7956</v>
      </c>
      <c r="AK383" s="374" t="s">
        <v>8518</v>
      </c>
      <c r="AL383" s="374" t="s">
        <v>8519</v>
      </c>
      <c r="AM383" s="375"/>
    </row>
    <row r="384" spans="1:39" ht="19.5" customHeight="1" x14ac:dyDescent="0.25">
      <c r="A384" s="373">
        <v>383</v>
      </c>
      <c r="B384" s="372" t="s">
        <v>7622</v>
      </c>
      <c r="C384" s="372" t="s">
        <v>7622</v>
      </c>
      <c r="D384" s="372" t="s">
        <v>4186</v>
      </c>
      <c r="E384" s="372" t="s">
        <v>3497</v>
      </c>
      <c r="F384" s="372" t="s">
        <v>86</v>
      </c>
      <c r="G384" s="372" t="s">
        <v>4187</v>
      </c>
      <c r="H384" s="372" t="s">
        <v>4</v>
      </c>
      <c r="I384" s="372" t="s">
        <v>7625</v>
      </c>
      <c r="J384" s="372" t="s">
        <v>1313</v>
      </c>
      <c r="K384" s="372" t="s">
        <v>3498</v>
      </c>
      <c r="L384" s="372" t="s">
        <v>1868</v>
      </c>
      <c r="M384" s="372" t="s">
        <v>3217</v>
      </c>
      <c r="N384" s="372" t="s">
        <v>7640</v>
      </c>
      <c r="O384" s="372"/>
      <c r="P384" s="372" t="s">
        <v>7627</v>
      </c>
      <c r="Q384" s="372" t="str">
        <f t="shared" si="6"/>
        <v>7320104</v>
      </c>
      <c r="R384" s="373" t="s">
        <v>2670</v>
      </c>
      <c r="S384" s="377" t="s">
        <v>4213</v>
      </c>
      <c r="T384" s="373" t="s">
        <v>1888</v>
      </c>
      <c r="U384" s="372"/>
      <c r="V384" s="373">
        <v>22.8</v>
      </c>
      <c r="W384" s="373">
        <v>18</v>
      </c>
      <c r="X384" s="372"/>
      <c r="Y384" s="372" t="s">
        <v>7626</v>
      </c>
      <c r="Z384" s="372" t="s">
        <v>7628</v>
      </c>
      <c r="AA384" s="372"/>
      <c r="AB384" s="372"/>
      <c r="AC384" s="372" t="s">
        <v>7641</v>
      </c>
      <c r="AD384" s="372" t="s">
        <v>7641</v>
      </c>
      <c r="AE384" s="372" t="s">
        <v>7631</v>
      </c>
      <c r="AF384" s="372" t="s">
        <v>7625</v>
      </c>
      <c r="AG384" s="373">
        <v>2073240319</v>
      </c>
      <c r="AH384" s="373" t="s">
        <v>1152</v>
      </c>
      <c r="AI384" s="372"/>
      <c r="AJ384" s="374" t="s">
        <v>8142</v>
      </c>
      <c r="AK384" s="374" t="s">
        <v>8279</v>
      </c>
      <c r="AL384" s="374" t="s">
        <v>4188</v>
      </c>
      <c r="AM384" s="375"/>
    </row>
    <row r="385" spans="1:39" ht="19.5" customHeight="1" x14ac:dyDescent="0.25">
      <c r="A385" s="373">
        <v>384</v>
      </c>
      <c r="B385" s="372" t="s">
        <v>7622</v>
      </c>
      <c r="C385" s="372" t="s">
        <v>7622</v>
      </c>
      <c r="D385" s="372" t="s">
        <v>5030</v>
      </c>
      <c r="E385" s="372" t="s">
        <v>1395</v>
      </c>
      <c r="F385" s="372" t="s">
        <v>255</v>
      </c>
      <c r="G385" s="372" t="s">
        <v>256</v>
      </c>
      <c r="H385" s="372" t="s">
        <v>4</v>
      </c>
      <c r="I385" s="372" t="s">
        <v>7625</v>
      </c>
      <c r="J385" s="372" t="s">
        <v>1433</v>
      </c>
      <c r="K385" s="372"/>
      <c r="L385" s="372" t="s">
        <v>1868</v>
      </c>
      <c r="M385" s="372" t="s">
        <v>7839</v>
      </c>
      <c r="N385" s="372" t="s">
        <v>7640</v>
      </c>
      <c r="O385" s="372"/>
      <c r="P385" s="372" t="s">
        <v>7627</v>
      </c>
      <c r="Q385" s="372" t="str">
        <f t="shared" si="6"/>
        <v>7320104</v>
      </c>
      <c r="R385" s="373" t="s">
        <v>2670</v>
      </c>
      <c r="S385" s="377" t="s">
        <v>4213</v>
      </c>
      <c r="T385" s="373">
        <v>0</v>
      </c>
      <c r="U385" s="372"/>
      <c r="V385" s="373">
        <v>0</v>
      </c>
      <c r="W385" s="373">
        <v>18</v>
      </c>
      <c r="X385" s="372"/>
      <c r="Y385" s="372" t="s">
        <v>7626</v>
      </c>
      <c r="Z385" s="372" t="s">
        <v>7628</v>
      </c>
      <c r="AA385" s="372"/>
      <c r="AB385" s="372"/>
      <c r="AC385" s="372" t="s">
        <v>7629</v>
      </c>
      <c r="AD385" s="372" t="s">
        <v>7630</v>
      </c>
      <c r="AE385" s="372" t="s">
        <v>7631</v>
      </c>
      <c r="AF385" s="372" t="s">
        <v>7625</v>
      </c>
      <c r="AG385" s="373">
        <v>2073240989</v>
      </c>
      <c r="AH385" s="373" t="s">
        <v>1154</v>
      </c>
      <c r="AI385" s="372"/>
      <c r="AJ385" s="374" t="s">
        <v>7871</v>
      </c>
      <c r="AK385" s="374" t="s">
        <v>8299</v>
      </c>
      <c r="AL385" s="374" t="s">
        <v>5031</v>
      </c>
      <c r="AM385" s="375"/>
    </row>
    <row r="386" spans="1:39" ht="19.5" customHeight="1" x14ac:dyDescent="0.25">
      <c r="A386" s="373">
        <v>385</v>
      </c>
      <c r="B386" s="372" t="s">
        <v>7622</v>
      </c>
      <c r="C386" s="372" t="s">
        <v>7622</v>
      </c>
      <c r="D386" s="372" t="s">
        <v>5117</v>
      </c>
      <c r="E386" s="372" t="s">
        <v>1396</v>
      </c>
      <c r="F386" s="372" t="s">
        <v>257</v>
      </c>
      <c r="G386" s="372" t="s">
        <v>258</v>
      </c>
      <c r="H386" s="372" t="s">
        <v>4</v>
      </c>
      <c r="I386" s="372" t="s">
        <v>7625</v>
      </c>
      <c r="J386" s="372" t="s">
        <v>1435</v>
      </c>
      <c r="K386" s="372" t="s">
        <v>8549</v>
      </c>
      <c r="L386" s="372" t="s">
        <v>1868</v>
      </c>
      <c r="M386" s="372" t="s">
        <v>7639</v>
      </c>
      <c r="N386" s="372" t="s">
        <v>7640</v>
      </c>
      <c r="O386" s="372"/>
      <c r="P386" s="372" t="s">
        <v>7627</v>
      </c>
      <c r="Q386" s="372" t="str">
        <f t="shared" si="6"/>
        <v>7320104</v>
      </c>
      <c r="R386" s="373" t="s">
        <v>2670</v>
      </c>
      <c r="S386" s="377" t="s">
        <v>4213</v>
      </c>
      <c r="T386" s="373">
        <v>0</v>
      </c>
      <c r="U386" s="372"/>
      <c r="V386" s="373">
        <v>0</v>
      </c>
      <c r="W386" s="373">
        <v>18</v>
      </c>
      <c r="X386" s="372"/>
      <c r="Y386" s="372" t="s">
        <v>7626</v>
      </c>
      <c r="Z386" s="372" t="s">
        <v>7628</v>
      </c>
      <c r="AA386" s="372"/>
      <c r="AB386" s="372"/>
      <c r="AC386" s="372" t="s">
        <v>7660</v>
      </c>
      <c r="AD386" s="372" t="s">
        <v>7630</v>
      </c>
      <c r="AE386" s="372" t="s">
        <v>7631</v>
      </c>
      <c r="AF386" s="372" t="s">
        <v>7625</v>
      </c>
      <c r="AG386" s="373">
        <v>2073241007</v>
      </c>
      <c r="AH386" s="373" t="s">
        <v>1154</v>
      </c>
      <c r="AI386" s="372"/>
      <c r="AJ386" s="374" t="s">
        <v>7774</v>
      </c>
      <c r="AK386" s="374" t="s">
        <v>7775</v>
      </c>
      <c r="AL386" s="374" t="s">
        <v>5118</v>
      </c>
      <c r="AM386" s="375"/>
    </row>
    <row r="387" spans="1:39" ht="19.5" customHeight="1" x14ac:dyDescent="0.25">
      <c r="A387" s="373">
        <v>386</v>
      </c>
      <c r="B387" s="372" t="s">
        <v>7622</v>
      </c>
      <c r="C387" s="372" t="s">
        <v>7622</v>
      </c>
      <c r="D387" s="372" t="s">
        <v>8741</v>
      </c>
      <c r="E387" s="372" t="s">
        <v>2706</v>
      </c>
      <c r="F387" s="372" t="s">
        <v>158</v>
      </c>
      <c r="G387" s="372" t="s">
        <v>4697</v>
      </c>
      <c r="H387" s="372" t="s">
        <v>4</v>
      </c>
      <c r="I387" s="372" t="s">
        <v>7625</v>
      </c>
      <c r="J387" s="372" t="s">
        <v>1362</v>
      </c>
      <c r="K387" s="372" t="s">
        <v>2707</v>
      </c>
      <c r="L387" s="372" t="s">
        <v>7695</v>
      </c>
      <c r="M387" s="372" t="s">
        <v>1868</v>
      </c>
      <c r="N387" s="372"/>
      <c r="O387" s="372"/>
      <c r="P387" s="372" t="s">
        <v>7627</v>
      </c>
      <c r="Q387" s="372" t="str">
        <f t="shared" si="6"/>
        <v>7320104</v>
      </c>
      <c r="R387" s="373" t="s">
        <v>2670</v>
      </c>
      <c r="S387" s="377" t="s">
        <v>4213</v>
      </c>
      <c r="T387" s="373" t="s">
        <v>1888</v>
      </c>
      <c r="U387" s="372"/>
      <c r="V387" s="373">
        <v>23.35</v>
      </c>
      <c r="W387" s="373">
        <v>18</v>
      </c>
      <c r="X387" s="372"/>
      <c r="Y387" s="372" t="s">
        <v>7626</v>
      </c>
      <c r="Z387" s="372" t="s">
        <v>7628</v>
      </c>
      <c r="AA387" s="372"/>
      <c r="AB387" s="372"/>
      <c r="AC387" s="372" t="s">
        <v>7641</v>
      </c>
      <c r="AD387" s="372" t="s">
        <v>7630</v>
      </c>
      <c r="AE387" s="372" t="s">
        <v>7631</v>
      </c>
      <c r="AF387" s="372" t="s">
        <v>7625</v>
      </c>
      <c r="AG387" s="373">
        <v>2073240583</v>
      </c>
      <c r="AH387" s="373" t="s">
        <v>1153</v>
      </c>
      <c r="AI387" s="372"/>
      <c r="AJ387" s="374" t="s">
        <v>8190</v>
      </c>
      <c r="AK387" s="374" t="s">
        <v>8742</v>
      </c>
      <c r="AL387" s="374" t="s">
        <v>8743</v>
      </c>
      <c r="AM387" s="375"/>
    </row>
    <row r="388" spans="1:39" ht="19.5" customHeight="1" x14ac:dyDescent="0.25">
      <c r="A388" s="373">
        <v>387</v>
      </c>
      <c r="B388" s="372" t="s">
        <v>7622</v>
      </c>
      <c r="C388" s="372" t="s">
        <v>7622</v>
      </c>
      <c r="D388" s="372" t="s">
        <v>8598</v>
      </c>
      <c r="E388" s="372" t="s">
        <v>3763</v>
      </c>
      <c r="F388" s="372" t="s">
        <v>29</v>
      </c>
      <c r="G388" s="372" t="s">
        <v>1019</v>
      </c>
      <c r="H388" s="372" t="s">
        <v>4</v>
      </c>
      <c r="I388" s="372" t="s">
        <v>7625</v>
      </c>
      <c r="J388" s="372" t="s">
        <v>1275</v>
      </c>
      <c r="K388" s="372" t="s">
        <v>8599</v>
      </c>
      <c r="L388" s="372" t="s">
        <v>1868</v>
      </c>
      <c r="M388" s="372" t="s">
        <v>1868</v>
      </c>
      <c r="N388" s="372" t="s">
        <v>7640</v>
      </c>
      <c r="O388" s="372"/>
      <c r="P388" s="372" t="s">
        <v>7627</v>
      </c>
      <c r="Q388" s="372" t="str">
        <f t="shared" si="6"/>
        <v>7320104</v>
      </c>
      <c r="R388" s="373" t="s">
        <v>2670</v>
      </c>
      <c r="S388" s="377" t="s">
        <v>4213</v>
      </c>
      <c r="T388" s="373" t="s">
        <v>1888</v>
      </c>
      <c r="U388" s="372"/>
      <c r="V388" s="373">
        <v>21</v>
      </c>
      <c r="W388" s="373">
        <v>18</v>
      </c>
      <c r="X388" s="372"/>
      <c r="Y388" s="372" t="s">
        <v>7626</v>
      </c>
      <c r="Z388" s="372" t="s">
        <v>7628</v>
      </c>
      <c r="AA388" s="372"/>
      <c r="AB388" s="372"/>
      <c r="AC388" s="372" t="s">
        <v>7641</v>
      </c>
      <c r="AD388" s="372" t="s">
        <v>7630</v>
      </c>
      <c r="AE388" s="372" t="s">
        <v>7631</v>
      </c>
      <c r="AF388" s="372" t="s">
        <v>7625</v>
      </c>
      <c r="AG388" s="373">
        <v>2073240571</v>
      </c>
      <c r="AH388" s="373" t="s">
        <v>1152</v>
      </c>
      <c r="AI388" s="372"/>
      <c r="AJ388" s="374" t="s">
        <v>7813</v>
      </c>
      <c r="AK388" s="374" t="s">
        <v>7814</v>
      </c>
      <c r="AL388" s="374" t="s">
        <v>8600</v>
      </c>
      <c r="AM388" s="375"/>
    </row>
    <row r="389" spans="1:39" ht="19.5" customHeight="1" x14ac:dyDescent="0.25">
      <c r="A389" s="373">
        <v>388</v>
      </c>
      <c r="B389" s="372" t="s">
        <v>7622</v>
      </c>
      <c r="C389" s="372" t="s">
        <v>7622</v>
      </c>
      <c r="D389" s="372" t="s">
        <v>4603</v>
      </c>
      <c r="E389" s="372" t="s">
        <v>4604</v>
      </c>
      <c r="F389" s="372" t="s">
        <v>154</v>
      </c>
      <c r="G389" s="372" t="s">
        <v>155</v>
      </c>
      <c r="H389" s="372" t="s">
        <v>4</v>
      </c>
      <c r="I389" s="372" t="s">
        <v>7625</v>
      </c>
      <c r="J389" s="372" t="s">
        <v>1359</v>
      </c>
      <c r="K389" s="372" t="s">
        <v>8732</v>
      </c>
      <c r="L389" s="372" t="s">
        <v>1868</v>
      </c>
      <c r="M389" s="372" t="s">
        <v>1868</v>
      </c>
      <c r="N389" s="372" t="s">
        <v>7640</v>
      </c>
      <c r="O389" s="372"/>
      <c r="P389" s="372" t="s">
        <v>7627</v>
      </c>
      <c r="Q389" s="372" t="str">
        <f t="shared" si="6"/>
        <v>7320104</v>
      </c>
      <c r="R389" s="373" t="s">
        <v>2670</v>
      </c>
      <c r="S389" s="377" t="s">
        <v>4213</v>
      </c>
      <c r="T389" s="373">
        <v>0</v>
      </c>
      <c r="U389" s="372"/>
      <c r="V389" s="373">
        <v>0</v>
      </c>
      <c r="W389" s="373">
        <v>18</v>
      </c>
      <c r="X389" s="372"/>
      <c r="Y389" s="372" t="s">
        <v>7626</v>
      </c>
      <c r="Z389" s="372" t="s">
        <v>7628</v>
      </c>
      <c r="AA389" s="372"/>
      <c r="AB389" s="372"/>
      <c r="AC389" s="372" t="s">
        <v>7641</v>
      </c>
      <c r="AD389" s="372" t="s">
        <v>7630</v>
      </c>
      <c r="AE389" s="372" t="s">
        <v>7631</v>
      </c>
      <c r="AF389" s="372" t="s">
        <v>7625</v>
      </c>
      <c r="AG389" s="373">
        <v>2073240893</v>
      </c>
      <c r="AH389" s="373" t="s">
        <v>1153</v>
      </c>
      <c r="AI389" s="372"/>
      <c r="AJ389" s="374" t="s">
        <v>7774</v>
      </c>
      <c r="AK389" s="374" t="s">
        <v>7775</v>
      </c>
      <c r="AL389" s="374" t="s">
        <v>4605</v>
      </c>
      <c r="AM389" s="375"/>
    </row>
    <row r="390" spans="1:39" ht="19.5" customHeight="1" x14ac:dyDescent="0.25">
      <c r="A390" s="373">
        <v>389</v>
      </c>
      <c r="B390" s="372" t="s">
        <v>7622</v>
      </c>
      <c r="C390" s="372" t="s">
        <v>7622</v>
      </c>
      <c r="D390" s="372" t="s">
        <v>5025</v>
      </c>
      <c r="E390" s="372" t="s">
        <v>3385</v>
      </c>
      <c r="F390" s="372" t="s">
        <v>67</v>
      </c>
      <c r="G390" s="372" t="s">
        <v>872</v>
      </c>
      <c r="H390" s="372" t="s">
        <v>4</v>
      </c>
      <c r="I390" s="372" t="s">
        <v>7625</v>
      </c>
      <c r="J390" s="372" t="s">
        <v>1300</v>
      </c>
      <c r="K390" s="372" t="s">
        <v>3386</v>
      </c>
      <c r="L390" s="372" t="s">
        <v>1868</v>
      </c>
      <c r="M390" s="372" t="s">
        <v>7626</v>
      </c>
      <c r="N390" s="372" t="s">
        <v>7640</v>
      </c>
      <c r="O390" s="372"/>
      <c r="P390" s="372" t="s">
        <v>7627</v>
      </c>
      <c r="Q390" s="372" t="str">
        <f t="shared" si="6"/>
        <v>7320104</v>
      </c>
      <c r="R390" s="373" t="s">
        <v>2670</v>
      </c>
      <c r="S390" s="377" t="s">
        <v>4213</v>
      </c>
      <c r="T390" s="373">
        <v>0</v>
      </c>
      <c r="U390" s="372"/>
      <c r="V390" s="373">
        <v>21.85</v>
      </c>
      <c r="W390" s="373">
        <v>18</v>
      </c>
      <c r="X390" s="372"/>
      <c r="Y390" s="372" t="s">
        <v>7626</v>
      </c>
      <c r="Z390" s="372" t="s">
        <v>7628</v>
      </c>
      <c r="AA390" s="372"/>
      <c r="AB390" s="372"/>
      <c r="AC390" s="372" t="s">
        <v>7641</v>
      </c>
      <c r="AD390" s="372" t="s">
        <v>7630</v>
      </c>
      <c r="AE390" s="372" t="s">
        <v>7631</v>
      </c>
      <c r="AF390" s="372" t="s">
        <v>7625</v>
      </c>
      <c r="AG390" s="373">
        <v>2073240173</v>
      </c>
      <c r="AH390" s="373" t="s">
        <v>1152</v>
      </c>
      <c r="AI390" s="372"/>
      <c r="AJ390" s="374" t="s">
        <v>7794</v>
      </c>
      <c r="AK390" s="374" t="s">
        <v>7795</v>
      </c>
      <c r="AL390" s="374" t="s">
        <v>4130</v>
      </c>
      <c r="AM390" s="375"/>
    </row>
    <row r="391" spans="1:39" ht="19.5" customHeight="1" x14ac:dyDescent="0.25">
      <c r="A391" s="373">
        <v>390</v>
      </c>
      <c r="B391" s="372" t="s">
        <v>7622</v>
      </c>
      <c r="C391" s="372" t="s">
        <v>7622</v>
      </c>
      <c r="D391" s="372" t="s">
        <v>8735</v>
      </c>
      <c r="E391" s="372" t="s">
        <v>3666</v>
      </c>
      <c r="F391" s="372" t="s">
        <v>136</v>
      </c>
      <c r="G391" s="372" t="s">
        <v>6880</v>
      </c>
      <c r="H391" s="372" t="s">
        <v>4</v>
      </c>
      <c r="I391" s="372" t="s">
        <v>7625</v>
      </c>
      <c r="J391" s="372" t="s">
        <v>1344</v>
      </c>
      <c r="K391" s="372" t="s">
        <v>3667</v>
      </c>
      <c r="L391" s="372" t="s">
        <v>7879</v>
      </c>
      <c r="M391" s="372" t="s">
        <v>1868</v>
      </c>
      <c r="N391" s="372" t="s">
        <v>7665</v>
      </c>
      <c r="O391" s="372"/>
      <c r="P391" s="372" t="s">
        <v>7627</v>
      </c>
      <c r="Q391" s="372" t="str">
        <f t="shared" si="6"/>
        <v>7320104</v>
      </c>
      <c r="R391" s="373" t="s">
        <v>2670</v>
      </c>
      <c r="S391" s="377" t="s">
        <v>4213</v>
      </c>
      <c r="T391" s="373" t="s">
        <v>2058</v>
      </c>
      <c r="U391" s="372"/>
      <c r="V391" s="373">
        <v>21.15</v>
      </c>
      <c r="W391" s="373">
        <v>18</v>
      </c>
      <c r="X391" s="372"/>
      <c r="Y391" s="372" t="s">
        <v>7626</v>
      </c>
      <c r="Z391" s="372" t="s">
        <v>7628</v>
      </c>
      <c r="AA391" s="372"/>
      <c r="AB391" s="372"/>
      <c r="AC391" s="372" t="s">
        <v>7641</v>
      </c>
      <c r="AD391" s="372" t="s">
        <v>7630</v>
      </c>
      <c r="AE391" s="372" t="s">
        <v>7631</v>
      </c>
      <c r="AF391" s="372" t="s">
        <v>7625</v>
      </c>
      <c r="AG391" s="373">
        <v>2073240527</v>
      </c>
      <c r="AH391" s="373" t="s">
        <v>1153</v>
      </c>
      <c r="AI391" s="372"/>
      <c r="AJ391" s="374" t="s">
        <v>8040</v>
      </c>
      <c r="AK391" s="374" t="s">
        <v>8734</v>
      </c>
      <c r="AL391" s="374" t="s">
        <v>8736</v>
      </c>
      <c r="AM391" s="375"/>
    </row>
    <row r="392" spans="1:39" ht="19.5" customHeight="1" x14ac:dyDescent="0.25">
      <c r="A392" s="373">
        <v>391</v>
      </c>
      <c r="B392" s="372" t="s">
        <v>7622</v>
      </c>
      <c r="C392" s="372" t="s">
        <v>7622</v>
      </c>
      <c r="D392" s="372" t="s">
        <v>4870</v>
      </c>
      <c r="E392" s="372" t="s">
        <v>1397</v>
      </c>
      <c r="F392" s="372" t="s">
        <v>259</v>
      </c>
      <c r="G392" s="372" t="s">
        <v>261</v>
      </c>
      <c r="H392" s="372" t="s">
        <v>4</v>
      </c>
      <c r="I392" s="372" t="s">
        <v>7625</v>
      </c>
      <c r="J392" s="372" t="s">
        <v>1437</v>
      </c>
      <c r="K392" s="372" t="s">
        <v>8465</v>
      </c>
      <c r="L392" s="372" t="s">
        <v>1868</v>
      </c>
      <c r="M392" s="372" t="s">
        <v>7695</v>
      </c>
      <c r="N392" s="372" t="s">
        <v>7622</v>
      </c>
      <c r="O392" s="372"/>
      <c r="P392" s="372" t="s">
        <v>7627</v>
      </c>
      <c r="Q392" s="372" t="str">
        <f t="shared" si="6"/>
        <v>7320104</v>
      </c>
      <c r="R392" s="373" t="s">
        <v>2670</v>
      </c>
      <c r="S392" s="377" t="s">
        <v>4213</v>
      </c>
      <c r="T392" s="373">
        <v>0</v>
      </c>
      <c r="U392" s="372"/>
      <c r="V392" s="373">
        <v>0</v>
      </c>
      <c r="W392" s="373">
        <v>18</v>
      </c>
      <c r="X392" s="372"/>
      <c r="Y392" s="372" t="s">
        <v>7626</v>
      </c>
      <c r="Z392" s="372" t="s">
        <v>7628</v>
      </c>
      <c r="AA392" s="372"/>
      <c r="AB392" s="372"/>
      <c r="AC392" s="372"/>
      <c r="AD392" s="372"/>
      <c r="AE392" s="372" t="s">
        <v>7631</v>
      </c>
      <c r="AF392" s="372" t="s">
        <v>7625</v>
      </c>
      <c r="AG392" s="373">
        <v>2073240952</v>
      </c>
      <c r="AH392" s="373" t="s">
        <v>1154</v>
      </c>
      <c r="AI392" s="372"/>
      <c r="AJ392" s="374" t="s">
        <v>7696</v>
      </c>
      <c r="AK392" s="374" t="s">
        <v>7697</v>
      </c>
      <c r="AL392" s="374" t="s">
        <v>4871</v>
      </c>
      <c r="AM392" s="375"/>
    </row>
    <row r="393" spans="1:39" ht="19.5" customHeight="1" x14ac:dyDescent="0.25">
      <c r="A393" s="373">
        <v>392</v>
      </c>
      <c r="B393" s="372" t="s">
        <v>7622</v>
      </c>
      <c r="C393" s="372" t="s">
        <v>7622</v>
      </c>
      <c r="D393" s="372" t="s">
        <v>8561</v>
      </c>
      <c r="E393" s="372" t="s">
        <v>3542</v>
      </c>
      <c r="F393" s="372" t="s">
        <v>65</v>
      </c>
      <c r="G393" s="372" t="s">
        <v>279</v>
      </c>
      <c r="H393" s="372" t="s">
        <v>4</v>
      </c>
      <c r="I393" s="372" t="s">
        <v>7625</v>
      </c>
      <c r="J393" s="372" t="s">
        <v>8562</v>
      </c>
      <c r="K393" s="372" t="s">
        <v>3543</v>
      </c>
      <c r="L393" s="372" t="s">
        <v>1868</v>
      </c>
      <c r="M393" s="372" t="s">
        <v>7700</v>
      </c>
      <c r="N393" s="372" t="s">
        <v>7640</v>
      </c>
      <c r="O393" s="372"/>
      <c r="P393" s="372" t="s">
        <v>7627</v>
      </c>
      <c r="Q393" s="372" t="str">
        <f t="shared" si="6"/>
        <v>7320104</v>
      </c>
      <c r="R393" s="373" t="s">
        <v>2670</v>
      </c>
      <c r="S393" s="377" t="s">
        <v>4213</v>
      </c>
      <c r="T393" s="373" t="s">
        <v>2058</v>
      </c>
      <c r="U393" s="372"/>
      <c r="V393" s="373">
        <v>24</v>
      </c>
      <c r="W393" s="373">
        <v>18</v>
      </c>
      <c r="X393" s="372"/>
      <c r="Y393" s="372" t="s">
        <v>7626</v>
      </c>
      <c r="Z393" s="372" t="s">
        <v>7628</v>
      </c>
      <c r="AA393" s="372"/>
      <c r="AB393" s="372"/>
      <c r="AC393" s="372" t="s">
        <v>7660</v>
      </c>
      <c r="AD393" s="372" t="s">
        <v>7630</v>
      </c>
      <c r="AE393" s="372" t="s">
        <v>7631</v>
      </c>
      <c r="AF393" s="372" t="s">
        <v>7625</v>
      </c>
      <c r="AG393" s="373">
        <v>2073240381</v>
      </c>
      <c r="AH393" s="373" t="s">
        <v>1152</v>
      </c>
      <c r="AI393" s="372"/>
      <c r="AJ393" s="374" t="s">
        <v>8315</v>
      </c>
      <c r="AK393" s="374" t="s">
        <v>8316</v>
      </c>
      <c r="AL393" s="374" t="s">
        <v>8563</v>
      </c>
      <c r="AM393" s="375"/>
    </row>
    <row r="394" spans="1:39" ht="19.5" customHeight="1" x14ac:dyDescent="0.25">
      <c r="A394" s="373">
        <v>393</v>
      </c>
      <c r="B394" s="372" t="s">
        <v>7622</v>
      </c>
      <c r="C394" s="372" t="s">
        <v>7622</v>
      </c>
      <c r="D394" s="372" t="s">
        <v>8647</v>
      </c>
      <c r="E394" s="372" t="s">
        <v>3686</v>
      </c>
      <c r="F394" s="372" t="s">
        <v>65</v>
      </c>
      <c r="G394" s="372" t="s">
        <v>4608</v>
      </c>
      <c r="H394" s="372" t="s">
        <v>4</v>
      </c>
      <c r="I394" s="372" t="s">
        <v>7625</v>
      </c>
      <c r="J394" s="372" t="s">
        <v>8648</v>
      </c>
      <c r="K394" s="372"/>
      <c r="L394" s="372" t="s">
        <v>1868</v>
      </c>
      <c r="M394" s="372" t="s">
        <v>7879</v>
      </c>
      <c r="N394" s="372" t="s">
        <v>7622</v>
      </c>
      <c r="O394" s="372"/>
      <c r="P394" s="372" t="s">
        <v>7627</v>
      </c>
      <c r="Q394" s="372" t="str">
        <f t="shared" si="6"/>
        <v>7320104</v>
      </c>
      <c r="R394" s="373" t="s">
        <v>2670</v>
      </c>
      <c r="S394" s="377" t="s">
        <v>4213</v>
      </c>
      <c r="T394" s="373" t="s">
        <v>1928</v>
      </c>
      <c r="U394" s="372"/>
      <c r="V394" s="373">
        <v>21.25</v>
      </c>
      <c r="W394" s="373">
        <v>18</v>
      </c>
      <c r="X394" s="372"/>
      <c r="Y394" s="372" t="s">
        <v>7626</v>
      </c>
      <c r="Z394" s="372" t="s">
        <v>7628</v>
      </c>
      <c r="AA394" s="372"/>
      <c r="AB394" s="372"/>
      <c r="AC394" s="372" t="s">
        <v>7641</v>
      </c>
      <c r="AD394" s="372" t="s">
        <v>7630</v>
      </c>
      <c r="AE394" s="372" t="s">
        <v>7631</v>
      </c>
      <c r="AF394" s="372" t="s">
        <v>7625</v>
      </c>
      <c r="AG394" s="373">
        <v>2073240542</v>
      </c>
      <c r="AH394" s="373" t="s">
        <v>1152</v>
      </c>
      <c r="AI394" s="372"/>
      <c r="AJ394" s="374" t="s">
        <v>8649</v>
      </c>
      <c r="AK394" s="374" t="s">
        <v>8650</v>
      </c>
      <c r="AL394" s="374" t="s">
        <v>8651</v>
      </c>
      <c r="AM394" s="375"/>
    </row>
    <row r="395" spans="1:39" ht="19.5" customHeight="1" x14ac:dyDescent="0.25">
      <c r="A395" s="373">
        <v>394</v>
      </c>
      <c r="B395" s="372" t="s">
        <v>7622</v>
      </c>
      <c r="C395" s="372" t="s">
        <v>7622</v>
      </c>
      <c r="D395" s="372" t="s">
        <v>8772</v>
      </c>
      <c r="E395" s="372" t="s">
        <v>3681</v>
      </c>
      <c r="F395" s="372" t="s">
        <v>83</v>
      </c>
      <c r="G395" s="372" t="s">
        <v>775</v>
      </c>
      <c r="H395" s="372" t="s">
        <v>4</v>
      </c>
      <c r="I395" s="372" t="s">
        <v>7625</v>
      </c>
      <c r="J395" s="372" t="s">
        <v>1311</v>
      </c>
      <c r="K395" s="372" t="s">
        <v>8773</v>
      </c>
      <c r="L395" s="372" t="s">
        <v>7700</v>
      </c>
      <c r="M395" s="372" t="s">
        <v>7631</v>
      </c>
      <c r="N395" s="372" t="s">
        <v>7625</v>
      </c>
      <c r="O395" s="372"/>
      <c r="P395" s="372" t="s">
        <v>7627</v>
      </c>
      <c r="Q395" s="372" t="str">
        <f t="shared" si="6"/>
        <v>7320104</v>
      </c>
      <c r="R395" s="373" t="s">
        <v>2670</v>
      </c>
      <c r="S395" s="377" t="s">
        <v>4213</v>
      </c>
      <c r="T395" s="373" t="s">
        <v>1928</v>
      </c>
      <c r="U395" s="372"/>
      <c r="V395" s="373">
        <v>23.35</v>
      </c>
      <c r="W395" s="373">
        <v>18</v>
      </c>
      <c r="X395" s="372"/>
      <c r="Y395" s="372" t="s">
        <v>7626</v>
      </c>
      <c r="Z395" s="372" t="s">
        <v>7628</v>
      </c>
      <c r="AA395" s="372"/>
      <c r="AB395" s="372"/>
      <c r="AC395" s="372" t="s">
        <v>7641</v>
      </c>
      <c r="AD395" s="372" t="s">
        <v>7630</v>
      </c>
      <c r="AE395" s="372" t="s">
        <v>7631</v>
      </c>
      <c r="AF395" s="372" t="s">
        <v>7625</v>
      </c>
      <c r="AG395" s="373">
        <v>2073240540</v>
      </c>
      <c r="AH395" s="373" t="s">
        <v>1152</v>
      </c>
      <c r="AI395" s="372"/>
      <c r="AJ395" s="374" t="s">
        <v>7840</v>
      </c>
      <c r="AK395" s="374" t="s">
        <v>8774</v>
      </c>
      <c r="AL395" s="374" t="s">
        <v>8775</v>
      </c>
      <c r="AM395" s="375"/>
    </row>
    <row r="396" spans="1:39" ht="19.5" customHeight="1" x14ac:dyDescent="0.25">
      <c r="A396" s="373">
        <v>395</v>
      </c>
      <c r="B396" s="372" t="s">
        <v>7622</v>
      </c>
      <c r="C396" s="372" t="s">
        <v>7622</v>
      </c>
      <c r="D396" s="372" t="s">
        <v>5124</v>
      </c>
      <c r="E396" s="372" t="s">
        <v>3771</v>
      </c>
      <c r="F396" s="372" t="s">
        <v>37</v>
      </c>
      <c r="G396" s="372" t="s">
        <v>5125</v>
      </c>
      <c r="H396" s="372" t="s">
        <v>5</v>
      </c>
      <c r="I396" s="372" t="s">
        <v>7625</v>
      </c>
      <c r="J396" s="372" t="s">
        <v>1281</v>
      </c>
      <c r="K396" s="372" t="s">
        <v>8490</v>
      </c>
      <c r="L396" s="372" t="s">
        <v>1868</v>
      </c>
      <c r="M396" s="372" t="s">
        <v>7804</v>
      </c>
      <c r="N396" s="372" t="s">
        <v>7622</v>
      </c>
      <c r="O396" s="372"/>
      <c r="P396" s="372" t="s">
        <v>7627</v>
      </c>
      <c r="Q396" s="372" t="str">
        <f t="shared" si="6"/>
        <v>7320104</v>
      </c>
      <c r="R396" s="373" t="s">
        <v>2670</v>
      </c>
      <c r="S396" s="377" t="s">
        <v>4213</v>
      </c>
      <c r="T396" s="373" t="s">
        <v>1944</v>
      </c>
      <c r="U396" s="372"/>
      <c r="V396" s="373">
        <v>23.05</v>
      </c>
      <c r="W396" s="373">
        <v>18</v>
      </c>
      <c r="X396" s="372"/>
      <c r="Y396" s="372" t="s">
        <v>7626</v>
      </c>
      <c r="Z396" s="372" t="s">
        <v>7628</v>
      </c>
      <c r="AA396" s="372"/>
      <c r="AB396" s="372"/>
      <c r="AC396" s="372" t="s">
        <v>7641</v>
      </c>
      <c r="AD396" s="372" t="s">
        <v>7630</v>
      </c>
      <c r="AE396" s="372" t="s">
        <v>7631</v>
      </c>
      <c r="AF396" s="372" t="s">
        <v>7625</v>
      </c>
      <c r="AG396" s="373">
        <v>2073240567</v>
      </c>
      <c r="AH396" s="373" t="s">
        <v>1152</v>
      </c>
      <c r="AI396" s="372"/>
      <c r="AJ396" s="374" t="s">
        <v>7805</v>
      </c>
      <c r="AK396" s="374" t="s">
        <v>7806</v>
      </c>
      <c r="AL396" s="374" t="s">
        <v>5126</v>
      </c>
      <c r="AM396" s="375"/>
    </row>
    <row r="397" spans="1:39" ht="19.5" customHeight="1" x14ac:dyDescent="0.25">
      <c r="A397" s="373">
        <v>396</v>
      </c>
      <c r="B397" s="372" t="s">
        <v>7622</v>
      </c>
      <c r="C397" s="372" t="s">
        <v>7622</v>
      </c>
      <c r="D397" s="372" t="s">
        <v>8621</v>
      </c>
      <c r="E397" s="372" t="s">
        <v>3740</v>
      </c>
      <c r="F397" s="372" t="s">
        <v>103</v>
      </c>
      <c r="G397" s="372" t="s">
        <v>610</v>
      </c>
      <c r="H397" s="372" t="s">
        <v>4</v>
      </c>
      <c r="I397" s="372" t="s">
        <v>7625</v>
      </c>
      <c r="J397" s="372" t="s">
        <v>8622</v>
      </c>
      <c r="K397" s="372" t="s">
        <v>3742</v>
      </c>
      <c r="L397" s="372" t="s">
        <v>1868</v>
      </c>
      <c r="M397" s="372" t="s">
        <v>7879</v>
      </c>
      <c r="N397" s="372" t="s">
        <v>7622</v>
      </c>
      <c r="O397" s="372"/>
      <c r="P397" s="372" t="s">
        <v>7627</v>
      </c>
      <c r="Q397" s="372" t="str">
        <f t="shared" si="6"/>
        <v>7320104</v>
      </c>
      <c r="R397" s="373" t="s">
        <v>2670</v>
      </c>
      <c r="S397" s="377" t="s">
        <v>4213</v>
      </c>
      <c r="T397" s="373" t="s">
        <v>1888</v>
      </c>
      <c r="U397" s="372"/>
      <c r="V397" s="373">
        <v>24.35</v>
      </c>
      <c r="W397" s="373">
        <v>18</v>
      </c>
      <c r="X397" s="372"/>
      <c r="Y397" s="372" t="s">
        <v>7626</v>
      </c>
      <c r="Z397" s="372" t="s">
        <v>7628</v>
      </c>
      <c r="AA397" s="372"/>
      <c r="AB397" s="372"/>
      <c r="AC397" s="372" t="s">
        <v>7641</v>
      </c>
      <c r="AD397" s="372" t="s">
        <v>7630</v>
      </c>
      <c r="AE397" s="372" t="s">
        <v>7631</v>
      </c>
      <c r="AF397" s="372" t="s">
        <v>7625</v>
      </c>
      <c r="AG397" s="373">
        <v>2073240564</v>
      </c>
      <c r="AH397" s="373" t="s">
        <v>1152</v>
      </c>
      <c r="AI397" s="372"/>
      <c r="AJ397" s="374" t="s">
        <v>8342</v>
      </c>
      <c r="AK397" s="374" t="s">
        <v>8343</v>
      </c>
      <c r="AL397" s="374" t="s">
        <v>8623</v>
      </c>
      <c r="AM397" s="375"/>
    </row>
    <row r="398" spans="1:39" ht="19.5" customHeight="1" x14ac:dyDescent="0.25">
      <c r="A398" s="373">
        <v>397</v>
      </c>
      <c r="B398" s="372" t="s">
        <v>7622</v>
      </c>
      <c r="C398" s="372" t="s">
        <v>7622</v>
      </c>
      <c r="D398" s="372" t="s">
        <v>4276</v>
      </c>
      <c r="E398" s="372" t="s">
        <v>1464</v>
      </c>
      <c r="F398" s="372" t="s">
        <v>338</v>
      </c>
      <c r="G398" s="372" t="s">
        <v>339</v>
      </c>
      <c r="H398" s="372" t="s">
        <v>4</v>
      </c>
      <c r="I398" s="372" t="s">
        <v>7625</v>
      </c>
      <c r="J398" s="372" t="s">
        <v>1501</v>
      </c>
      <c r="K398" s="372" t="s">
        <v>8753</v>
      </c>
      <c r="L398" s="372" t="s">
        <v>1962</v>
      </c>
      <c r="M398" s="372" t="s">
        <v>7765</v>
      </c>
      <c r="N398" s="372" t="s">
        <v>7640</v>
      </c>
      <c r="O398" s="372"/>
      <c r="P398" s="372" t="s">
        <v>7627</v>
      </c>
      <c r="Q398" s="372" t="str">
        <f t="shared" si="6"/>
        <v>7320104</v>
      </c>
      <c r="R398" s="373" t="s">
        <v>2670</v>
      </c>
      <c r="S398" s="377" t="s">
        <v>4213</v>
      </c>
      <c r="T398" s="373">
        <v>0</v>
      </c>
      <c r="U398" s="372"/>
      <c r="V398" s="373">
        <v>0</v>
      </c>
      <c r="W398" s="373">
        <v>18</v>
      </c>
      <c r="X398" s="372"/>
      <c r="Y398" s="372" t="s">
        <v>7626</v>
      </c>
      <c r="Z398" s="372" t="s">
        <v>7628</v>
      </c>
      <c r="AA398" s="372"/>
      <c r="AB398" s="372"/>
      <c r="AC398" s="372" t="s">
        <v>7660</v>
      </c>
      <c r="AD398" s="372" t="s">
        <v>7630</v>
      </c>
      <c r="AE398" s="372" t="s">
        <v>7631</v>
      </c>
      <c r="AF398" s="372" t="s">
        <v>7625</v>
      </c>
      <c r="AG398" s="373">
        <v>2073240818</v>
      </c>
      <c r="AH398" s="373" t="s">
        <v>1154</v>
      </c>
      <c r="AI398" s="372"/>
      <c r="AJ398" s="374" t="s">
        <v>8102</v>
      </c>
      <c r="AK398" s="374" t="s">
        <v>8754</v>
      </c>
      <c r="AL398" s="374" t="s">
        <v>4277</v>
      </c>
      <c r="AM398" s="375"/>
    </row>
    <row r="399" spans="1:39" ht="19.5" customHeight="1" x14ac:dyDescent="0.25">
      <c r="A399" s="373">
        <v>398</v>
      </c>
      <c r="B399" s="372" t="s">
        <v>7622</v>
      </c>
      <c r="C399" s="372" t="s">
        <v>7622</v>
      </c>
      <c r="D399" s="372" t="s">
        <v>4779</v>
      </c>
      <c r="E399" s="372" t="s">
        <v>1399</v>
      </c>
      <c r="F399" s="372" t="s">
        <v>262</v>
      </c>
      <c r="G399" s="372" t="s">
        <v>263</v>
      </c>
      <c r="H399" s="372" t="s">
        <v>5</v>
      </c>
      <c r="I399" s="372" t="s">
        <v>7625</v>
      </c>
      <c r="J399" s="372" t="s">
        <v>1440</v>
      </c>
      <c r="K399" s="372" t="s">
        <v>8477</v>
      </c>
      <c r="L399" s="372" t="s">
        <v>1868</v>
      </c>
      <c r="M399" s="372" t="s">
        <v>8039</v>
      </c>
      <c r="N399" s="372" t="s">
        <v>7622</v>
      </c>
      <c r="O399" s="372"/>
      <c r="P399" s="372" t="s">
        <v>7627</v>
      </c>
      <c r="Q399" s="372" t="str">
        <f t="shared" si="6"/>
        <v>7320104</v>
      </c>
      <c r="R399" s="373" t="s">
        <v>2670</v>
      </c>
      <c r="S399" s="377" t="s">
        <v>4213</v>
      </c>
      <c r="T399" s="373">
        <v>0</v>
      </c>
      <c r="U399" s="372"/>
      <c r="V399" s="373">
        <v>0</v>
      </c>
      <c r="W399" s="373">
        <v>18</v>
      </c>
      <c r="X399" s="372"/>
      <c r="Y399" s="372" t="s">
        <v>7626</v>
      </c>
      <c r="Z399" s="372" t="s">
        <v>7628</v>
      </c>
      <c r="AA399" s="372"/>
      <c r="AB399" s="372"/>
      <c r="AC399" s="372" t="s">
        <v>7641</v>
      </c>
      <c r="AD399" s="372" t="s">
        <v>7630</v>
      </c>
      <c r="AE399" s="372" t="s">
        <v>7631</v>
      </c>
      <c r="AF399" s="372" t="s">
        <v>7625</v>
      </c>
      <c r="AG399" s="373">
        <v>2073240931</v>
      </c>
      <c r="AH399" s="373" t="s">
        <v>1154</v>
      </c>
      <c r="AI399" s="372"/>
      <c r="AJ399" s="374" t="s">
        <v>7691</v>
      </c>
      <c r="AK399" s="374" t="s">
        <v>8478</v>
      </c>
      <c r="AL399" s="374" t="s">
        <v>4780</v>
      </c>
      <c r="AM399" s="375"/>
    </row>
    <row r="400" spans="1:39" ht="19.5" customHeight="1" x14ac:dyDescent="0.25">
      <c r="A400" s="373">
        <v>399</v>
      </c>
      <c r="B400" s="372" t="s">
        <v>7622</v>
      </c>
      <c r="C400" s="372" t="s">
        <v>7622</v>
      </c>
      <c r="D400" s="372" t="s">
        <v>8582</v>
      </c>
      <c r="E400" s="372" t="s">
        <v>3758</v>
      </c>
      <c r="F400" s="372" t="s">
        <v>17</v>
      </c>
      <c r="G400" s="372" t="s">
        <v>843</v>
      </c>
      <c r="H400" s="372" t="s">
        <v>4</v>
      </c>
      <c r="I400" s="372" t="s">
        <v>7625</v>
      </c>
      <c r="J400" s="372" t="s">
        <v>8583</v>
      </c>
      <c r="K400" s="372" t="s">
        <v>8584</v>
      </c>
      <c r="L400" s="372" t="s">
        <v>1868</v>
      </c>
      <c r="M400" s="372" t="s">
        <v>3449</v>
      </c>
      <c r="N400" s="372" t="s">
        <v>7640</v>
      </c>
      <c r="O400" s="372"/>
      <c r="P400" s="372" t="s">
        <v>7627</v>
      </c>
      <c r="Q400" s="372" t="str">
        <f t="shared" si="6"/>
        <v>7320104</v>
      </c>
      <c r="R400" s="373" t="s">
        <v>2670</v>
      </c>
      <c r="S400" s="377" t="s">
        <v>4213</v>
      </c>
      <c r="T400" s="373" t="s">
        <v>2058</v>
      </c>
      <c r="U400" s="372"/>
      <c r="V400" s="373">
        <v>19.2</v>
      </c>
      <c r="W400" s="373">
        <v>18</v>
      </c>
      <c r="X400" s="372"/>
      <c r="Y400" s="372" t="s">
        <v>7626</v>
      </c>
      <c r="Z400" s="372" t="s">
        <v>7628</v>
      </c>
      <c r="AA400" s="372"/>
      <c r="AB400" s="372"/>
      <c r="AC400" s="372" t="s">
        <v>7641</v>
      </c>
      <c r="AD400" s="372" t="s">
        <v>7630</v>
      </c>
      <c r="AE400" s="372" t="s">
        <v>7631</v>
      </c>
      <c r="AF400" s="372" t="s">
        <v>7625</v>
      </c>
      <c r="AG400" s="373">
        <v>2073240526</v>
      </c>
      <c r="AH400" s="373" t="s">
        <v>1152</v>
      </c>
      <c r="AI400" s="372"/>
      <c r="AJ400" s="374" t="s">
        <v>7813</v>
      </c>
      <c r="AK400" s="374" t="s">
        <v>7814</v>
      </c>
      <c r="AL400" s="374" t="s">
        <v>8585</v>
      </c>
      <c r="AM400" s="375"/>
    </row>
    <row r="401" spans="1:39" ht="19.5" customHeight="1" x14ac:dyDescent="0.25">
      <c r="A401" s="373">
        <v>400</v>
      </c>
      <c r="B401" s="372" t="s">
        <v>7622</v>
      </c>
      <c r="C401" s="372" t="s">
        <v>7622</v>
      </c>
      <c r="D401" s="372" t="s">
        <v>8466</v>
      </c>
      <c r="E401" s="372" t="s">
        <v>3365</v>
      </c>
      <c r="F401" s="372" t="s">
        <v>116</v>
      </c>
      <c r="G401" s="372" t="s">
        <v>8467</v>
      </c>
      <c r="H401" s="372" t="s">
        <v>5</v>
      </c>
      <c r="I401" s="372" t="s">
        <v>7625</v>
      </c>
      <c r="J401" s="372" t="s">
        <v>1337</v>
      </c>
      <c r="K401" s="372" t="s">
        <v>3366</v>
      </c>
      <c r="L401" s="372" t="s">
        <v>1868</v>
      </c>
      <c r="M401" s="372" t="s">
        <v>1962</v>
      </c>
      <c r="N401" s="372" t="s">
        <v>7640</v>
      </c>
      <c r="O401" s="372"/>
      <c r="P401" s="372" t="s">
        <v>7627</v>
      </c>
      <c r="Q401" s="372" t="str">
        <f t="shared" si="6"/>
        <v>7320104</v>
      </c>
      <c r="R401" s="373" t="s">
        <v>2670</v>
      </c>
      <c r="S401" s="377" t="s">
        <v>4213</v>
      </c>
      <c r="T401" s="373" t="s">
        <v>2058</v>
      </c>
      <c r="U401" s="372"/>
      <c r="V401" s="373">
        <v>21.6</v>
      </c>
      <c r="W401" s="373">
        <v>18</v>
      </c>
      <c r="X401" s="372"/>
      <c r="Y401" s="372" t="s">
        <v>7626</v>
      </c>
      <c r="Z401" s="372" t="s">
        <v>7628</v>
      </c>
      <c r="AA401" s="372"/>
      <c r="AB401" s="372"/>
      <c r="AC401" s="372" t="s">
        <v>7641</v>
      </c>
      <c r="AD401" s="372" t="s">
        <v>7630</v>
      </c>
      <c r="AE401" s="372" t="s">
        <v>7631</v>
      </c>
      <c r="AF401" s="372" t="s">
        <v>7625</v>
      </c>
      <c r="AG401" s="373">
        <v>2073240139</v>
      </c>
      <c r="AH401" s="373" t="s">
        <v>1152</v>
      </c>
      <c r="AI401" s="372"/>
      <c r="AJ401" s="374" t="s">
        <v>7709</v>
      </c>
      <c r="AK401" s="374" t="s">
        <v>7710</v>
      </c>
      <c r="AL401" s="374" t="s">
        <v>8468</v>
      </c>
      <c r="AM401" s="375"/>
    </row>
    <row r="402" spans="1:39" ht="19.5" customHeight="1" x14ac:dyDescent="0.25">
      <c r="A402" s="373">
        <v>401</v>
      </c>
      <c r="B402" s="372" t="s">
        <v>7622</v>
      </c>
      <c r="C402" s="372" t="s">
        <v>7622</v>
      </c>
      <c r="D402" s="372" t="s">
        <v>4781</v>
      </c>
      <c r="E402" s="372" t="s">
        <v>4782</v>
      </c>
      <c r="F402" s="372" t="s">
        <v>955</v>
      </c>
      <c r="G402" s="372" t="s">
        <v>1114</v>
      </c>
      <c r="H402" s="372" t="s">
        <v>4</v>
      </c>
      <c r="I402" s="372" t="s">
        <v>7625</v>
      </c>
      <c r="J402" s="372" t="s">
        <v>4783</v>
      </c>
      <c r="K402" s="372" t="s">
        <v>8538</v>
      </c>
      <c r="L402" s="372" t="s">
        <v>1868</v>
      </c>
      <c r="M402" s="372" t="s">
        <v>7700</v>
      </c>
      <c r="N402" s="372" t="s">
        <v>7640</v>
      </c>
      <c r="O402" s="372"/>
      <c r="P402" s="372" t="s">
        <v>7627</v>
      </c>
      <c r="Q402" s="372" t="str">
        <f t="shared" si="6"/>
        <v>7320104</v>
      </c>
      <c r="R402" s="373" t="s">
        <v>2670</v>
      </c>
      <c r="S402" s="377" t="s">
        <v>4213</v>
      </c>
      <c r="T402" s="373">
        <v>0</v>
      </c>
      <c r="U402" s="372"/>
      <c r="V402" s="373">
        <v>0</v>
      </c>
      <c r="W402" s="373">
        <v>18</v>
      </c>
      <c r="X402" s="372"/>
      <c r="Y402" s="372" t="s">
        <v>7626</v>
      </c>
      <c r="Z402" s="372" t="s">
        <v>7628</v>
      </c>
      <c r="AA402" s="372"/>
      <c r="AB402" s="372"/>
      <c r="AC402" s="372" t="s">
        <v>7660</v>
      </c>
      <c r="AD402" s="372" t="s">
        <v>7630</v>
      </c>
      <c r="AE402" s="372" t="s">
        <v>7631</v>
      </c>
      <c r="AF402" s="372" t="s">
        <v>7625</v>
      </c>
      <c r="AG402" s="373">
        <v>2073240932</v>
      </c>
      <c r="AH402" s="373" t="s">
        <v>2670</v>
      </c>
      <c r="AI402" s="372"/>
      <c r="AJ402" s="374" t="s">
        <v>8494</v>
      </c>
      <c r="AK402" s="374" t="s">
        <v>8495</v>
      </c>
      <c r="AL402" s="374" t="s">
        <v>4784</v>
      </c>
      <c r="AM402" s="375"/>
    </row>
    <row r="403" spans="1:39" ht="19.5" customHeight="1" x14ac:dyDescent="0.25">
      <c r="A403" s="373">
        <v>402</v>
      </c>
      <c r="B403" s="372" t="s">
        <v>7622</v>
      </c>
      <c r="C403" s="372" t="s">
        <v>7622</v>
      </c>
      <c r="D403" s="372" t="s">
        <v>4878</v>
      </c>
      <c r="E403" s="372" t="s">
        <v>1401</v>
      </c>
      <c r="F403" s="372" t="s">
        <v>264</v>
      </c>
      <c r="G403" s="372" t="s">
        <v>266</v>
      </c>
      <c r="H403" s="372" t="s">
        <v>5</v>
      </c>
      <c r="I403" s="372" t="s">
        <v>7625</v>
      </c>
      <c r="J403" s="372" t="s">
        <v>1442</v>
      </c>
      <c r="K403" s="372" t="s">
        <v>8483</v>
      </c>
      <c r="L403" s="372" t="s">
        <v>1868</v>
      </c>
      <c r="M403" s="372" t="s">
        <v>1868</v>
      </c>
      <c r="N403" s="372" t="s">
        <v>7640</v>
      </c>
      <c r="O403" s="372"/>
      <c r="P403" s="372" t="s">
        <v>7627</v>
      </c>
      <c r="Q403" s="372" t="str">
        <f t="shared" si="6"/>
        <v>7320104</v>
      </c>
      <c r="R403" s="373" t="s">
        <v>2670</v>
      </c>
      <c r="S403" s="377" t="s">
        <v>4213</v>
      </c>
      <c r="T403" s="373">
        <v>0</v>
      </c>
      <c r="U403" s="372"/>
      <c r="V403" s="373">
        <v>0</v>
      </c>
      <c r="W403" s="373">
        <v>18</v>
      </c>
      <c r="X403" s="372"/>
      <c r="Y403" s="372" t="s">
        <v>7626</v>
      </c>
      <c r="Z403" s="372" t="s">
        <v>7628</v>
      </c>
      <c r="AA403" s="372"/>
      <c r="AB403" s="372"/>
      <c r="AC403" s="372" t="s">
        <v>7641</v>
      </c>
      <c r="AD403" s="372" t="s">
        <v>7630</v>
      </c>
      <c r="AE403" s="372" t="s">
        <v>7631</v>
      </c>
      <c r="AF403" s="372" t="s">
        <v>7625</v>
      </c>
      <c r="AG403" s="373">
        <v>2073240954</v>
      </c>
      <c r="AH403" s="373" t="s">
        <v>1154</v>
      </c>
      <c r="AI403" s="372"/>
      <c r="AJ403" s="374" t="s">
        <v>8059</v>
      </c>
      <c r="AK403" s="374" t="s">
        <v>8060</v>
      </c>
      <c r="AL403" s="374" t="s">
        <v>4879</v>
      </c>
      <c r="AM403" s="375"/>
    </row>
    <row r="404" spans="1:39" ht="19.5" customHeight="1" x14ac:dyDescent="0.25">
      <c r="A404" s="373">
        <v>403</v>
      </c>
      <c r="B404" s="372" t="s">
        <v>7622</v>
      </c>
      <c r="C404" s="372" t="s">
        <v>7622</v>
      </c>
      <c r="D404" s="372" t="s">
        <v>8778</v>
      </c>
      <c r="E404" s="373">
        <v>125932289</v>
      </c>
      <c r="F404" s="372" t="s">
        <v>88</v>
      </c>
      <c r="G404" s="372" t="s">
        <v>8779</v>
      </c>
      <c r="H404" s="372" t="s">
        <v>5</v>
      </c>
      <c r="I404" s="372" t="s">
        <v>7625</v>
      </c>
      <c r="J404" s="372" t="s">
        <v>1316</v>
      </c>
      <c r="K404" s="372" t="s">
        <v>3438</v>
      </c>
      <c r="L404" s="372" t="s">
        <v>7951</v>
      </c>
      <c r="M404" s="372" t="s">
        <v>1868</v>
      </c>
      <c r="N404" s="372" t="s">
        <v>7622</v>
      </c>
      <c r="O404" s="372"/>
      <c r="P404" s="372" t="s">
        <v>7627</v>
      </c>
      <c r="Q404" s="372" t="str">
        <f t="shared" si="6"/>
        <v>7320104</v>
      </c>
      <c r="R404" s="373" t="s">
        <v>2670</v>
      </c>
      <c r="S404" s="377" t="s">
        <v>4213</v>
      </c>
      <c r="T404" s="373" t="s">
        <v>1928</v>
      </c>
      <c r="U404" s="372"/>
      <c r="V404" s="373">
        <v>23.549999999999997</v>
      </c>
      <c r="W404" s="373">
        <v>18</v>
      </c>
      <c r="X404" s="372"/>
      <c r="Y404" s="372" t="s">
        <v>7626</v>
      </c>
      <c r="Z404" s="372" t="s">
        <v>7628</v>
      </c>
      <c r="AA404" s="372"/>
      <c r="AB404" s="372"/>
      <c r="AC404" s="372" t="s">
        <v>7641</v>
      </c>
      <c r="AD404" s="372" t="s">
        <v>7630</v>
      </c>
      <c r="AE404" s="372" t="s">
        <v>7631</v>
      </c>
      <c r="AF404" s="372" t="s">
        <v>7625</v>
      </c>
      <c r="AG404" s="373">
        <v>2073240210</v>
      </c>
      <c r="AH404" s="373" t="s">
        <v>1152</v>
      </c>
      <c r="AI404" s="372"/>
      <c r="AJ404" s="374" t="s">
        <v>7681</v>
      </c>
      <c r="AK404" s="374" t="s">
        <v>8780</v>
      </c>
      <c r="AL404" s="374" t="s">
        <v>8781</v>
      </c>
      <c r="AM404" s="375"/>
    </row>
    <row r="405" spans="1:39" ht="19.5" customHeight="1" x14ac:dyDescent="0.25">
      <c r="A405" s="373">
        <v>404</v>
      </c>
      <c r="B405" s="372" t="s">
        <v>7622</v>
      </c>
      <c r="C405" s="372" t="s">
        <v>7622</v>
      </c>
      <c r="D405" s="372" t="s">
        <v>4894</v>
      </c>
      <c r="E405" s="372" t="s">
        <v>4895</v>
      </c>
      <c r="F405" s="372" t="s">
        <v>267</v>
      </c>
      <c r="G405" s="372" t="s">
        <v>268</v>
      </c>
      <c r="H405" s="372" t="s">
        <v>4</v>
      </c>
      <c r="I405" s="372" t="s">
        <v>7625</v>
      </c>
      <c r="J405" s="372" t="s">
        <v>1444</v>
      </c>
      <c r="K405" s="372" t="s">
        <v>8522</v>
      </c>
      <c r="L405" s="372" t="s">
        <v>1868</v>
      </c>
      <c r="M405" s="372" t="s">
        <v>3449</v>
      </c>
      <c r="N405" s="372" t="s">
        <v>7640</v>
      </c>
      <c r="O405" s="372"/>
      <c r="P405" s="372" t="s">
        <v>7627</v>
      </c>
      <c r="Q405" s="372" t="str">
        <f t="shared" si="6"/>
        <v>7320104</v>
      </c>
      <c r="R405" s="373" t="s">
        <v>2670</v>
      </c>
      <c r="S405" s="377" t="s">
        <v>4213</v>
      </c>
      <c r="T405" s="373">
        <v>0</v>
      </c>
      <c r="U405" s="372"/>
      <c r="V405" s="373">
        <v>0</v>
      </c>
      <c r="W405" s="373">
        <v>18</v>
      </c>
      <c r="X405" s="372"/>
      <c r="Y405" s="372" t="s">
        <v>7626</v>
      </c>
      <c r="Z405" s="372" t="s">
        <v>7628</v>
      </c>
      <c r="AA405" s="372"/>
      <c r="AB405" s="372"/>
      <c r="AC405" s="372" t="s">
        <v>7641</v>
      </c>
      <c r="AD405" s="372" t="s">
        <v>7630</v>
      </c>
      <c r="AE405" s="372" t="s">
        <v>7631</v>
      </c>
      <c r="AF405" s="372" t="s">
        <v>7625</v>
      </c>
      <c r="AG405" s="373">
        <v>2073240958</v>
      </c>
      <c r="AH405" s="373" t="s">
        <v>1154</v>
      </c>
      <c r="AI405" s="372"/>
      <c r="AJ405" s="374" t="s">
        <v>7991</v>
      </c>
      <c r="AK405" s="374" t="s">
        <v>7992</v>
      </c>
      <c r="AL405" s="374" t="s">
        <v>4896</v>
      </c>
      <c r="AM405" s="375"/>
    </row>
    <row r="406" spans="1:39" ht="19.5" customHeight="1" x14ac:dyDescent="0.25">
      <c r="A406" s="373">
        <v>405</v>
      </c>
      <c r="B406" s="372" t="s">
        <v>7622</v>
      </c>
      <c r="C406" s="372" t="s">
        <v>7622</v>
      </c>
      <c r="D406" s="372" t="s">
        <v>4652</v>
      </c>
      <c r="E406" s="372" t="s">
        <v>1387</v>
      </c>
      <c r="F406" s="372" t="s">
        <v>269</v>
      </c>
      <c r="G406" s="372" t="s">
        <v>270</v>
      </c>
      <c r="H406" s="372" t="s">
        <v>4</v>
      </c>
      <c r="I406" s="372" t="s">
        <v>7625</v>
      </c>
      <c r="J406" s="372" t="s">
        <v>1446</v>
      </c>
      <c r="K406" s="372" t="s">
        <v>8530</v>
      </c>
      <c r="L406" s="372" t="s">
        <v>1868</v>
      </c>
      <c r="M406" s="372" t="s">
        <v>7644</v>
      </c>
      <c r="N406" s="372" t="s">
        <v>7622</v>
      </c>
      <c r="O406" s="372"/>
      <c r="P406" s="372" t="s">
        <v>7627</v>
      </c>
      <c r="Q406" s="372" t="str">
        <f t="shared" si="6"/>
        <v>7320104</v>
      </c>
      <c r="R406" s="373" t="s">
        <v>2670</v>
      </c>
      <c r="S406" s="377" t="s">
        <v>4213</v>
      </c>
      <c r="T406" s="373">
        <v>0</v>
      </c>
      <c r="U406" s="372"/>
      <c r="V406" s="373">
        <v>0</v>
      </c>
      <c r="W406" s="373">
        <v>18</v>
      </c>
      <c r="X406" s="372"/>
      <c r="Y406" s="372" t="s">
        <v>7626</v>
      </c>
      <c r="Z406" s="372" t="s">
        <v>7628</v>
      </c>
      <c r="AA406" s="372"/>
      <c r="AB406" s="372"/>
      <c r="AC406" s="372" t="s">
        <v>7641</v>
      </c>
      <c r="AD406" s="372" t="s">
        <v>7630</v>
      </c>
      <c r="AE406" s="372" t="s">
        <v>7631</v>
      </c>
      <c r="AF406" s="372" t="s">
        <v>7625</v>
      </c>
      <c r="AG406" s="373">
        <v>2073240903</v>
      </c>
      <c r="AH406" s="373" t="s">
        <v>1154</v>
      </c>
      <c r="AI406" s="372"/>
      <c r="AJ406" s="374" t="s">
        <v>7737</v>
      </c>
      <c r="AK406" s="374" t="s">
        <v>8531</v>
      </c>
      <c r="AL406" s="374" t="s">
        <v>4653</v>
      </c>
      <c r="AM406" s="375"/>
    </row>
    <row r="407" spans="1:39" ht="19.5" customHeight="1" x14ac:dyDescent="0.25">
      <c r="A407" s="373">
        <v>406</v>
      </c>
      <c r="B407" s="372" t="s">
        <v>7622</v>
      </c>
      <c r="C407" s="372" t="s">
        <v>7622</v>
      </c>
      <c r="D407" s="372" t="s">
        <v>8725</v>
      </c>
      <c r="E407" s="372" t="s">
        <v>3631</v>
      </c>
      <c r="F407" s="372" t="s">
        <v>55</v>
      </c>
      <c r="G407" s="372" t="s">
        <v>4447</v>
      </c>
      <c r="H407" s="372" t="s">
        <v>5</v>
      </c>
      <c r="I407" s="372" t="s">
        <v>7625</v>
      </c>
      <c r="J407" s="372" t="s">
        <v>8726</v>
      </c>
      <c r="K407" s="372" t="s">
        <v>3633</v>
      </c>
      <c r="L407" s="372" t="s">
        <v>7879</v>
      </c>
      <c r="M407" s="372" t="s">
        <v>7646</v>
      </c>
      <c r="N407" s="372" t="s">
        <v>7625</v>
      </c>
      <c r="O407" s="372"/>
      <c r="P407" s="372" t="s">
        <v>7627</v>
      </c>
      <c r="Q407" s="372" t="str">
        <f t="shared" si="6"/>
        <v>7320104</v>
      </c>
      <c r="R407" s="373" t="s">
        <v>2670</v>
      </c>
      <c r="S407" s="377" t="s">
        <v>4213</v>
      </c>
      <c r="T407" s="373" t="s">
        <v>1888</v>
      </c>
      <c r="U407" s="372"/>
      <c r="V407" s="373">
        <v>25.55</v>
      </c>
      <c r="W407" s="373">
        <v>18</v>
      </c>
      <c r="X407" s="372"/>
      <c r="Y407" s="372" t="s">
        <v>7626</v>
      </c>
      <c r="Z407" s="372" t="s">
        <v>7628</v>
      </c>
      <c r="AA407" s="372"/>
      <c r="AB407" s="372"/>
      <c r="AC407" s="372" t="s">
        <v>7641</v>
      </c>
      <c r="AD407" s="372" t="s">
        <v>7630</v>
      </c>
      <c r="AE407" s="372" t="s">
        <v>7631</v>
      </c>
      <c r="AF407" s="372" t="s">
        <v>7625</v>
      </c>
      <c r="AG407" s="373">
        <v>2073240464</v>
      </c>
      <c r="AH407" s="373" t="s">
        <v>1152</v>
      </c>
      <c r="AI407" s="372"/>
      <c r="AJ407" s="374" t="s">
        <v>8150</v>
      </c>
      <c r="AK407" s="374" t="s">
        <v>8727</v>
      </c>
      <c r="AL407" s="374" t="s">
        <v>8728</v>
      </c>
      <c r="AM407" s="375"/>
    </row>
    <row r="408" spans="1:39" ht="19.5" customHeight="1" x14ac:dyDescent="0.25">
      <c r="A408" s="373">
        <v>407</v>
      </c>
      <c r="B408" s="372" t="s">
        <v>7622</v>
      </c>
      <c r="C408" s="372" t="s">
        <v>7622</v>
      </c>
      <c r="D408" s="372" t="s">
        <v>4558</v>
      </c>
      <c r="E408" s="372" t="s">
        <v>1402</v>
      </c>
      <c r="F408" s="372" t="s">
        <v>271</v>
      </c>
      <c r="G408" s="372" t="s">
        <v>272</v>
      </c>
      <c r="H408" s="372" t="s">
        <v>5</v>
      </c>
      <c r="I408" s="372" t="s">
        <v>7625</v>
      </c>
      <c r="J408" s="372" t="s">
        <v>1449</v>
      </c>
      <c r="K408" s="372" t="s">
        <v>8469</v>
      </c>
      <c r="L408" s="372" t="s">
        <v>1868</v>
      </c>
      <c r="M408" s="372" t="s">
        <v>7646</v>
      </c>
      <c r="N408" s="372" t="s">
        <v>7640</v>
      </c>
      <c r="O408" s="372"/>
      <c r="P408" s="372" t="s">
        <v>7627</v>
      </c>
      <c r="Q408" s="372" t="str">
        <f t="shared" si="6"/>
        <v>7320104</v>
      </c>
      <c r="R408" s="373" t="s">
        <v>2670</v>
      </c>
      <c r="S408" s="377" t="s">
        <v>4213</v>
      </c>
      <c r="T408" s="373">
        <v>0</v>
      </c>
      <c r="U408" s="372"/>
      <c r="V408" s="373">
        <v>0</v>
      </c>
      <c r="W408" s="373">
        <v>18</v>
      </c>
      <c r="X408" s="372"/>
      <c r="Y408" s="372" t="s">
        <v>7626</v>
      </c>
      <c r="Z408" s="372" t="s">
        <v>7628</v>
      </c>
      <c r="AA408" s="372"/>
      <c r="AB408" s="372"/>
      <c r="AC408" s="372" t="s">
        <v>7641</v>
      </c>
      <c r="AD408" s="372" t="s">
        <v>7641</v>
      </c>
      <c r="AE408" s="372" t="s">
        <v>7631</v>
      </c>
      <c r="AF408" s="372" t="s">
        <v>7625</v>
      </c>
      <c r="AG408" s="373">
        <v>2073240883</v>
      </c>
      <c r="AH408" s="373" t="s">
        <v>1154</v>
      </c>
      <c r="AI408" s="372"/>
      <c r="AJ408" s="374" t="s">
        <v>7991</v>
      </c>
      <c r="AK408" s="374" t="s">
        <v>7992</v>
      </c>
      <c r="AL408" s="374" t="s">
        <v>4559</v>
      </c>
      <c r="AM408" s="375"/>
    </row>
    <row r="409" spans="1:39" ht="19.5" customHeight="1" x14ac:dyDescent="0.25">
      <c r="A409" s="373">
        <v>408</v>
      </c>
      <c r="B409" s="372" t="s">
        <v>7622</v>
      </c>
      <c r="C409" s="372" t="s">
        <v>7622</v>
      </c>
      <c r="D409" s="372" t="s">
        <v>8686</v>
      </c>
      <c r="E409" s="372" t="s">
        <v>3761</v>
      </c>
      <c r="F409" s="372" t="s">
        <v>149</v>
      </c>
      <c r="G409" s="372" t="s">
        <v>8355</v>
      </c>
      <c r="H409" s="372" t="s">
        <v>5</v>
      </c>
      <c r="I409" s="372" t="s">
        <v>7625</v>
      </c>
      <c r="J409" s="372" t="s">
        <v>1355</v>
      </c>
      <c r="K409" s="372" t="s">
        <v>8687</v>
      </c>
      <c r="L409" s="372" t="s">
        <v>7703</v>
      </c>
      <c r="M409" s="372" t="s">
        <v>7631</v>
      </c>
      <c r="N409" s="372" t="s">
        <v>7665</v>
      </c>
      <c r="O409" s="372"/>
      <c r="P409" s="372" t="s">
        <v>7627</v>
      </c>
      <c r="Q409" s="372" t="str">
        <f t="shared" si="6"/>
        <v>7320104</v>
      </c>
      <c r="R409" s="373" t="s">
        <v>2670</v>
      </c>
      <c r="S409" s="377" t="s">
        <v>4213</v>
      </c>
      <c r="T409" s="373" t="s">
        <v>1928</v>
      </c>
      <c r="U409" s="372"/>
      <c r="V409" s="373">
        <v>23.1</v>
      </c>
      <c r="W409" s="373">
        <v>18</v>
      </c>
      <c r="X409" s="372"/>
      <c r="Y409" s="372" t="s">
        <v>7626</v>
      </c>
      <c r="Z409" s="372" t="s">
        <v>7628</v>
      </c>
      <c r="AA409" s="372"/>
      <c r="AB409" s="372"/>
      <c r="AC409" s="372" t="s">
        <v>7641</v>
      </c>
      <c r="AD409" s="372" t="s">
        <v>7630</v>
      </c>
      <c r="AE409" s="372" t="s">
        <v>7631</v>
      </c>
      <c r="AF409" s="372" t="s">
        <v>7625</v>
      </c>
      <c r="AG409" s="373">
        <v>2073240570</v>
      </c>
      <c r="AH409" s="373" t="s">
        <v>1153</v>
      </c>
      <c r="AI409" s="372"/>
      <c r="AJ409" s="374" t="s">
        <v>7959</v>
      </c>
      <c r="AK409" s="374" t="s">
        <v>7960</v>
      </c>
      <c r="AL409" s="374" t="s">
        <v>8688</v>
      </c>
      <c r="AM409" s="375"/>
    </row>
    <row r="410" spans="1:39" ht="19.5" customHeight="1" x14ac:dyDescent="0.25">
      <c r="A410" s="373">
        <v>409</v>
      </c>
      <c r="B410" s="372" t="s">
        <v>7622</v>
      </c>
      <c r="C410" s="372" t="s">
        <v>7622</v>
      </c>
      <c r="D410" s="372" t="s">
        <v>5128</v>
      </c>
      <c r="E410" s="372" t="s">
        <v>1403</v>
      </c>
      <c r="F410" s="372" t="s">
        <v>273</v>
      </c>
      <c r="G410" s="372" t="s">
        <v>275</v>
      </c>
      <c r="H410" s="372" t="s">
        <v>4</v>
      </c>
      <c r="I410" s="372" t="s">
        <v>7625</v>
      </c>
      <c r="J410" s="372" t="s">
        <v>1451</v>
      </c>
      <c r="K410" s="372" t="s">
        <v>8012</v>
      </c>
      <c r="L410" s="372" t="s">
        <v>1868</v>
      </c>
      <c r="M410" s="372" t="s">
        <v>1962</v>
      </c>
      <c r="N410" s="372" t="s">
        <v>7640</v>
      </c>
      <c r="O410" s="372"/>
      <c r="P410" s="372" t="s">
        <v>7627</v>
      </c>
      <c r="Q410" s="372" t="str">
        <f t="shared" si="6"/>
        <v>7320104</v>
      </c>
      <c r="R410" s="373" t="s">
        <v>2670</v>
      </c>
      <c r="S410" s="377" t="s">
        <v>4213</v>
      </c>
      <c r="T410" s="373">
        <v>0</v>
      </c>
      <c r="U410" s="372"/>
      <c r="V410" s="373">
        <v>0</v>
      </c>
      <c r="W410" s="373">
        <v>18</v>
      </c>
      <c r="X410" s="372"/>
      <c r="Y410" s="372" t="s">
        <v>7626</v>
      </c>
      <c r="Z410" s="372" t="s">
        <v>7628</v>
      </c>
      <c r="AA410" s="372"/>
      <c r="AB410" s="372"/>
      <c r="AC410" s="372" t="s">
        <v>7641</v>
      </c>
      <c r="AD410" s="372" t="s">
        <v>7630</v>
      </c>
      <c r="AE410" s="372" t="s">
        <v>7631</v>
      </c>
      <c r="AF410" s="372" t="s">
        <v>7625</v>
      </c>
      <c r="AG410" s="373">
        <v>2073241010</v>
      </c>
      <c r="AH410" s="373" t="s">
        <v>1154</v>
      </c>
      <c r="AI410" s="372"/>
      <c r="AJ410" s="374" t="s">
        <v>7756</v>
      </c>
      <c r="AK410" s="374" t="s">
        <v>7757</v>
      </c>
      <c r="AL410" s="374" t="s">
        <v>5129</v>
      </c>
      <c r="AM410" s="375"/>
    </row>
    <row r="411" spans="1:39" ht="19.5" customHeight="1" x14ac:dyDescent="0.25">
      <c r="A411" s="373">
        <v>410</v>
      </c>
      <c r="B411" s="372" t="s">
        <v>7622</v>
      </c>
      <c r="C411" s="372" t="s">
        <v>7622</v>
      </c>
      <c r="D411" s="372" t="s">
        <v>8586</v>
      </c>
      <c r="E411" s="372" t="s">
        <v>3356</v>
      </c>
      <c r="F411" s="372" t="s">
        <v>44</v>
      </c>
      <c r="G411" s="372" t="s">
        <v>846</v>
      </c>
      <c r="H411" s="372" t="s">
        <v>4</v>
      </c>
      <c r="I411" s="372" t="s">
        <v>7625</v>
      </c>
      <c r="J411" s="372" t="s">
        <v>1284</v>
      </c>
      <c r="K411" s="372" t="s">
        <v>3357</v>
      </c>
      <c r="L411" s="372" t="s">
        <v>1868</v>
      </c>
      <c r="M411" s="372" t="s">
        <v>1868</v>
      </c>
      <c r="N411" s="372"/>
      <c r="O411" s="372"/>
      <c r="P411" s="372" t="s">
        <v>7627</v>
      </c>
      <c r="Q411" s="372" t="str">
        <f t="shared" si="6"/>
        <v>7320104</v>
      </c>
      <c r="R411" s="373" t="s">
        <v>2670</v>
      </c>
      <c r="S411" s="377" t="s">
        <v>4213</v>
      </c>
      <c r="T411" s="373" t="s">
        <v>1888</v>
      </c>
      <c r="U411" s="372"/>
      <c r="V411" s="373">
        <v>24.5</v>
      </c>
      <c r="W411" s="373">
        <v>18</v>
      </c>
      <c r="X411" s="372"/>
      <c r="Y411" s="372" t="s">
        <v>7626</v>
      </c>
      <c r="Z411" s="372" t="s">
        <v>7628</v>
      </c>
      <c r="AA411" s="372"/>
      <c r="AB411" s="372"/>
      <c r="AC411" s="372" t="s">
        <v>7641</v>
      </c>
      <c r="AD411" s="372" t="s">
        <v>7630</v>
      </c>
      <c r="AE411" s="372" t="s">
        <v>7631</v>
      </c>
      <c r="AF411" s="372" t="s">
        <v>7625</v>
      </c>
      <c r="AG411" s="373">
        <v>2073240129</v>
      </c>
      <c r="AH411" s="373" t="s">
        <v>1152</v>
      </c>
      <c r="AI411" s="372"/>
      <c r="AJ411" s="374" t="s">
        <v>7725</v>
      </c>
      <c r="AK411" s="374" t="s">
        <v>8295</v>
      </c>
      <c r="AL411" s="374" t="s">
        <v>8587</v>
      </c>
      <c r="AM411" s="375"/>
    </row>
    <row r="412" spans="1:39" ht="19.5" customHeight="1" x14ac:dyDescent="0.25">
      <c r="A412" s="373">
        <v>411</v>
      </c>
      <c r="B412" s="372" t="s">
        <v>7622</v>
      </c>
      <c r="C412" s="372" t="s">
        <v>7622</v>
      </c>
      <c r="D412" s="372" t="s">
        <v>8564</v>
      </c>
      <c r="E412" s="372" t="s">
        <v>3323</v>
      </c>
      <c r="F412" s="372" t="s">
        <v>90</v>
      </c>
      <c r="G412" s="372" t="s">
        <v>6549</v>
      </c>
      <c r="H412" s="372" t="s">
        <v>4</v>
      </c>
      <c r="I412" s="372" t="s">
        <v>7625</v>
      </c>
      <c r="J412" s="372" t="s">
        <v>1317</v>
      </c>
      <c r="K412" s="372" t="s">
        <v>8565</v>
      </c>
      <c r="L412" s="372" t="s">
        <v>1868</v>
      </c>
      <c r="M412" s="372" t="s">
        <v>3449</v>
      </c>
      <c r="N412" s="372" t="s">
        <v>7640</v>
      </c>
      <c r="O412" s="372"/>
      <c r="P412" s="372" t="s">
        <v>7627</v>
      </c>
      <c r="Q412" s="372" t="str">
        <f t="shared" si="6"/>
        <v>7320104</v>
      </c>
      <c r="R412" s="373" t="s">
        <v>2670</v>
      </c>
      <c r="S412" s="377" t="s">
        <v>4213</v>
      </c>
      <c r="T412" s="373" t="s">
        <v>1888</v>
      </c>
      <c r="U412" s="372"/>
      <c r="V412" s="373">
        <v>25.5</v>
      </c>
      <c r="W412" s="373">
        <v>18</v>
      </c>
      <c r="X412" s="372"/>
      <c r="Y412" s="372" t="s">
        <v>7626</v>
      </c>
      <c r="Z412" s="372" t="s">
        <v>7628</v>
      </c>
      <c r="AA412" s="372"/>
      <c r="AB412" s="372"/>
      <c r="AC412" s="372" t="s">
        <v>7641</v>
      </c>
      <c r="AD412" s="372" t="s">
        <v>7630</v>
      </c>
      <c r="AE412" s="372" t="s">
        <v>7631</v>
      </c>
      <c r="AF412" s="372" t="s">
        <v>7625</v>
      </c>
      <c r="AG412" s="373">
        <v>2073240105</v>
      </c>
      <c r="AH412" s="373" t="s">
        <v>1152</v>
      </c>
      <c r="AI412" s="372"/>
      <c r="AJ412" s="374" t="s">
        <v>7958</v>
      </c>
      <c r="AK412" s="374" t="s">
        <v>8272</v>
      </c>
      <c r="AL412" s="374" t="s">
        <v>8566</v>
      </c>
      <c r="AM412" s="375"/>
    </row>
    <row r="413" spans="1:39" ht="19.5" customHeight="1" x14ac:dyDescent="0.25">
      <c r="A413" s="373">
        <v>412</v>
      </c>
      <c r="B413" s="372" t="s">
        <v>7622</v>
      </c>
      <c r="C413" s="372" t="s">
        <v>7622</v>
      </c>
      <c r="D413" s="372" t="s">
        <v>8624</v>
      </c>
      <c r="E413" s="372" t="s">
        <v>3468</v>
      </c>
      <c r="F413" s="372" t="s">
        <v>97</v>
      </c>
      <c r="G413" s="372" t="s">
        <v>339</v>
      </c>
      <c r="H413" s="372" t="s">
        <v>4</v>
      </c>
      <c r="I413" s="372" t="s">
        <v>7625</v>
      </c>
      <c r="J413" s="372" t="s">
        <v>1323</v>
      </c>
      <c r="K413" s="372" t="s">
        <v>3469</v>
      </c>
      <c r="L413" s="372" t="s">
        <v>1868</v>
      </c>
      <c r="M413" s="372" t="s">
        <v>7639</v>
      </c>
      <c r="N413" s="372"/>
      <c r="O413" s="372"/>
      <c r="P413" s="372" t="s">
        <v>7627</v>
      </c>
      <c r="Q413" s="372" t="str">
        <f t="shared" si="6"/>
        <v>7320104</v>
      </c>
      <c r="R413" s="373" t="s">
        <v>2670</v>
      </c>
      <c r="S413" s="377" t="s">
        <v>4213</v>
      </c>
      <c r="T413" s="373" t="s">
        <v>1888</v>
      </c>
      <c r="U413" s="372"/>
      <c r="V413" s="373">
        <v>24</v>
      </c>
      <c r="W413" s="373">
        <v>18</v>
      </c>
      <c r="X413" s="372"/>
      <c r="Y413" s="372" t="s">
        <v>7626</v>
      </c>
      <c r="Z413" s="372" t="s">
        <v>7628</v>
      </c>
      <c r="AA413" s="372"/>
      <c r="AB413" s="372"/>
      <c r="AC413" s="372" t="s">
        <v>7660</v>
      </c>
      <c r="AD413" s="372" t="s">
        <v>7630</v>
      </c>
      <c r="AE413" s="372" t="s">
        <v>7631</v>
      </c>
      <c r="AF413" s="372" t="s">
        <v>7625</v>
      </c>
      <c r="AG413" s="373">
        <v>2073240289</v>
      </c>
      <c r="AH413" s="373" t="s">
        <v>1152</v>
      </c>
      <c r="AI413" s="372"/>
      <c r="AJ413" s="374" t="s">
        <v>7679</v>
      </c>
      <c r="AK413" s="374" t="s">
        <v>8625</v>
      </c>
      <c r="AL413" s="374" t="s">
        <v>8626</v>
      </c>
      <c r="AM413" s="375"/>
    </row>
    <row r="414" spans="1:39" ht="19.5" customHeight="1" x14ac:dyDescent="0.25">
      <c r="A414" s="373">
        <v>413</v>
      </c>
      <c r="B414" s="372" t="s">
        <v>7622</v>
      </c>
      <c r="C414" s="372" t="s">
        <v>7622</v>
      </c>
      <c r="D414" s="372" t="s">
        <v>4958</v>
      </c>
      <c r="E414" s="372" t="s">
        <v>1404</v>
      </c>
      <c r="F414" s="372" t="s">
        <v>276</v>
      </c>
      <c r="G414" s="372" t="s">
        <v>277</v>
      </c>
      <c r="H414" s="372" t="s">
        <v>4</v>
      </c>
      <c r="I414" s="372" t="s">
        <v>7625</v>
      </c>
      <c r="J414" s="372" t="s">
        <v>1453</v>
      </c>
      <c r="K414" s="372" t="s">
        <v>8676</v>
      </c>
      <c r="L414" s="372" t="s">
        <v>7695</v>
      </c>
      <c r="M414" s="372" t="s">
        <v>2916</v>
      </c>
      <c r="N414" s="372" t="s">
        <v>7665</v>
      </c>
      <c r="O414" s="372"/>
      <c r="P414" s="372" t="s">
        <v>7627</v>
      </c>
      <c r="Q414" s="372" t="str">
        <f t="shared" si="6"/>
        <v>7320104</v>
      </c>
      <c r="R414" s="373" t="s">
        <v>2670</v>
      </c>
      <c r="S414" s="377" t="s">
        <v>4213</v>
      </c>
      <c r="T414" s="373">
        <v>0</v>
      </c>
      <c r="U414" s="372"/>
      <c r="V414" s="373">
        <v>0</v>
      </c>
      <c r="W414" s="373">
        <v>18</v>
      </c>
      <c r="X414" s="372"/>
      <c r="Y414" s="372" t="s">
        <v>7626</v>
      </c>
      <c r="Z414" s="372" t="s">
        <v>7628</v>
      </c>
      <c r="AA414" s="372"/>
      <c r="AB414" s="372"/>
      <c r="AC414" s="372" t="s">
        <v>7660</v>
      </c>
      <c r="AD414" s="372" t="s">
        <v>7630</v>
      </c>
      <c r="AE414" s="372" t="s">
        <v>7631</v>
      </c>
      <c r="AF414" s="372" t="s">
        <v>7625</v>
      </c>
      <c r="AG414" s="373">
        <v>2073240973</v>
      </c>
      <c r="AH414" s="373" t="s">
        <v>1154</v>
      </c>
      <c r="AI414" s="372"/>
      <c r="AJ414" s="374" t="s">
        <v>7715</v>
      </c>
      <c r="AK414" s="374" t="s">
        <v>8677</v>
      </c>
      <c r="AL414" s="374" t="s">
        <v>4959</v>
      </c>
      <c r="AM414" s="375"/>
    </row>
    <row r="415" spans="1:39" ht="19.5" customHeight="1" x14ac:dyDescent="0.25">
      <c r="A415" s="373">
        <v>414</v>
      </c>
      <c r="B415" s="372" t="s">
        <v>7622</v>
      </c>
      <c r="C415" s="372" t="s">
        <v>7622</v>
      </c>
      <c r="D415" s="372" t="s">
        <v>5027</v>
      </c>
      <c r="E415" s="372" t="s">
        <v>1405</v>
      </c>
      <c r="F415" s="372" t="s">
        <v>278</v>
      </c>
      <c r="G415" s="372" t="s">
        <v>279</v>
      </c>
      <c r="H415" s="372" t="s">
        <v>4</v>
      </c>
      <c r="I415" s="372" t="s">
        <v>7625</v>
      </c>
      <c r="J415" s="372" t="s">
        <v>1455</v>
      </c>
      <c r="K415" s="372" t="s">
        <v>8532</v>
      </c>
      <c r="L415" s="372" t="s">
        <v>1868</v>
      </c>
      <c r="M415" s="372" t="s">
        <v>2180</v>
      </c>
      <c r="N415" s="372" t="s">
        <v>7640</v>
      </c>
      <c r="O415" s="372"/>
      <c r="P415" s="372" t="s">
        <v>7627</v>
      </c>
      <c r="Q415" s="372" t="str">
        <f t="shared" si="6"/>
        <v>7320104</v>
      </c>
      <c r="R415" s="373" t="s">
        <v>2670</v>
      </c>
      <c r="S415" s="377" t="s">
        <v>4213</v>
      </c>
      <c r="T415" s="373">
        <v>0</v>
      </c>
      <c r="U415" s="372"/>
      <c r="V415" s="373">
        <v>0</v>
      </c>
      <c r="W415" s="373">
        <v>18</v>
      </c>
      <c r="X415" s="372"/>
      <c r="Y415" s="372" t="s">
        <v>7626</v>
      </c>
      <c r="Z415" s="372" t="s">
        <v>7628</v>
      </c>
      <c r="AA415" s="372"/>
      <c r="AB415" s="372"/>
      <c r="AC415" s="372" t="s">
        <v>7660</v>
      </c>
      <c r="AD415" s="372" t="s">
        <v>7630</v>
      </c>
      <c r="AE415" s="372" t="s">
        <v>7631</v>
      </c>
      <c r="AF415" s="372" t="s">
        <v>7625</v>
      </c>
      <c r="AG415" s="373">
        <v>2073240988</v>
      </c>
      <c r="AH415" s="373" t="s">
        <v>1154</v>
      </c>
      <c r="AI415" s="372"/>
      <c r="AJ415" s="374" t="s">
        <v>8533</v>
      </c>
      <c r="AK415" s="374" t="s">
        <v>8534</v>
      </c>
      <c r="AL415" s="374" t="s">
        <v>5028</v>
      </c>
      <c r="AM415" s="375"/>
    </row>
    <row r="416" spans="1:39" ht="19.5" customHeight="1" x14ac:dyDescent="0.25">
      <c r="A416" s="373">
        <v>415</v>
      </c>
      <c r="B416" s="372" t="s">
        <v>7622</v>
      </c>
      <c r="C416" s="372" t="s">
        <v>7622</v>
      </c>
      <c r="D416" s="372" t="s">
        <v>4417</v>
      </c>
      <c r="E416" s="372" t="s">
        <v>3623</v>
      </c>
      <c r="F416" s="372" t="s">
        <v>38</v>
      </c>
      <c r="G416" s="372" t="s">
        <v>4418</v>
      </c>
      <c r="H416" s="372" t="s">
        <v>4</v>
      </c>
      <c r="I416" s="372" t="s">
        <v>7625</v>
      </c>
      <c r="J416" s="372" t="s">
        <v>1282</v>
      </c>
      <c r="K416" s="372" t="s">
        <v>8638</v>
      </c>
      <c r="L416" s="372" t="s">
        <v>1868</v>
      </c>
      <c r="M416" s="372" t="s">
        <v>7646</v>
      </c>
      <c r="N416" s="372" t="s">
        <v>7640</v>
      </c>
      <c r="O416" s="372"/>
      <c r="P416" s="372" t="s">
        <v>7627</v>
      </c>
      <c r="Q416" s="372" t="str">
        <f t="shared" si="6"/>
        <v>7320104</v>
      </c>
      <c r="R416" s="373" t="s">
        <v>2670</v>
      </c>
      <c r="S416" s="377" t="s">
        <v>4213</v>
      </c>
      <c r="T416" s="373" t="s">
        <v>1888</v>
      </c>
      <c r="U416" s="372"/>
      <c r="V416" s="373">
        <v>26.75</v>
      </c>
      <c r="W416" s="373">
        <v>18</v>
      </c>
      <c r="X416" s="372"/>
      <c r="Y416" s="372" t="s">
        <v>7626</v>
      </c>
      <c r="Z416" s="372" t="s">
        <v>7628</v>
      </c>
      <c r="AA416" s="372"/>
      <c r="AB416" s="372"/>
      <c r="AC416" s="372" t="s">
        <v>7641</v>
      </c>
      <c r="AD416" s="372" t="s">
        <v>7630</v>
      </c>
      <c r="AE416" s="372" t="s">
        <v>7631</v>
      </c>
      <c r="AF416" s="372" t="s">
        <v>7625</v>
      </c>
      <c r="AG416" s="373">
        <v>2073240458</v>
      </c>
      <c r="AH416" s="373" t="s">
        <v>1152</v>
      </c>
      <c r="AI416" s="372"/>
      <c r="AJ416" s="374" t="s">
        <v>7709</v>
      </c>
      <c r="AK416" s="374" t="s">
        <v>7710</v>
      </c>
      <c r="AL416" s="374" t="s">
        <v>4419</v>
      </c>
      <c r="AM416" s="375"/>
    </row>
    <row r="417" spans="1:39" ht="19.5" customHeight="1" x14ac:dyDescent="0.25">
      <c r="A417" s="373">
        <v>416</v>
      </c>
      <c r="B417" s="372" t="s">
        <v>7622</v>
      </c>
      <c r="C417" s="372" t="s">
        <v>7622</v>
      </c>
      <c r="D417" s="372" t="s">
        <v>4852</v>
      </c>
      <c r="E417" s="372" t="s">
        <v>1407</v>
      </c>
      <c r="F417" s="372" t="s">
        <v>280</v>
      </c>
      <c r="G417" s="372" t="s">
        <v>10</v>
      </c>
      <c r="H417" s="372" t="s">
        <v>4</v>
      </c>
      <c r="I417" s="372" t="s">
        <v>7625</v>
      </c>
      <c r="J417" s="372" t="s">
        <v>1457</v>
      </c>
      <c r="K417" s="372" t="s">
        <v>8637</v>
      </c>
      <c r="L417" s="372" t="s">
        <v>1868</v>
      </c>
      <c r="M417" s="372" t="s">
        <v>7646</v>
      </c>
      <c r="N417" s="372" t="s">
        <v>7640</v>
      </c>
      <c r="O417" s="372"/>
      <c r="P417" s="372" t="s">
        <v>7627</v>
      </c>
      <c r="Q417" s="372" t="str">
        <f t="shared" si="6"/>
        <v>7320104</v>
      </c>
      <c r="R417" s="373" t="s">
        <v>2670</v>
      </c>
      <c r="S417" s="377" t="s">
        <v>4213</v>
      </c>
      <c r="T417" s="373">
        <v>0</v>
      </c>
      <c r="U417" s="372"/>
      <c r="V417" s="373">
        <v>0</v>
      </c>
      <c r="W417" s="373">
        <v>18</v>
      </c>
      <c r="X417" s="372"/>
      <c r="Y417" s="372" t="s">
        <v>7626</v>
      </c>
      <c r="Z417" s="372" t="s">
        <v>7628</v>
      </c>
      <c r="AA417" s="372"/>
      <c r="AB417" s="372"/>
      <c r="AC417" s="372" t="s">
        <v>7641</v>
      </c>
      <c r="AD417" s="372" t="s">
        <v>7630</v>
      </c>
      <c r="AE417" s="372" t="s">
        <v>7631</v>
      </c>
      <c r="AF417" s="372" t="s">
        <v>7625</v>
      </c>
      <c r="AG417" s="373">
        <v>2073240948</v>
      </c>
      <c r="AH417" s="373" t="s">
        <v>1154</v>
      </c>
      <c r="AI417" s="372"/>
      <c r="AJ417" s="374" t="s">
        <v>7647</v>
      </c>
      <c r="AK417" s="374" t="s">
        <v>7648</v>
      </c>
      <c r="AL417" s="374" t="s">
        <v>4853</v>
      </c>
      <c r="AM417" s="375"/>
    </row>
    <row r="418" spans="1:39" ht="19.5" customHeight="1" x14ac:dyDescent="0.25">
      <c r="A418" s="373">
        <v>417</v>
      </c>
      <c r="B418" s="372" t="s">
        <v>7622</v>
      </c>
      <c r="C418" s="372" t="s">
        <v>7622</v>
      </c>
      <c r="D418" s="372" t="s">
        <v>4499</v>
      </c>
      <c r="E418" s="372" t="s">
        <v>1409</v>
      </c>
      <c r="F418" s="372" t="s">
        <v>281</v>
      </c>
      <c r="G418" s="372" t="s">
        <v>282</v>
      </c>
      <c r="H418" s="372" t="s">
        <v>4</v>
      </c>
      <c r="I418" s="372" t="s">
        <v>7625</v>
      </c>
      <c r="J418" s="372" t="s">
        <v>1459</v>
      </c>
      <c r="K418" s="372" t="s">
        <v>8611</v>
      </c>
      <c r="L418" s="372" t="s">
        <v>1868</v>
      </c>
      <c r="M418" s="372" t="s">
        <v>2916</v>
      </c>
      <c r="N418" s="372" t="s">
        <v>7640</v>
      </c>
      <c r="O418" s="372"/>
      <c r="P418" s="372" t="s">
        <v>7627</v>
      </c>
      <c r="Q418" s="372" t="str">
        <f t="shared" si="6"/>
        <v>7320104</v>
      </c>
      <c r="R418" s="373" t="s">
        <v>2670</v>
      </c>
      <c r="S418" s="377" t="s">
        <v>4213</v>
      </c>
      <c r="T418" s="373">
        <v>0</v>
      </c>
      <c r="U418" s="372"/>
      <c r="V418" s="373">
        <v>0</v>
      </c>
      <c r="W418" s="373">
        <v>18</v>
      </c>
      <c r="X418" s="372"/>
      <c r="Y418" s="372" t="s">
        <v>7626</v>
      </c>
      <c r="Z418" s="372" t="s">
        <v>7628</v>
      </c>
      <c r="AA418" s="372"/>
      <c r="AB418" s="372"/>
      <c r="AC418" s="372" t="s">
        <v>7660</v>
      </c>
      <c r="AD418" s="372" t="s">
        <v>7630</v>
      </c>
      <c r="AE418" s="372" t="s">
        <v>7631</v>
      </c>
      <c r="AF418" s="372" t="s">
        <v>7625</v>
      </c>
      <c r="AG418" s="373">
        <v>2073240868</v>
      </c>
      <c r="AH418" s="373" t="s">
        <v>1154</v>
      </c>
      <c r="AI418" s="372"/>
      <c r="AJ418" s="374" t="s">
        <v>7909</v>
      </c>
      <c r="AK418" s="374" t="s">
        <v>8593</v>
      </c>
      <c r="AL418" s="374" t="s">
        <v>4500</v>
      </c>
      <c r="AM418" s="375"/>
    </row>
    <row r="419" spans="1:39" ht="19.5" customHeight="1" x14ac:dyDescent="0.25">
      <c r="A419" s="373">
        <v>418</v>
      </c>
      <c r="B419" s="372" t="s">
        <v>7622</v>
      </c>
      <c r="C419" s="372" t="s">
        <v>7622</v>
      </c>
      <c r="D419" s="372" t="s">
        <v>8497</v>
      </c>
      <c r="E419" s="372" t="s">
        <v>3752</v>
      </c>
      <c r="F419" s="372" t="s">
        <v>135</v>
      </c>
      <c r="G419" s="372" t="s">
        <v>4817</v>
      </c>
      <c r="H419" s="372" t="s">
        <v>5</v>
      </c>
      <c r="I419" s="372" t="s">
        <v>7625</v>
      </c>
      <c r="J419" s="372" t="s">
        <v>8498</v>
      </c>
      <c r="K419" s="372" t="s">
        <v>8499</v>
      </c>
      <c r="L419" s="372" t="s">
        <v>1868</v>
      </c>
      <c r="M419" s="372" t="s">
        <v>7700</v>
      </c>
      <c r="N419" s="372" t="s">
        <v>7640</v>
      </c>
      <c r="O419" s="372"/>
      <c r="P419" s="372" t="s">
        <v>7627</v>
      </c>
      <c r="Q419" s="372" t="str">
        <f t="shared" si="6"/>
        <v>7320104</v>
      </c>
      <c r="R419" s="373" t="s">
        <v>2670</v>
      </c>
      <c r="S419" s="377" t="s">
        <v>4213</v>
      </c>
      <c r="T419" s="373" t="s">
        <v>2058</v>
      </c>
      <c r="U419" s="372"/>
      <c r="V419" s="373">
        <v>22.2</v>
      </c>
      <c r="W419" s="373">
        <v>18</v>
      </c>
      <c r="X419" s="372"/>
      <c r="Y419" s="372" t="s">
        <v>7626</v>
      </c>
      <c r="Z419" s="372" t="s">
        <v>7628</v>
      </c>
      <c r="AA419" s="372"/>
      <c r="AB419" s="372"/>
      <c r="AC419" s="372" t="s">
        <v>7660</v>
      </c>
      <c r="AD419" s="372" t="s">
        <v>7630</v>
      </c>
      <c r="AE419" s="372" t="s">
        <v>7631</v>
      </c>
      <c r="AF419" s="372" t="s">
        <v>7625</v>
      </c>
      <c r="AG419" s="373">
        <v>2073240569</v>
      </c>
      <c r="AH419" s="373" t="s">
        <v>1153</v>
      </c>
      <c r="AI419" s="372"/>
      <c r="AJ419" s="374" t="s">
        <v>8494</v>
      </c>
      <c r="AK419" s="374" t="s">
        <v>8495</v>
      </c>
      <c r="AL419" s="374" t="s">
        <v>8500</v>
      </c>
      <c r="AM419" s="375"/>
    </row>
    <row r="420" spans="1:39" ht="19.5" customHeight="1" x14ac:dyDescent="0.25">
      <c r="A420" s="373">
        <v>419</v>
      </c>
      <c r="B420" s="372" t="s">
        <v>7622</v>
      </c>
      <c r="C420" s="372" t="s">
        <v>7622</v>
      </c>
      <c r="D420" s="372" t="s">
        <v>8479</v>
      </c>
      <c r="E420" s="372" t="s">
        <v>3765</v>
      </c>
      <c r="F420" s="372" t="s">
        <v>40</v>
      </c>
      <c r="G420" s="372" t="s">
        <v>8194</v>
      </c>
      <c r="H420" s="372" t="s">
        <v>5</v>
      </c>
      <c r="I420" s="372" t="s">
        <v>7625</v>
      </c>
      <c r="J420" s="372" t="s">
        <v>1283</v>
      </c>
      <c r="K420" s="372" t="s">
        <v>8480</v>
      </c>
      <c r="L420" s="372" t="s">
        <v>1868</v>
      </c>
      <c r="M420" s="372" t="s">
        <v>2180</v>
      </c>
      <c r="N420" s="372"/>
      <c r="O420" s="372"/>
      <c r="P420" s="372" t="s">
        <v>7627</v>
      </c>
      <c r="Q420" s="372" t="str">
        <f t="shared" si="6"/>
        <v>7320104</v>
      </c>
      <c r="R420" s="373" t="s">
        <v>2670</v>
      </c>
      <c r="S420" s="377" t="s">
        <v>4213</v>
      </c>
      <c r="T420" s="373" t="s">
        <v>1888</v>
      </c>
      <c r="U420" s="372"/>
      <c r="V420" s="373">
        <v>24.85</v>
      </c>
      <c r="W420" s="373">
        <v>18</v>
      </c>
      <c r="X420" s="372"/>
      <c r="Y420" s="372" t="s">
        <v>7626</v>
      </c>
      <c r="Z420" s="372" t="s">
        <v>7628</v>
      </c>
      <c r="AA420" s="372"/>
      <c r="AB420" s="372"/>
      <c r="AC420" s="372" t="s">
        <v>7641</v>
      </c>
      <c r="AD420" s="372" t="s">
        <v>7630</v>
      </c>
      <c r="AE420" s="372" t="s">
        <v>7631</v>
      </c>
      <c r="AF420" s="372" t="s">
        <v>7625</v>
      </c>
      <c r="AG420" s="373">
        <v>2073240573</v>
      </c>
      <c r="AH420" s="373" t="s">
        <v>1152</v>
      </c>
      <c r="AI420" s="372"/>
      <c r="AJ420" s="374" t="s">
        <v>8262</v>
      </c>
      <c r="AK420" s="374" t="s">
        <v>8481</v>
      </c>
      <c r="AL420" s="374" t="s">
        <v>8482</v>
      </c>
      <c r="AM420" s="375"/>
    </row>
    <row r="421" spans="1:39" ht="19.5" customHeight="1" x14ac:dyDescent="0.25">
      <c r="A421" s="373">
        <v>420</v>
      </c>
      <c r="B421" s="372" t="s">
        <v>7622</v>
      </c>
      <c r="C421" s="372" t="s">
        <v>7622</v>
      </c>
      <c r="D421" s="372" t="s">
        <v>8632</v>
      </c>
      <c r="E421" s="372" t="s">
        <v>3732</v>
      </c>
      <c r="F421" s="372" t="s">
        <v>176</v>
      </c>
      <c r="G421" s="372" t="s">
        <v>568</v>
      </c>
      <c r="H421" s="372" t="s">
        <v>4</v>
      </c>
      <c r="I421" s="372" t="s">
        <v>7625</v>
      </c>
      <c r="J421" s="372" t="s">
        <v>1385</v>
      </c>
      <c r="K421" s="372" t="s">
        <v>3733</v>
      </c>
      <c r="L421" s="372" t="s">
        <v>1868</v>
      </c>
      <c r="M421" s="372" t="s">
        <v>3449</v>
      </c>
      <c r="N421" s="372" t="s">
        <v>7640</v>
      </c>
      <c r="O421" s="372"/>
      <c r="P421" s="372" t="s">
        <v>7627</v>
      </c>
      <c r="Q421" s="372" t="str">
        <f t="shared" si="6"/>
        <v>7320104</v>
      </c>
      <c r="R421" s="373" t="s">
        <v>2670</v>
      </c>
      <c r="S421" s="377" t="s">
        <v>4213</v>
      </c>
      <c r="T421" s="373" t="s">
        <v>2058</v>
      </c>
      <c r="U421" s="372"/>
      <c r="V421" s="373">
        <v>22.7</v>
      </c>
      <c r="W421" s="373">
        <v>18</v>
      </c>
      <c r="X421" s="372"/>
      <c r="Y421" s="372" t="s">
        <v>7626</v>
      </c>
      <c r="Z421" s="372" t="s">
        <v>7628</v>
      </c>
      <c r="AA421" s="372"/>
      <c r="AB421" s="372"/>
      <c r="AC421" s="372" t="s">
        <v>7660</v>
      </c>
      <c r="AD421" s="372" t="s">
        <v>7630</v>
      </c>
      <c r="AE421" s="372" t="s">
        <v>7631</v>
      </c>
      <c r="AF421" s="372" t="s">
        <v>7625</v>
      </c>
      <c r="AG421" s="373">
        <v>2073240560</v>
      </c>
      <c r="AH421" s="373" t="s">
        <v>1153</v>
      </c>
      <c r="AI421" s="372"/>
      <c r="AJ421" s="374" t="s">
        <v>7958</v>
      </c>
      <c r="AK421" s="374" t="s">
        <v>8272</v>
      </c>
      <c r="AL421" s="374" t="s">
        <v>8633</v>
      </c>
      <c r="AM421" s="375"/>
    </row>
    <row r="422" spans="1:39" ht="19.5" customHeight="1" x14ac:dyDescent="0.25">
      <c r="A422" s="373">
        <v>421</v>
      </c>
      <c r="B422" s="372" t="s">
        <v>7622</v>
      </c>
      <c r="C422" s="372" t="s">
        <v>7622</v>
      </c>
      <c r="D422" s="372" t="s">
        <v>4236</v>
      </c>
      <c r="E422" s="372" t="s">
        <v>3369</v>
      </c>
      <c r="F422" s="372" t="s">
        <v>110</v>
      </c>
      <c r="G422" s="372" t="s">
        <v>4219</v>
      </c>
      <c r="H422" s="372" t="s">
        <v>4</v>
      </c>
      <c r="I422" s="372" t="s">
        <v>7625</v>
      </c>
      <c r="J422" s="372" t="s">
        <v>1332</v>
      </c>
      <c r="K422" s="372" t="s">
        <v>3370</v>
      </c>
      <c r="L422" s="372" t="s">
        <v>1868</v>
      </c>
      <c r="M422" s="372" t="s">
        <v>3449</v>
      </c>
      <c r="N422" s="372" t="s">
        <v>7640</v>
      </c>
      <c r="O422" s="372"/>
      <c r="P422" s="372" t="s">
        <v>7627</v>
      </c>
      <c r="Q422" s="372" t="str">
        <f t="shared" si="6"/>
        <v>7320104</v>
      </c>
      <c r="R422" s="373" t="s">
        <v>2670</v>
      </c>
      <c r="S422" s="377" t="s">
        <v>4213</v>
      </c>
      <c r="T422" s="373" t="s">
        <v>1888</v>
      </c>
      <c r="U422" s="372"/>
      <c r="V422" s="373">
        <v>25.8</v>
      </c>
      <c r="W422" s="373">
        <v>18</v>
      </c>
      <c r="X422" s="372"/>
      <c r="Y422" s="372" t="s">
        <v>7626</v>
      </c>
      <c r="Z422" s="372" t="s">
        <v>7628</v>
      </c>
      <c r="AA422" s="372"/>
      <c r="AB422" s="372"/>
      <c r="AC422" s="372" t="s">
        <v>7641</v>
      </c>
      <c r="AD422" s="372" t="s">
        <v>7630</v>
      </c>
      <c r="AE422" s="372" t="s">
        <v>7631</v>
      </c>
      <c r="AF422" s="372" t="s">
        <v>7625</v>
      </c>
      <c r="AG422" s="373">
        <v>2073240150</v>
      </c>
      <c r="AH422" s="373" t="s">
        <v>1152</v>
      </c>
      <c r="AI422" s="372"/>
      <c r="AJ422" s="374" t="s">
        <v>7813</v>
      </c>
      <c r="AK422" s="374" t="s">
        <v>7814</v>
      </c>
      <c r="AL422" s="374" t="s">
        <v>4237</v>
      </c>
      <c r="AM422" s="375"/>
    </row>
    <row r="423" spans="1:39" ht="19.5" customHeight="1" x14ac:dyDescent="0.25">
      <c r="A423" s="373">
        <v>422</v>
      </c>
      <c r="B423" s="372" t="s">
        <v>7622</v>
      </c>
      <c r="C423" s="372" t="s">
        <v>7622</v>
      </c>
      <c r="D423" s="372" t="s">
        <v>4891</v>
      </c>
      <c r="E423" s="372" t="s">
        <v>1411</v>
      </c>
      <c r="F423" s="372" t="s">
        <v>283</v>
      </c>
      <c r="G423" s="372" t="s">
        <v>256</v>
      </c>
      <c r="H423" s="372" t="s">
        <v>4</v>
      </c>
      <c r="I423" s="372" t="s">
        <v>7625</v>
      </c>
      <c r="J423" s="372" t="s">
        <v>1461</v>
      </c>
      <c r="K423" s="372" t="s">
        <v>8618</v>
      </c>
      <c r="L423" s="372" t="s">
        <v>1868</v>
      </c>
      <c r="M423" s="372" t="s">
        <v>7703</v>
      </c>
      <c r="N423" s="372" t="s">
        <v>7640</v>
      </c>
      <c r="O423" s="372"/>
      <c r="P423" s="372" t="s">
        <v>7627</v>
      </c>
      <c r="Q423" s="372" t="str">
        <f t="shared" si="6"/>
        <v>7320104</v>
      </c>
      <c r="R423" s="373" t="s">
        <v>2670</v>
      </c>
      <c r="S423" s="377" t="s">
        <v>4213</v>
      </c>
      <c r="T423" s="373">
        <v>0</v>
      </c>
      <c r="U423" s="372"/>
      <c r="V423" s="373">
        <v>0</v>
      </c>
      <c r="W423" s="373">
        <v>18</v>
      </c>
      <c r="X423" s="372"/>
      <c r="Y423" s="372" t="s">
        <v>7626</v>
      </c>
      <c r="Z423" s="372" t="s">
        <v>7628</v>
      </c>
      <c r="AA423" s="372"/>
      <c r="AB423" s="372"/>
      <c r="AC423" s="372" t="s">
        <v>7629</v>
      </c>
      <c r="AD423" s="372" t="s">
        <v>7630</v>
      </c>
      <c r="AE423" s="372" t="s">
        <v>7631</v>
      </c>
      <c r="AF423" s="372" t="s">
        <v>7625</v>
      </c>
      <c r="AG423" s="373">
        <v>2073240957</v>
      </c>
      <c r="AH423" s="373" t="s">
        <v>1154</v>
      </c>
      <c r="AI423" s="372"/>
      <c r="AJ423" s="374" t="s">
        <v>7786</v>
      </c>
      <c r="AK423" s="374" t="s">
        <v>7787</v>
      </c>
      <c r="AL423" s="374" t="s">
        <v>4892</v>
      </c>
      <c r="AM423" s="375"/>
    </row>
    <row r="424" spans="1:39" ht="19.5" customHeight="1" x14ac:dyDescent="0.25">
      <c r="A424" s="373">
        <v>423</v>
      </c>
      <c r="B424" s="372" t="s">
        <v>7622</v>
      </c>
      <c r="C424" s="372" t="s">
        <v>7622</v>
      </c>
      <c r="D424" s="372" t="s">
        <v>4728</v>
      </c>
      <c r="E424" s="372" t="s">
        <v>1413</v>
      </c>
      <c r="F424" s="372" t="s">
        <v>284</v>
      </c>
      <c r="G424" s="372" t="s">
        <v>285</v>
      </c>
      <c r="H424" s="372" t="s">
        <v>4</v>
      </c>
      <c r="I424" s="372" t="s">
        <v>7625</v>
      </c>
      <c r="J424" s="372" t="s">
        <v>1463</v>
      </c>
      <c r="K424" s="372" t="s">
        <v>8558</v>
      </c>
      <c r="L424" s="372" t="s">
        <v>1868</v>
      </c>
      <c r="M424" s="372" t="s">
        <v>7680</v>
      </c>
      <c r="N424" s="372" t="s">
        <v>7640</v>
      </c>
      <c r="O424" s="372"/>
      <c r="P424" s="372" t="s">
        <v>7627</v>
      </c>
      <c r="Q424" s="372" t="str">
        <f t="shared" si="6"/>
        <v>7320104</v>
      </c>
      <c r="R424" s="373" t="s">
        <v>2670</v>
      </c>
      <c r="S424" s="377" t="s">
        <v>4213</v>
      </c>
      <c r="T424" s="373">
        <v>0</v>
      </c>
      <c r="U424" s="372"/>
      <c r="V424" s="373">
        <v>0</v>
      </c>
      <c r="W424" s="373">
        <v>18</v>
      </c>
      <c r="X424" s="372"/>
      <c r="Y424" s="372" t="s">
        <v>7626</v>
      </c>
      <c r="Z424" s="372" t="s">
        <v>7628</v>
      </c>
      <c r="AA424" s="372"/>
      <c r="AB424" s="372"/>
      <c r="AC424" s="372" t="s">
        <v>7660</v>
      </c>
      <c r="AD424" s="372" t="s">
        <v>7630</v>
      </c>
      <c r="AE424" s="372" t="s">
        <v>7631</v>
      </c>
      <c r="AF424" s="372" t="s">
        <v>7625</v>
      </c>
      <c r="AG424" s="373">
        <v>2073240920</v>
      </c>
      <c r="AH424" s="373" t="s">
        <v>1154</v>
      </c>
      <c r="AI424" s="372"/>
      <c r="AJ424" s="374" t="s">
        <v>8003</v>
      </c>
      <c r="AK424" s="374" t="s">
        <v>8004</v>
      </c>
      <c r="AL424" s="374" t="s">
        <v>4729</v>
      </c>
      <c r="AM424" s="375"/>
    </row>
    <row r="425" spans="1:39" ht="19.5" customHeight="1" x14ac:dyDescent="0.25">
      <c r="A425" s="373">
        <v>424</v>
      </c>
      <c r="B425" s="372" t="s">
        <v>7622</v>
      </c>
      <c r="C425" s="372" t="s">
        <v>7622</v>
      </c>
      <c r="D425" s="372" t="s">
        <v>5422</v>
      </c>
      <c r="E425" s="372" t="s">
        <v>3399</v>
      </c>
      <c r="F425" s="372" t="s">
        <v>121</v>
      </c>
      <c r="G425" s="372" t="s">
        <v>343</v>
      </c>
      <c r="H425" s="372" t="s">
        <v>4</v>
      </c>
      <c r="I425" s="372" t="s">
        <v>7625</v>
      </c>
      <c r="J425" s="372" t="s">
        <v>1340</v>
      </c>
      <c r="K425" s="372" t="s">
        <v>3400</v>
      </c>
      <c r="L425" s="372" t="s">
        <v>7695</v>
      </c>
      <c r="M425" s="372" t="s">
        <v>1868</v>
      </c>
      <c r="N425" s="372" t="s">
        <v>7622</v>
      </c>
      <c r="O425" s="372"/>
      <c r="P425" s="372" t="s">
        <v>7627</v>
      </c>
      <c r="Q425" s="372" t="str">
        <f t="shared" ref="Q425:Q488" si="7">S425</f>
        <v>7320104</v>
      </c>
      <c r="R425" s="373" t="s">
        <v>2670</v>
      </c>
      <c r="S425" s="377" t="s">
        <v>4213</v>
      </c>
      <c r="T425" s="373" t="s">
        <v>2058</v>
      </c>
      <c r="U425" s="372"/>
      <c r="V425" s="373">
        <v>24.650000000000002</v>
      </c>
      <c r="W425" s="373">
        <v>18</v>
      </c>
      <c r="X425" s="372"/>
      <c r="Y425" s="372" t="s">
        <v>7626</v>
      </c>
      <c r="Z425" s="372" t="s">
        <v>7628</v>
      </c>
      <c r="AA425" s="372"/>
      <c r="AB425" s="372"/>
      <c r="AC425" s="372" t="s">
        <v>7660</v>
      </c>
      <c r="AD425" s="372" t="s">
        <v>7630</v>
      </c>
      <c r="AE425" s="372" t="s">
        <v>7631</v>
      </c>
      <c r="AF425" s="372" t="s">
        <v>7625</v>
      </c>
      <c r="AG425" s="373">
        <v>2073240188</v>
      </c>
      <c r="AH425" s="373" t="s">
        <v>1152</v>
      </c>
      <c r="AI425" s="372"/>
      <c r="AJ425" s="374" t="s">
        <v>7807</v>
      </c>
      <c r="AK425" s="374" t="s">
        <v>8675</v>
      </c>
      <c r="AL425" s="374" t="s">
        <v>5423</v>
      </c>
      <c r="AM425" s="375"/>
    </row>
    <row r="426" spans="1:39" ht="19.5" customHeight="1" x14ac:dyDescent="0.25">
      <c r="A426" s="373">
        <v>425</v>
      </c>
      <c r="B426" s="372" t="s">
        <v>7622</v>
      </c>
      <c r="C426" s="372" t="s">
        <v>7622</v>
      </c>
      <c r="D426" s="372" t="s">
        <v>4428</v>
      </c>
      <c r="E426" s="372" t="s">
        <v>1488</v>
      </c>
      <c r="F426" s="372" t="s">
        <v>361</v>
      </c>
      <c r="G426" s="372" t="s">
        <v>362</v>
      </c>
      <c r="H426" s="372" t="s">
        <v>4</v>
      </c>
      <c r="I426" s="372" t="s">
        <v>7625</v>
      </c>
      <c r="J426" s="372" t="s">
        <v>1513</v>
      </c>
      <c r="K426" s="372" t="s">
        <v>8506</v>
      </c>
      <c r="L426" s="372" t="s">
        <v>1868</v>
      </c>
      <c r="M426" s="372" t="s">
        <v>3449</v>
      </c>
      <c r="N426" s="372" t="s">
        <v>7640</v>
      </c>
      <c r="O426" s="372"/>
      <c r="P426" s="372" t="s">
        <v>7627</v>
      </c>
      <c r="Q426" s="372" t="str">
        <f t="shared" si="7"/>
        <v>7320104</v>
      </c>
      <c r="R426" s="373" t="s">
        <v>2670</v>
      </c>
      <c r="S426" s="377" t="s">
        <v>4213</v>
      </c>
      <c r="T426" s="373">
        <v>0</v>
      </c>
      <c r="U426" s="372"/>
      <c r="V426" s="373">
        <v>0</v>
      </c>
      <c r="W426" s="373">
        <v>18</v>
      </c>
      <c r="X426" s="372"/>
      <c r="Y426" s="372" t="s">
        <v>7626</v>
      </c>
      <c r="Z426" s="372" t="s">
        <v>7628</v>
      </c>
      <c r="AA426" s="372"/>
      <c r="AB426" s="372"/>
      <c r="AC426" s="372"/>
      <c r="AD426" s="372"/>
      <c r="AE426" s="372" t="s">
        <v>7631</v>
      </c>
      <c r="AF426" s="372" t="s">
        <v>7625</v>
      </c>
      <c r="AG426" s="373">
        <v>2073240854</v>
      </c>
      <c r="AH426" s="373" t="s">
        <v>1154</v>
      </c>
      <c r="AI426" s="372"/>
      <c r="AJ426" s="374" t="s">
        <v>7800</v>
      </c>
      <c r="AK426" s="374" t="s">
        <v>7943</v>
      </c>
      <c r="AL426" s="374" t="s">
        <v>4429</v>
      </c>
      <c r="AM426" s="375"/>
    </row>
    <row r="427" spans="1:39" ht="19.5" customHeight="1" x14ac:dyDescent="0.25">
      <c r="A427" s="373">
        <v>426</v>
      </c>
      <c r="B427" s="372" t="s">
        <v>7622</v>
      </c>
      <c r="C427" s="372" t="s">
        <v>7622</v>
      </c>
      <c r="D427" s="372" t="s">
        <v>5022</v>
      </c>
      <c r="E427" s="372" t="s">
        <v>1476</v>
      </c>
      <c r="F427" s="372" t="s">
        <v>166</v>
      </c>
      <c r="G427" s="372" t="s">
        <v>351</v>
      </c>
      <c r="H427" s="372" t="s">
        <v>4</v>
      </c>
      <c r="I427" s="372" t="s">
        <v>7625</v>
      </c>
      <c r="J427" s="372" t="s">
        <v>1371</v>
      </c>
      <c r="K427" s="372" t="s">
        <v>3413</v>
      </c>
      <c r="L427" s="372" t="s">
        <v>1868</v>
      </c>
      <c r="M427" s="372" t="s">
        <v>1868</v>
      </c>
      <c r="N427" s="372" t="s">
        <v>7640</v>
      </c>
      <c r="O427" s="372"/>
      <c r="P427" s="372" t="s">
        <v>7627</v>
      </c>
      <c r="Q427" s="372" t="str">
        <f t="shared" si="7"/>
        <v>7320104</v>
      </c>
      <c r="R427" s="373" t="s">
        <v>2670</v>
      </c>
      <c r="S427" s="377" t="s">
        <v>4213</v>
      </c>
      <c r="T427" s="373">
        <v>0</v>
      </c>
      <c r="U427" s="372"/>
      <c r="V427" s="373">
        <v>22.2</v>
      </c>
      <c r="W427" s="373">
        <v>18</v>
      </c>
      <c r="X427" s="372"/>
      <c r="Y427" s="372" t="s">
        <v>7626</v>
      </c>
      <c r="Z427" s="372" t="s">
        <v>7628</v>
      </c>
      <c r="AA427" s="372"/>
      <c r="AB427" s="372"/>
      <c r="AC427" s="372" t="s">
        <v>7660</v>
      </c>
      <c r="AD427" s="372" t="s">
        <v>7630</v>
      </c>
      <c r="AE427" s="372" t="s">
        <v>7631</v>
      </c>
      <c r="AF427" s="372" t="s">
        <v>7625</v>
      </c>
      <c r="AG427" s="373">
        <v>2073240196</v>
      </c>
      <c r="AH427" s="373" t="s">
        <v>1153</v>
      </c>
      <c r="AI427" s="372"/>
      <c r="AJ427" s="374" t="s">
        <v>8572</v>
      </c>
      <c r="AK427" s="374" t="s">
        <v>8573</v>
      </c>
      <c r="AL427" s="374" t="s">
        <v>5023</v>
      </c>
      <c r="AM427" s="375"/>
    </row>
    <row r="428" spans="1:39" ht="19.5" customHeight="1" x14ac:dyDescent="0.25">
      <c r="A428" s="373">
        <v>427</v>
      </c>
      <c r="B428" s="372" t="s">
        <v>7622</v>
      </c>
      <c r="C428" s="372" t="s">
        <v>7622</v>
      </c>
      <c r="D428" s="372" t="s">
        <v>8614</v>
      </c>
      <c r="E428" s="372" t="s">
        <v>3416</v>
      </c>
      <c r="F428" s="372" t="s">
        <v>87</v>
      </c>
      <c r="G428" s="372" t="s">
        <v>4387</v>
      </c>
      <c r="H428" s="372" t="s">
        <v>4</v>
      </c>
      <c r="I428" s="372" t="s">
        <v>7625</v>
      </c>
      <c r="J428" s="372" t="s">
        <v>1314</v>
      </c>
      <c r="K428" s="372" t="s">
        <v>3417</v>
      </c>
      <c r="L428" s="372" t="s">
        <v>1868</v>
      </c>
      <c r="M428" s="372" t="s">
        <v>3449</v>
      </c>
      <c r="N428" s="372" t="s">
        <v>7640</v>
      </c>
      <c r="O428" s="372"/>
      <c r="P428" s="372" t="s">
        <v>7627</v>
      </c>
      <c r="Q428" s="372" t="str">
        <f t="shared" si="7"/>
        <v>7320104</v>
      </c>
      <c r="R428" s="373" t="s">
        <v>2670</v>
      </c>
      <c r="S428" s="377" t="s">
        <v>4213</v>
      </c>
      <c r="T428" s="373">
        <v>0</v>
      </c>
      <c r="U428" s="372"/>
      <c r="V428" s="373">
        <v>25.2</v>
      </c>
      <c r="W428" s="373">
        <v>18</v>
      </c>
      <c r="X428" s="372"/>
      <c r="Y428" s="372" t="s">
        <v>7626</v>
      </c>
      <c r="Z428" s="372" t="s">
        <v>7628</v>
      </c>
      <c r="AA428" s="372"/>
      <c r="AB428" s="372"/>
      <c r="AC428" s="372" t="s">
        <v>7641</v>
      </c>
      <c r="AD428" s="372" t="s">
        <v>7630</v>
      </c>
      <c r="AE428" s="372" t="s">
        <v>7631</v>
      </c>
      <c r="AF428" s="372" t="s">
        <v>7625</v>
      </c>
      <c r="AG428" s="373">
        <v>2073240197</v>
      </c>
      <c r="AH428" s="373" t="s">
        <v>1152</v>
      </c>
      <c r="AI428" s="372"/>
      <c r="AJ428" s="374" t="s">
        <v>8615</v>
      </c>
      <c r="AK428" s="374" t="s">
        <v>8616</v>
      </c>
      <c r="AL428" s="374" t="s">
        <v>8617</v>
      </c>
      <c r="AM428" s="375"/>
    </row>
    <row r="429" spans="1:39" ht="19.5" customHeight="1" x14ac:dyDescent="0.25">
      <c r="A429" s="373">
        <v>428</v>
      </c>
      <c r="B429" s="372" t="s">
        <v>7622</v>
      </c>
      <c r="C429" s="372" t="s">
        <v>7622</v>
      </c>
      <c r="D429" s="372" t="s">
        <v>4701</v>
      </c>
      <c r="E429" s="372" t="s">
        <v>3567</v>
      </c>
      <c r="F429" s="372" t="s">
        <v>71</v>
      </c>
      <c r="G429" s="372" t="s">
        <v>4702</v>
      </c>
      <c r="H429" s="372" t="s">
        <v>5</v>
      </c>
      <c r="I429" s="372" t="s">
        <v>7625</v>
      </c>
      <c r="J429" s="372" t="s">
        <v>1303</v>
      </c>
      <c r="K429" s="372" t="s">
        <v>3568</v>
      </c>
      <c r="L429" s="372" t="s">
        <v>1868</v>
      </c>
      <c r="M429" s="372" t="s">
        <v>7680</v>
      </c>
      <c r="N429" s="372" t="s">
        <v>7640</v>
      </c>
      <c r="O429" s="372"/>
      <c r="P429" s="372" t="s">
        <v>7627</v>
      </c>
      <c r="Q429" s="372" t="str">
        <f t="shared" si="7"/>
        <v>7320104</v>
      </c>
      <c r="R429" s="373" t="s">
        <v>2670</v>
      </c>
      <c r="S429" s="377" t="s">
        <v>4213</v>
      </c>
      <c r="T429" s="373" t="s">
        <v>2058</v>
      </c>
      <c r="U429" s="372"/>
      <c r="V429" s="373">
        <v>21.9</v>
      </c>
      <c r="W429" s="373">
        <v>18</v>
      </c>
      <c r="X429" s="372"/>
      <c r="Y429" s="372" t="s">
        <v>7626</v>
      </c>
      <c r="Z429" s="372" t="s">
        <v>7628</v>
      </c>
      <c r="AA429" s="372"/>
      <c r="AB429" s="372"/>
      <c r="AC429" s="372" t="s">
        <v>7641</v>
      </c>
      <c r="AD429" s="372" t="s">
        <v>7630</v>
      </c>
      <c r="AE429" s="372" t="s">
        <v>7631</v>
      </c>
      <c r="AF429" s="372" t="s">
        <v>7625</v>
      </c>
      <c r="AG429" s="373">
        <v>2073240407</v>
      </c>
      <c r="AH429" s="373" t="s">
        <v>1152</v>
      </c>
      <c r="AI429" s="372"/>
      <c r="AJ429" s="374" t="s">
        <v>8047</v>
      </c>
      <c r="AK429" s="374" t="s">
        <v>8048</v>
      </c>
      <c r="AL429" s="374" t="s">
        <v>4703</v>
      </c>
      <c r="AM429" s="375"/>
    </row>
    <row r="430" spans="1:39" ht="19.5" customHeight="1" x14ac:dyDescent="0.25">
      <c r="A430" s="373">
        <v>429</v>
      </c>
      <c r="B430" s="372" t="s">
        <v>7622</v>
      </c>
      <c r="C430" s="372" t="s">
        <v>7622</v>
      </c>
      <c r="D430" s="372" t="s">
        <v>8470</v>
      </c>
      <c r="E430" s="372" t="s">
        <v>3708</v>
      </c>
      <c r="F430" s="372" t="s">
        <v>31</v>
      </c>
      <c r="G430" s="372" t="s">
        <v>5474</v>
      </c>
      <c r="H430" s="372" t="s">
        <v>5</v>
      </c>
      <c r="I430" s="372" t="s">
        <v>7625</v>
      </c>
      <c r="J430" s="372" t="s">
        <v>1277</v>
      </c>
      <c r="K430" s="372" t="s">
        <v>8471</v>
      </c>
      <c r="L430" s="372" t="s">
        <v>1868</v>
      </c>
      <c r="M430" s="372" t="s">
        <v>2916</v>
      </c>
      <c r="N430" s="372" t="s">
        <v>7640</v>
      </c>
      <c r="O430" s="372"/>
      <c r="P430" s="372" t="s">
        <v>7627</v>
      </c>
      <c r="Q430" s="372" t="str">
        <f t="shared" si="7"/>
        <v>7320104</v>
      </c>
      <c r="R430" s="373" t="s">
        <v>2670</v>
      </c>
      <c r="S430" s="377" t="s">
        <v>4213</v>
      </c>
      <c r="T430" s="373" t="s">
        <v>2058</v>
      </c>
      <c r="U430" s="372"/>
      <c r="V430" s="373">
        <v>21.5</v>
      </c>
      <c r="W430" s="373">
        <v>18</v>
      </c>
      <c r="X430" s="372"/>
      <c r="Y430" s="372" t="s">
        <v>7626</v>
      </c>
      <c r="Z430" s="372" t="s">
        <v>7628</v>
      </c>
      <c r="AA430" s="372"/>
      <c r="AB430" s="372"/>
      <c r="AC430" s="372" t="s">
        <v>7641</v>
      </c>
      <c r="AD430" s="372" t="s">
        <v>7630</v>
      </c>
      <c r="AE430" s="372" t="s">
        <v>7631</v>
      </c>
      <c r="AF430" s="372" t="s">
        <v>7625</v>
      </c>
      <c r="AG430" s="373">
        <v>2073240550</v>
      </c>
      <c r="AH430" s="373" t="s">
        <v>1152</v>
      </c>
      <c r="AI430" s="372"/>
      <c r="AJ430" s="374" t="s">
        <v>7846</v>
      </c>
      <c r="AK430" s="374" t="s">
        <v>8472</v>
      </c>
      <c r="AL430" s="374" t="s">
        <v>8473</v>
      </c>
      <c r="AM430" s="375"/>
    </row>
    <row r="431" spans="1:39" ht="19.5" customHeight="1" x14ac:dyDescent="0.25">
      <c r="A431" s="373">
        <v>430</v>
      </c>
      <c r="B431" s="372" t="s">
        <v>7622</v>
      </c>
      <c r="C431" s="372" t="s">
        <v>7622</v>
      </c>
      <c r="D431" s="372" t="s">
        <v>8526</v>
      </c>
      <c r="E431" s="372" t="s">
        <v>3315</v>
      </c>
      <c r="F431" s="372" t="s">
        <v>182</v>
      </c>
      <c r="G431" s="372" t="s">
        <v>4628</v>
      </c>
      <c r="H431" s="372" t="s">
        <v>4</v>
      </c>
      <c r="I431" s="372" t="s">
        <v>7625</v>
      </c>
      <c r="J431" s="372" t="s">
        <v>1388</v>
      </c>
      <c r="K431" s="372" t="s">
        <v>8527</v>
      </c>
      <c r="L431" s="372" t="s">
        <v>1868</v>
      </c>
      <c r="M431" s="372" t="s">
        <v>7680</v>
      </c>
      <c r="N431" s="372" t="s">
        <v>7640</v>
      </c>
      <c r="O431" s="372"/>
      <c r="P431" s="372" t="s">
        <v>7627</v>
      </c>
      <c r="Q431" s="372" t="str">
        <f t="shared" si="7"/>
        <v>7320104</v>
      </c>
      <c r="R431" s="373" t="s">
        <v>2670</v>
      </c>
      <c r="S431" s="377" t="s">
        <v>4213</v>
      </c>
      <c r="T431" s="373">
        <v>0</v>
      </c>
      <c r="U431" s="372"/>
      <c r="V431" s="373">
        <v>23.4</v>
      </c>
      <c r="W431" s="373">
        <v>18</v>
      </c>
      <c r="X431" s="372"/>
      <c r="Y431" s="372" t="s">
        <v>7626</v>
      </c>
      <c r="Z431" s="372" t="s">
        <v>7628</v>
      </c>
      <c r="AA431" s="372"/>
      <c r="AB431" s="372"/>
      <c r="AC431" s="372" t="s">
        <v>7660</v>
      </c>
      <c r="AD431" s="372" t="s">
        <v>7630</v>
      </c>
      <c r="AE431" s="372" t="s">
        <v>7631</v>
      </c>
      <c r="AF431" s="372" t="s">
        <v>7625</v>
      </c>
      <c r="AG431" s="373">
        <v>2073240087</v>
      </c>
      <c r="AH431" s="373" t="s">
        <v>1153</v>
      </c>
      <c r="AI431" s="372"/>
      <c r="AJ431" s="374" t="s">
        <v>8124</v>
      </c>
      <c r="AK431" s="374" t="s">
        <v>8528</v>
      </c>
      <c r="AL431" s="374" t="s">
        <v>8529</v>
      </c>
      <c r="AM431" s="375"/>
    </row>
    <row r="432" spans="1:39" ht="19.5" customHeight="1" x14ac:dyDescent="0.25">
      <c r="A432" s="373">
        <v>431</v>
      </c>
      <c r="B432" s="372" t="s">
        <v>7622</v>
      </c>
      <c r="C432" s="372" t="s">
        <v>7622</v>
      </c>
      <c r="D432" s="372" t="s">
        <v>4940</v>
      </c>
      <c r="E432" s="372" t="s">
        <v>1415</v>
      </c>
      <c r="F432" s="372" t="s">
        <v>286</v>
      </c>
      <c r="G432" s="372" t="s">
        <v>287</v>
      </c>
      <c r="H432" s="372" t="s">
        <v>4</v>
      </c>
      <c r="I432" s="372" t="s">
        <v>7625</v>
      </c>
      <c r="J432" s="372" t="s">
        <v>1465</v>
      </c>
      <c r="K432" s="372" t="s">
        <v>8507</v>
      </c>
      <c r="L432" s="372" t="s">
        <v>1868</v>
      </c>
      <c r="M432" s="372" t="s">
        <v>7646</v>
      </c>
      <c r="N432" s="372" t="s">
        <v>7640</v>
      </c>
      <c r="O432" s="372"/>
      <c r="P432" s="372" t="s">
        <v>7627</v>
      </c>
      <c r="Q432" s="372" t="str">
        <f t="shared" si="7"/>
        <v>7320104</v>
      </c>
      <c r="R432" s="373" t="s">
        <v>2670</v>
      </c>
      <c r="S432" s="377" t="s">
        <v>4213</v>
      </c>
      <c r="T432" s="373">
        <v>0</v>
      </c>
      <c r="U432" s="372"/>
      <c r="V432" s="373">
        <v>0</v>
      </c>
      <c r="W432" s="373">
        <v>18</v>
      </c>
      <c r="X432" s="372"/>
      <c r="Y432" s="372" t="s">
        <v>7626</v>
      </c>
      <c r="Z432" s="372" t="s">
        <v>7628</v>
      </c>
      <c r="AA432" s="372"/>
      <c r="AB432" s="372"/>
      <c r="AC432" s="372" t="s">
        <v>7660</v>
      </c>
      <c r="AD432" s="372" t="s">
        <v>7630</v>
      </c>
      <c r="AE432" s="372" t="s">
        <v>7631</v>
      </c>
      <c r="AF432" s="372" t="s">
        <v>7625</v>
      </c>
      <c r="AG432" s="373">
        <v>2073240968</v>
      </c>
      <c r="AH432" s="373" t="s">
        <v>1154</v>
      </c>
      <c r="AI432" s="372"/>
      <c r="AJ432" s="374" t="s">
        <v>7718</v>
      </c>
      <c r="AK432" s="374" t="s">
        <v>8014</v>
      </c>
      <c r="AL432" s="374" t="s">
        <v>4941</v>
      </c>
      <c r="AM432" s="375"/>
    </row>
    <row r="433" spans="1:39" ht="19.5" customHeight="1" x14ac:dyDescent="0.25">
      <c r="A433" s="373">
        <v>432</v>
      </c>
      <c r="B433" s="372" t="s">
        <v>7622</v>
      </c>
      <c r="C433" s="372" t="s">
        <v>7622</v>
      </c>
      <c r="D433" s="372" t="s">
        <v>8601</v>
      </c>
      <c r="E433" s="372" t="s">
        <v>3812</v>
      </c>
      <c r="F433" s="372" t="s">
        <v>49</v>
      </c>
      <c r="G433" s="372" t="s">
        <v>4533</v>
      </c>
      <c r="H433" s="372" t="s">
        <v>4</v>
      </c>
      <c r="I433" s="372" t="s">
        <v>7625</v>
      </c>
      <c r="J433" s="372" t="s">
        <v>1289</v>
      </c>
      <c r="K433" s="372" t="s">
        <v>8602</v>
      </c>
      <c r="L433" s="372" t="s">
        <v>1868</v>
      </c>
      <c r="M433" s="372" t="s">
        <v>1868</v>
      </c>
      <c r="N433" s="372" t="s">
        <v>7640</v>
      </c>
      <c r="O433" s="372"/>
      <c r="P433" s="372" t="s">
        <v>7627</v>
      </c>
      <c r="Q433" s="372" t="str">
        <f t="shared" si="7"/>
        <v>7320104</v>
      </c>
      <c r="R433" s="373" t="s">
        <v>2670</v>
      </c>
      <c r="S433" s="377" t="s">
        <v>4213</v>
      </c>
      <c r="T433" s="373" t="s">
        <v>2058</v>
      </c>
      <c r="U433" s="372"/>
      <c r="V433" s="373">
        <v>20.100000000000001</v>
      </c>
      <c r="W433" s="373">
        <v>18</v>
      </c>
      <c r="X433" s="372"/>
      <c r="Y433" s="372" t="s">
        <v>7626</v>
      </c>
      <c r="Z433" s="372" t="s">
        <v>7628</v>
      </c>
      <c r="AA433" s="372"/>
      <c r="AB433" s="372"/>
      <c r="AC433" s="372" t="s">
        <v>7641</v>
      </c>
      <c r="AD433" s="372" t="s">
        <v>7630</v>
      </c>
      <c r="AE433" s="372" t="s">
        <v>7631</v>
      </c>
      <c r="AF433" s="372" t="s">
        <v>7625</v>
      </c>
      <c r="AG433" s="373">
        <v>2073240563</v>
      </c>
      <c r="AH433" s="373" t="s">
        <v>1152</v>
      </c>
      <c r="AI433" s="372"/>
      <c r="AJ433" s="374" t="s">
        <v>8552</v>
      </c>
      <c r="AK433" s="374" t="s">
        <v>8553</v>
      </c>
      <c r="AL433" s="374" t="s">
        <v>8603</v>
      </c>
      <c r="AM433" s="375"/>
    </row>
    <row r="434" spans="1:39" ht="19.5" customHeight="1" x14ac:dyDescent="0.25">
      <c r="A434" s="373">
        <v>433</v>
      </c>
      <c r="B434" s="372" t="s">
        <v>7622</v>
      </c>
      <c r="C434" s="372" t="s">
        <v>7622</v>
      </c>
      <c r="D434" s="372" t="s">
        <v>8715</v>
      </c>
      <c r="E434" s="372" t="s">
        <v>3671</v>
      </c>
      <c r="F434" s="372" t="s">
        <v>118</v>
      </c>
      <c r="G434" s="372" t="s">
        <v>275</v>
      </c>
      <c r="H434" s="372" t="s">
        <v>5</v>
      </c>
      <c r="I434" s="372" t="s">
        <v>7625</v>
      </c>
      <c r="J434" s="372" t="s">
        <v>1338</v>
      </c>
      <c r="K434" s="372" t="s">
        <v>3672</v>
      </c>
      <c r="L434" s="372" t="s">
        <v>7699</v>
      </c>
      <c r="M434" s="372" t="s">
        <v>1868</v>
      </c>
      <c r="N434" s="372" t="s">
        <v>7622</v>
      </c>
      <c r="O434" s="372"/>
      <c r="P434" s="372" t="s">
        <v>7627</v>
      </c>
      <c r="Q434" s="372" t="str">
        <f t="shared" si="7"/>
        <v>7320104</v>
      </c>
      <c r="R434" s="373" t="s">
        <v>2670</v>
      </c>
      <c r="S434" s="377" t="s">
        <v>4213</v>
      </c>
      <c r="T434" s="373" t="s">
        <v>2058</v>
      </c>
      <c r="U434" s="372"/>
      <c r="V434" s="373">
        <v>19.05</v>
      </c>
      <c r="W434" s="373">
        <v>18</v>
      </c>
      <c r="X434" s="372"/>
      <c r="Y434" s="372" t="s">
        <v>7626</v>
      </c>
      <c r="Z434" s="372" t="s">
        <v>7628</v>
      </c>
      <c r="AA434" s="372"/>
      <c r="AB434" s="372"/>
      <c r="AC434" s="372" t="s">
        <v>7641</v>
      </c>
      <c r="AD434" s="372" t="s">
        <v>7630</v>
      </c>
      <c r="AE434" s="372" t="s">
        <v>7631</v>
      </c>
      <c r="AF434" s="372" t="s">
        <v>7625</v>
      </c>
      <c r="AG434" s="373">
        <v>2073240534</v>
      </c>
      <c r="AH434" s="373" t="s">
        <v>1152</v>
      </c>
      <c r="AI434" s="372"/>
      <c r="AJ434" s="374" t="s">
        <v>7807</v>
      </c>
      <c r="AK434" s="374" t="s">
        <v>8181</v>
      </c>
      <c r="AL434" s="374" t="s">
        <v>8716</v>
      </c>
      <c r="AM434" s="375"/>
    </row>
    <row r="435" spans="1:39" ht="19.5" customHeight="1" x14ac:dyDescent="0.25">
      <c r="A435" s="373">
        <v>434</v>
      </c>
      <c r="B435" s="372" t="s">
        <v>7622</v>
      </c>
      <c r="C435" s="372" t="s">
        <v>7622</v>
      </c>
      <c r="D435" s="372" t="s">
        <v>4386</v>
      </c>
      <c r="E435" s="372" t="s">
        <v>3647</v>
      </c>
      <c r="F435" s="372" t="s">
        <v>68</v>
      </c>
      <c r="G435" s="372" t="s">
        <v>4387</v>
      </c>
      <c r="H435" s="372" t="s">
        <v>5</v>
      </c>
      <c r="I435" s="372" t="s">
        <v>7625</v>
      </c>
      <c r="J435" s="372" t="s">
        <v>1301</v>
      </c>
      <c r="K435" s="372" t="s">
        <v>3648</v>
      </c>
      <c r="L435" s="372" t="s">
        <v>1868</v>
      </c>
      <c r="M435" s="372" t="s">
        <v>3449</v>
      </c>
      <c r="N435" s="372" t="s">
        <v>7640</v>
      </c>
      <c r="O435" s="372"/>
      <c r="P435" s="372" t="s">
        <v>7627</v>
      </c>
      <c r="Q435" s="372" t="str">
        <f t="shared" si="7"/>
        <v>7320104</v>
      </c>
      <c r="R435" s="373" t="s">
        <v>2670</v>
      </c>
      <c r="S435" s="377" t="s">
        <v>4213</v>
      </c>
      <c r="T435" s="373" t="s">
        <v>1888</v>
      </c>
      <c r="U435" s="372"/>
      <c r="V435" s="373">
        <v>21.7</v>
      </c>
      <c r="W435" s="373">
        <v>18</v>
      </c>
      <c r="X435" s="372"/>
      <c r="Y435" s="372" t="s">
        <v>7626</v>
      </c>
      <c r="Z435" s="372" t="s">
        <v>7628</v>
      </c>
      <c r="AA435" s="372"/>
      <c r="AB435" s="372"/>
      <c r="AC435" s="372" t="s">
        <v>7641</v>
      </c>
      <c r="AD435" s="372" t="s">
        <v>7630</v>
      </c>
      <c r="AE435" s="372" t="s">
        <v>7631</v>
      </c>
      <c r="AF435" s="372" t="s">
        <v>7625</v>
      </c>
      <c r="AG435" s="373">
        <v>2073240491</v>
      </c>
      <c r="AH435" s="373" t="s">
        <v>1152</v>
      </c>
      <c r="AI435" s="372"/>
      <c r="AJ435" s="374" t="s">
        <v>7846</v>
      </c>
      <c r="AK435" s="374" t="s">
        <v>8472</v>
      </c>
      <c r="AL435" s="374" t="s">
        <v>4388</v>
      </c>
      <c r="AM435" s="375"/>
    </row>
    <row r="436" spans="1:39" ht="19.5" customHeight="1" x14ac:dyDescent="0.25">
      <c r="A436" s="373">
        <v>435</v>
      </c>
      <c r="B436" s="372" t="s">
        <v>7622</v>
      </c>
      <c r="C436" s="372" t="s">
        <v>7622</v>
      </c>
      <c r="D436" s="372" t="s">
        <v>4258</v>
      </c>
      <c r="E436" s="372" t="s">
        <v>1417</v>
      </c>
      <c r="F436" s="372" t="s">
        <v>288</v>
      </c>
      <c r="G436" s="372" t="s">
        <v>289</v>
      </c>
      <c r="H436" s="372" t="s">
        <v>4</v>
      </c>
      <c r="I436" s="372" t="s">
        <v>7625</v>
      </c>
      <c r="J436" s="372" t="s">
        <v>1467</v>
      </c>
      <c r="K436" s="372" t="s">
        <v>8657</v>
      </c>
      <c r="L436" s="372" t="s">
        <v>1868</v>
      </c>
      <c r="M436" s="372" t="s">
        <v>7646</v>
      </c>
      <c r="N436" s="372" t="s">
        <v>7640</v>
      </c>
      <c r="O436" s="372"/>
      <c r="P436" s="372" t="s">
        <v>7627</v>
      </c>
      <c r="Q436" s="372" t="str">
        <f t="shared" si="7"/>
        <v>7320104</v>
      </c>
      <c r="R436" s="373" t="s">
        <v>2670</v>
      </c>
      <c r="S436" s="377" t="s">
        <v>4213</v>
      </c>
      <c r="T436" s="373">
        <v>0</v>
      </c>
      <c r="U436" s="372"/>
      <c r="V436" s="373">
        <v>0</v>
      </c>
      <c r="W436" s="373">
        <v>18</v>
      </c>
      <c r="X436" s="372"/>
      <c r="Y436" s="372" t="s">
        <v>7626</v>
      </c>
      <c r="Z436" s="372" t="s">
        <v>7628</v>
      </c>
      <c r="AA436" s="372"/>
      <c r="AB436" s="372"/>
      <c r="AC436" s="372" t="s">
        <v>7641</v>
      </c>
      <c r="AD436" s="372" t="s">
        <v>7641</v>
      </c>
      <c r="AE436" s="372" t="s">
        <v>7631</v>
      </c>
      <c r="AF436" s="372" t="s">
        <v>7625</v>
      </c>
      <c r="AG436" s="373">
        <v>2073240812</v>
      </c>
      <c r="AH436" s="373" t="s">
        <v>1154</v>
      </c>
      <c r="AI436" s="372"/>
      <c r="AJ436" s="374" t="s">
        <v>7991</v>
      </c>
      <c r="AK436" s="374" t="s">
        <v>7992</v>
      </c>
      <c r="AL436" s="374" t="s">
        <v>4259</v>
      </c>
      <c r="AM436" s="375"/>
    </row>
    <row r="437" spans="1:39" ht="19.5" customHeight="1" x14ac:dyDescent="0.25">
      <c r="A437" s="373">
        <v>436</v>
      </c>
      <c r="B437" s="372" t="s">
        <v>7622</v>
      </c>
      <c r="C437" s="372" t="s">
        <v>7622</v>
      </c>
      <c r="D437" s="372" t="s">
        <v>8595</v>
      </c>
      <c r="E437" s="372" t="s">
        <v>3619</v>
      </c>
      <c r="F437" s="372" t="s">
        <v>109</v>
      </c>
      <c r="G437" s="372" t="s">
        <v>4528</v>
      </c>
      <c r="H437" s="372" t="s">
        <v>4</v>
      </c>
      <c r="I437" s="372" t="s">
        <v>7625</v>
      </c>
      <c r="J437" s="372" t="s">
        <v>1331</v>
      </c>
      <c r="K437" s="372" t="s">
        <v>3620</v>
      </c>
      <c r="L437" s="372" t="s">
        <v>1868</v>
      </c>
      <c r="M437" s="372" t="s">
        <v>7714</v>
      </c>
      <c r="N437" s="372" t="s">
        <v>7640</v>
      </c>
      <c r="O437" s="372"/>
      <c r="P437" s="372" t="s">
        <v>7627</v>
      </c>
      <c r="Q437" s="372" t="str">
        <f t="shared" si="7"/>
        <v>7320104</v>
      </c>
      <c r="R437" s="373" t="s">
        <v>2670</v>
      </c>
      <c r="S437" s="377" t="s">
        <v>4213</v>
      </c>
      <c r="T437" s="373" t="s">
        <v>1888</v>
      </c>
      <c r="U437" s="372"/>
      <c r="V437" s="373">
        <v>27</v>
      </c>
      <c r="W437" s="373">
        <v>18</v>
      </c>
      <c r="X437" s="372"/>
      <c r="Y437" s="372" t="s">
        <v>7626</v>
      </c>
      <c r="Z437" s="372" t="s">
        <v>7628</v>
      </c>
      <c r="AA437" s="372"/>
      <c r="AB437" s="372"/>
      <c r="AC437" s="372" t="s">
        <v>7641</v>
      </c>
      <c r="AD437" s="372" t="s">
        <v>7630</v>
      </c>
      <c r="AE437" s="372" t="s">
        <v>7631</v>
      </c>
      <c r="AF437" s="372" t="s">
        <v>7625</v>
      </c>
      <c r="AG437" s="373">
        <v>2073240457</v>
      </c>
      <c r="AH437" s="373" t="s">
        <v>1152</v>
      </c>
      <c r="AI437" s="372"/>
      <c r="AJ437" s="374" t="s">
        <v>7632</v>
      </c>
      <c r="AK437" s="374" t="s">
        <v>7633</v>
      </c>
      <c r="AL437" s="374" t="s">
        <v>8596</v>
      </c>
      <c r="AM437" s="375"/>
    </row>
    <row r="438" spans="1:39" ht="19.5" customHeight="1" x14ac:dyDescent="0.25">
      <c r="A438" s="373">
        <v>437</v>
      </c>
      <c r="B438" s="372" t="s">
        <v>7622</v>
      </c>
      <c r="C438" s="372" t="s">
        <v>7622</v>
      </c>
      <c r="D438" s="372" t="s">
        <v>4327</v>
      </c>
      <c r="E438" s="372" t="s">
        <v>1419</v>
      </c>
      <c r="F438" s="372" t="s">
        <v>290</v>
      </c>
      <c r="G438" s="372" t="s">
        <v>292</v>
      </c>
      <c r="H438" s="372" t="s">
        <v>4</v>
      </c>
      <c r="I438" s="372" t="s">
        <v>7625</v>
      </c>
      <c r="J438" s="372" t="s">
        <v>1469</v>
      </c>
      <c r="K438" s="372" t="s">
        <v>8669</v>
      </c>
      <c r="L438" s="372" t="s">
        <v>7644</v>
      </c>
      <c r="M438" s="372" t="s">
        <v>2916</v>
      </c>
      <c r="N438" s="372" t="s">
        <v>7665</v>
      </c>
      <c r="O438" s="372"/>
      <c r="P438" s="372" t="s">
        <v>7627</v>
      </c>
      <c r="Q438" s="372" t="str">
        <f t="shared" si="7"/>
        <v>7320104</v>
      </c>
      <c r="R438" s="373" t="s">
        <v>2670</v>
      </c>
      <c r="S438" s="377" t="s">
        <v>4213</v>
      </c>
      <c r="T438" s="373">
        <v>0</v>
      </c>
      <c r="U438" s="372"/>
      <c r="V438" s="373">
        <v>0</v>
      </c>
      <c r="W438" s="373">
        <v>18</v>
      </c>
      <c r="X438" s="372"/>
      <c r="Y438" s="372" t="s">
        <v>7626</v>
      </c>
      <c r="Z438" s="372" t="s">
        <v>7628</v>
      </c>
      <c r="AA438" s="372"/>
      <c r="AB438" s="372"/>
      <c r="AC438" s="372" t="s">
        <v>7641</v>
      </c>
      <c r="AD438" s="372" t="s">
        <v>7630</v>
      </c>
      <c r="AE438" s="372" t="s">
        <v>7631</v>
      </c>
      <c r="AF438" s="372" t="s">
        <v>7625</v>
      </c>
      <c r="AG438" s="373">
        <v>2073240829</v>
      </c>
      <c r="AH438" s="373" t="s">
        <v>1154</v>
      </c>
      <c r="AI438" s="372"/>
      <c r="AJ438" s="374" t="s">
        <v>8670</v>
      </c>
      <c r="AK438" s="374" t="s">
        <v>8671</v>
      </c>
      <c r="AL438" s="374" t="s">
        <v>4328</v>
      </c>
      <c r="AM438" s="375"/>
    </row>
    <row r="439" spans="1:39" ht="19.5" customHeight="1" x14ac:dyDescent="0.25">
      <c r="A439" s="373">
        <v>438</v>
      </c>
      <c r="B439" s="372" t="s">
        <v>7622</v>
      </c>
      <c r="C439" s="372" t="s">
        <v>7622</v>
      </c>
      <c r="D439" s="372" t="s">
        <v>4271</v>
      </c>
      <c r="E439" s="372" t="s">
        <v>3627</v>
      </c>
      <c r="F439" s="372" t="s">
        <v>138</v>
      </c>
      <c r="G439" s="372" t="s">
        <v>409</v>
      </c>
      <c r="H439" s="372" t="s">
        <v>4</v>
      </c>
      <c r="I439" s="372" t="s">
        <v>7625</v>
      </c>
      <c r="J439" s="372" t="s">
        <v>1346</v>
      </c>
      <c r="K439" s="372"/>
      <c r="L439" s="372" t="s">
        <v>1868</v>
      </c>
      <c r="M439" s="372" t="s">
        <v>7695</v>
      </c>
      <c r="N439" s="372" t="s">
        <v>7622</v>
      </c>
      <c r="O439" s="372"/>
      <c r="P439" s="372" t="s">
        <v>7627</v>
      </c>
      <c r="Q439" s="372" t="str">
        <f t="shared" si="7"/>
        <v>7320104</v>
      </c>
      <c r="R439" s="373" t="s">
        <v>2670</v>
      </c>
      <c r="S439" s="377" t="s">
        <v>4213</v>
      </c>
      <c r="T439" s="373" t="s">
        <v>1888</v>
      </c>
      <c r="U439" s="372"/>
      <c r="V439" s="373">
        <v>26.15</v>
      </c>
      <c r="W439" s="373">
        <v>18</v>
      </c>
      <c r="X439" s="372"/>
      <c r="Y439" s="372" t="s">
        <v>7626</v>
      </c>
      <c r="Z439" s="372" t="s">
        <v>7628</v>
      </c>
      <c r="AA439" s="372"/>
      <c r="AB439" s="372"/>
      <c r="AC439" s="372" t="s">
        <v>7641</v>
      </c>
      <c r="AD439" s="372" t="s">
        <v>7630</v>
      </c>
      <c r="AE439" s="372" t="s">
        <v>7631</v>
      </c>
      <c r="AF439" s="372" t="s">
        <v>7625</v>
      </c>
      <c r="AG439" s="373">
        <v>2073240459</v>
      </c>
      <c r="AH439" s="373" t="s">
        <v>1153</v>
      </c>
      <c r="AI439" s="372"/>
      <c r="AJ439" s="374" t="s">
        <v>7807</v>
      </c>
      <c r="AK439" s="374" t="s">
        <v>7808</v>
      </c>
      <c r="AL439" s="374" t="s">
        <v>4272</v>
      </c>
      <c r="AM439" s="375"/>
    </row>
    <row r="440" spans="1:39" ht="19.5" customHeight="1" x14ac:dyDescent="0.25">
      <c r="A440" s="373">
        <v>439</v>
      </c>
      <c r="B440" s="372" t="s">
        <v>7622</v>
      </c>
      <c r="C440" s="372" t="s">
        <v>7622</v>
      </c>
      <c r="D440" s="372" t="s">
        <v>4655</v>
      </c>
      <c r="E440" s="372" t="s">
        <v>1422</v>
      </c>
      <c r="F440" s="372" t="s">
        <v>293</v>
      </c>
      <c r="G440" s="372" t="s">
        <v>294</v>
      </c>
      <c r="H440" s="372" t="s">
        <v>4</v>
      </c>
      <c r="I440" s="372" t="s">
        <v>7625</v>
      </c>
      <c r="J440" s="372" t="s">
        <v>1471</v>
      </c>
      <c r="K440" s="372" t="s">
        <v>8710</v>
      </c>
      <c r="L440" s="372" t="s">
        <v>7670</v>
      </c>
      <c r="M440" s="372" t="s">
        <v>1868</v>
      </c>
      <c r="N440" s="372" t="s">
        <v>7622</v>
      </c>
      <c r="O440" s="372"/>
      <c r="P440" s="372" t="s">
        <v>7627</v>
      </c>
      <c r="Q440" s="372" t="str">
        <f t="shared" si="7"/>
        <v>7320104</v>
      </c>
      <c r="R440" s="373" t="s">
        <v>2670</v>
      </c>
      <c r="S440" s="377" t="s">
        <v>4213</v>
      </c>
      <c r="T440" s="373">
        <v>0</v>
      </c>
      <c r="U440" s="372"/>
      <c r="V440" s="373">
        <v>0</v>
      </c>
      <c r="W440" s="373">
        <v>18</v>
      </c>
      <c r="X440" s="372"/>
      <c r="Y440" s="372" t="s">
        <v>7626</v>
      </c>
      <c r="Z440" s="372" t="s">
        <v>7628</v>
      </c>
      <c r="AA440" s="372"/>
      <c r="AB440" s="372"/>
      <c r="AC440" s="372" t="s">
        <v>7641</v>
      </c>
      <c r="AD440" s="372" t="s">
        <v>7630</v>
      </c>
      <c r="AE440" s="372" t="s">
        <v>7631</v>
      </c>
      <c r="AF440" s="372" t="s">
        <v>7625</v>
      </c>
      <c r="AG440" s="373">
        <v>2073240904</v>
      </c>
      <c r="AH440" s="373" t="s">
        <v>1154</v>
      </c>
      <c r="AI440" s="372"/>
      <c r="AJ440" s="374" t="s">
        <v>7933</v>
      </c>
      <c r="AK440" s="374" t="s">
        <v>8346</v>
      </c>
      <c r="AL440" s="374" t="s">
        <v>4656</v>
      </c>
      <c r="AM440" s="375"/>
    </row>
    <row r="441" spans="1:39" ht="19.5" customHeight="1" x14ac:dyDescent="0.25">
      <c r="A441" s="373">
        <v>440</v>
      </c>
      <c r="B441" s="372" t="s">
        <v>7622</v>
      </c>
      <c r="C441" s="372" t="s">
        <v>7622</v>
      </c>
      <c r="D441" s="372" t="s">
        <v>4925</v>
      </c>
      <c r="E441" s="372" t="s">
        <v>1424</v>
      </c>
      <c r="F441" s="372" t="s">
        <v>295</v>
      </c>
      <c r="G441" s="372" t="s">
        <v>297</v>
      </c>
      <c r="H441" s="372" t="s">
        <v>4</v>
      </c>
      <c r="I441" s="372" t="s">
        <v>7625</v>
      </c>
      <c r="J441" s="372" t="s">
        <v>1473</v>
      </c>
      <c r="K441" s="372" t="s">
        <v>8548</v>
      </c>
      <c r="L441" s="372" t="s">
        <v>1868</v>
      </c>
      <c r="M441" s="372" t="s">
        <v>3449</v>
      </c>
      <c r="N441" s="372" t="s">
        <v>7640</v>
      </c>
      <c r="O441" s="372"/>
      <c r="P441" s="372" t="s">
        <v>7627</v>
      </c>
      <c r="Q441" s="372" t="str">
        <f t="shared" si="7"/>
        <v>7320104</v>
      </c>
      <c r="R441" s="373" t="s">
        <v>2670</v>
      </c>
      <c r="S441" s="377" t="s">
        <v>4213</v>
      </c>
      <c r="T441" s="373">
        <v>0</v>
      </c>
      <c r="U441" s="372"/>
      <c r="V441" s="373">
        <v>0</v>
      </c>
      <c r="W441" s="373">
        <v>18</v>
      </c>
      <c r="X441" s="372"/>
      <c r="Y441" s="372" t="s">
        <v>7626</v>
      </c>
      <c r="Z441" s="372" t="s">
        <v>7628</v>
      </c>
      <c r="AA441" s="372"/>
      <c r="AB441" s="372"/>
      <c r="AC441" s="372" t="s">
        <v>7660</v>
      </c>
      <c r="AD441" s="372" t="s">
        <v>7630</v>
      </c>
      <c r="AE441" s="372" t="s">
        <v>7631</v>
      </c>
      <c r="AF441" s="372" t="s">
        <v>7625</v>
      </c>
      <c r="AG441" s="373">
        <v>2073240965</v>
      </c>
      <c r="AH441" s="373" t="s">
        <v>1154</v>
      </c>
      <c r="AI441" s="372"/>
      <c r="AJ441" s="374" t="s">
        <v>7709</v>
      </c>
      <c r="AK441" s="374" t="s">
        <v>7710</v>
      </c>
      <c r="AL441" s="374" t="s">
        <v>4926</v>
      </c>
      <c r="AM441" s="375"/>
    </row>
    <row r="442" spans="1:39" ht="19.5" customHeight="1" x14ac:dyDescent="0.25">
      <c r="A442" s="373">
        <v>441</v>
      </c>
      <c r="B442" s="372" t="s">
        <v>7622</v>
      </c>
      <c r="C442" s="372" t="s">
        <v>7622</v>
      </c>
      <c r="D442" s="372" t="s">
        <v>4310</v>
      </c>
      <c r="E442" s="372" t="s">
        <v>1426</v>
      </c>
      <c r="F442" s="372" t="s">
        <v>298</v>
      </c>
      <c r="G442" s="372" t="s">
        <v>299</v>
      </c>
      <c r="H442" s="372" t="s">
        <v>4</v>
      </c>
      <c r="I442" s="372" t="s">
        <v>7625</v>
      </c>
      <c r="J442" s="372" t="s">
        <v>1475</v>
      </c>
      <c r="K442" s="372" t="s">
        <v>8721</v>
      </c>
      <c r="L442" s="372" t="s">
        <v>7699</v>
      </c>
      <c r="M442" s="372" t="s">
        <v>1868</v>
      </c>
      <c r="N442" s="372" t="s">
        <v>7622</v>
      </c>
      <c r="O442" s="372"/>
      <c r="P442" s="372" t="s">
        <v>7627</v>
      </c>
      <c r="Q442" s="372" t="str">
        <f t="shared" si="7"/>
        <v>7320104</v>
      </c>
      <c r="R442" s="373" t="s">
        <v>2670</v>
      </c>
      <c r="S442" s="377" t="s">
        <v>4213</v>
      </c>
      <c r="T442" s="373">
        <v>0</v>
      </c>
      <c r="U442" s="372"/>
      <c r="V442" s="373">
        <v>0</v>
      </c>
      <c r="W442" s="373">
        <v>18</v>
      </c>
      <c r="X442" s="372"/>
      <c r="Y442" s="372" t="s">
        <v>7626</v>
      </c>
      <c r="Z442" s="372" t="s">
        <v>7628</v>
      </c>
      <c r="AA442" s="372"/>
      <c r="AB442" s="372"/>
      <c r="AC442" s="372" t="s">
        <v>7641</v>
      </c>
      <c r="AD442" s="372" t="s">
        <v>7630</v>
      </c>
      <c r="AE442" s="372" t="s">
        <v>7631</v>
      </c>
      <c r="AF442" s="372" t="s">
        <v>7625</v>
      </c>
      <c r="AG442" s="373">
        <v>2073240825</v>
      </c>
      <c r="AH442" s="373" t="s">
        <v>1154</v>
      </c>
      <c r="AI442" s="372"/>
      <c r="AJ442" s="374" t="s">
        <v>7807</v>
      </c>
      <c r="AK442" s="374" t="s">
        <v>8181</v>
      </c>
      <c r="AL442" s="374" t="s">
        <v>4311</v>
      </c>
      <c r="AM442" s="375"/>
    </row>
    <row r="443" spans="1:39" ht="19.5" customHeight="1" x14ac:dyDescent="0.25">
      <c r="A443" s="373">
        <v>442</v>
      </c>
      <c r="B443" s="372" t="s">
        <v>7622</v>
      </c>
      <c r="C443" s="372" t="s">
        <v>7622</v>
      </c>
      <c r="D443" s="372" t="s">
        <v>4502</v>
      </c>
      <c r="E443" s="372" t="s">
        <v>1428</v>
      </c>
      <c r="F443" s="372" t="s">
        <v>300</v>
      </c>
      <c r="G443" s="372" t="s">
        <v>301</v>
      </c>
      <c r="H443" s="372" t="s">
        <v>4</v>
      </c>
      <c r="I443" s="372" t="s">
        <v>7625</v>
      </c>
      <c r="J443" s="372" t="s">
        <v>1477</v>
      </c>
      <c r="K443" s="372" t="s">
        <v>8555</v>
      </c>
      <c r="L443" s="372" t="s">
        <v>1868</v>
      </c>
      <c r="M443" s="372" t="s">
        <v>7680</v>
      </c>
      <c r="N443" s="372" t="s">
        <v>7640</v>
      </c>
      <c r="O443" s="372"/>
      <c r="P443" s="372" t="s">
        <v>7627</v>
      </c>
      <c r="Q443" s="372" t="str">
        <f t="shared" si="7"/>
        <v>7320104</v>
      </c>
      <c r="R443" s="373" t="s">
        <v>2670</v>
      </c>
      <c r="S443" s="377" t="s">
        <v>4213</v>
      </c>
      <c r="T443" s="373">
        <v>0</v>
      </c>
      <c r="U443" s="372"/>
      <c r="V443" s="373">
        <v>0</v>
      </c>
      <c r="W443" s="373">
        <v>18</v>
      </c>
      <c r="X443" s="372"/>
      <c r="Y443" s="372" t="s">
        <v>7626</v>
      </c>
      <c r="Z443" s="372" t="s">
        <v>7628</v>
      </c>
      <c r="AA443" s="372"/>
      <c r="AB443" s="372"/>
      <c r="AC443" s="372" t="s">
        <v>7660</v>
      </c>
      <c r="AD443" s="372" t="s">
        <v>7630</v>
      </c>
      <c r="AE443" s="372" t="s">
        <v>7631</v>
      </c>
      <c r="AF443" s="372" t="s">
        <v>7625</v>
      </c>
      <c r="AG443" s="373">
        <v>2073240869</v>
      </c>
      <c r="AH443" s="373" t="s">
        <v>1154</v>
      </c>
      <c r="AI443" s="372"/>
      <c r="AJ443" s="374" t="s">
        <v>8556</v>
      </c>
      <c r="AK443" s="374" t="s">
        <v>8557</v>
      </c>
      <c r="AL443" s="374" t="s">
        <v>4503</v>
      </c>
      <c r="AM443" s="375"/>
    </row>
    <row r="444" spans="1:39" ht="19.5" customHeight="1" x14ac:dyDescent="0.25">
      <c r="A444" s="373">
        <v>443</v>
      </c>
      <c r="B444" s="372" t="s">
        <v>7622</v>
      </c>
      <c r="C444" s="372" t="s">
        <v>7622</v>
      </c>
      <c r="D444" s="372" t="s">
        <v>4353</v>
      </c>
      <c r="E444" s="372" t="s">
        <v>1462</v>
      </c>
      <c r="F444" s="372" t="s">
        <v>335</v>
      </c>
      <c r="G444" s="372" t="s">
        <v>337</v>
      </c>
      <c r="H444" s="372" t="s">
        <v>4</v>
      </c>
      <c r="I444" s="372" t="s">
        <v>7625</v>
      </c>
      <c r="J444" s="372" t="s">
        <v>1500</v>
      </c>
      <c r="K444" s="372" t="s">
        <v>8693</v>
      </c>
      <c r="L444" s="372" t="s">
        <v>7636</v>
      </c>
      <c r="M444" s="372" t="s">
        <v>7639</v>
      </c>
      <c r="N444" s="372" t="s">
        <v>7665</v>
      </c>
      <c r="O444" s="372"/>
      <c r="P444" s="372" t="s">
        <v>7627</v>
      </c>
      <c r="Q444" s="372" t="str">
        <f t="shared" si="7"/>
        <v>7320104</v>
      </c>
      <c r="R444" s="373" t="s">
        <v>2670</v>
      </c>
      <c r="S444" s="377" t="s">
        <v>4213</v>
      </c>
      <c r="T444" s="373">
        <v>0</v>
      </c>
      <c r="U444" s="372"/>
      <c r="V444" s="373">
        <v>0</v>
      </c>
      <c r="W444" s="373">
        <v>18</v>
      </c>
      <c r="X444" s="372"/>
      <c r="Y444" s="372" t="s">
        <v>7626</v>
      </c>
      <c r="Z444" s="372" t="s">
        <v>7628</v>
      </c>
      <c r="AA444" s="372"/>
      <c r="AB444" s="372"/>
      <c r="AC444" s="372" t="s">
        <v>7641</v>
      </c>
      <c r="AD444" s="372" t="s">
        <v>7630</v>
      </c>
      <c r="AE444" s="372" t="s">
        <v>7631</v>
      </c>
      <c r="AF444" s="372" t="s">
        <v>7625</v>
      </c>
      <c r="AG444" s="373">
        <v>2073240834</v>
      </c>
      <c r="AH444" s="373" t="s">
        <v>1154</v>
      </c>
      <c r="AI444" s="372"/>
      <c r="AJ444" s="374" t="s">
        <v>8694</v>
      </c>
      <c r="AK444" s="374" t="s">
        <v>8695</v>
      </c>
      <c r="AL444" s="374" t="s">
        <v>4354</v>
      </c>
      <c r="AM444" s="375"/>
    </row>
    <row r="445" spans="1:39" ht="19.5" customHeight="1" x14ac:dyDescent="0.25">
      <c r="A445" s="373">
        <v>444</v>
      </c>
      <c r="B445" s="372" t="s">
        <v>7622</v>
      </c>
      <c r="C445" s="372" t="s">
        <v>7622</v>
      </c>
      <c r="D445" s="372" t="s">
        <v>4990</v>
      </c>
      <c r="E445" s="372" t="s">
        <v>1430</v>
      </c>
      <c r="F445" s="372" t="s">
        <v>302</v>
      </c>
      <c r="G445" s="372" t="s">
        <v>304</v>
      </c>
      <c r="H445" s="372" t="s">
        <v>4</v>
      </c>
      <c r="I445" s="372" t="s">
        <v>7625</v>
      </c>
      <c r="J445" s="372" t="s">
        <v>1479</v>
      </c>
      <c r="K445" s="372"/>
      <c r="L445" s="372" t="s">
        <v>1868</v>
      </c>
      <c r="M445" s="372" t="s">
        <v>7945</v>
      </c>
      <c r="N445" s="372" t="s">
        <v>7622</v>
      </c>
      <c r="O445" s="372"/>
      <c r="P445" s="372" t="s">
        <v>7627</v>
      </c>
      <c r="Q445" s="372" t="str">
        <f t="shared" si="7"/>
        <v>7320104</v>
      </c>
      <c r="R445" s="373" t="s">
        <v>2670</v>
      </c>
      <c r="S445" s="377" t="s">
        <v>4213</v>
      </c>
      <c r="T445" s="373">
        <v>0</v>
      </c>
      <c r="U445" s="372"/>
      <c r="V445" s="373">
        <v>0</v>
      </c>
      <c r="W445" s="373">
        <v>18</v>
      </c>
      <c r="X445" s="372"/>
      <c r="Y445" s="372" t="s">
        <v>7626</v>
      </c>
      <c r="Z445" s="372" t="s">
        <v>7628</v>
      </c>
      <c r="AA445" s="372"/>
      <c r="AB445" s="372"/>
      <c r="AC445" s="372" t="s">
        <v>7641</v>
      </c>
      <c r="AD445" s="372" t="s">
        <v>7630</v>
      </c>
      <c r="AE445" s="372" t="s">
        <v>7631</v>
      </c>
      <c r="AF445" s="372" t="s">
        <v>7625</v>
      </c>
      <c r="AG445" s="373">
        <v>2073240980</v>
      </c>
      <c r="AH445" s="373" t="s">
        <v>1154</v>
      </c>
      <c r="AI445" s="372"/>
      <c r="AJ445" s="374" t="s">
        <v>7946</v>
      </c>
      <c r="AK445" s="374" t="s">
        <v>7947</v>
      </c>
      <c r="AL445" s="374" t="s">
        <v>4991</v>
      </c>
      <c r="AM445" s="375"/>
    </row>
    <row r="446" spans="1:39" ht="19.5" customHeight="1" x14ac:dyDescent="0.25">
      <c r="A446" s="373">
        <v>445</v>
      </c>
      <c r="B446" s="372" t="s">
        <v>7622</v>
      </c>
      <c r="C446" s="372" t="s">
        <v>7622</v>
      </c>
      <c r="D446" s="372" t="s">
        <v>4759</v>
      </c>
      <c r="E446" s="372" t="s">
        <v>1490</v>
      </c>
      <c r="F446" s="372" t="s">
        <v>363</v>
      </c>
      <c r="G446" s="372" t="s">
        <v>365</v>
      </c>
      <c r="H446" s="372" t="s">
        <v>4</v>
      </c>
      <c r="I446" s="372" t="s">
        <v>7625</v>
      </c>
      <c r="J446" s="372" t="s">
        <v>1514</v>
      </c>
      <c r="K446" s="372" t="s">
        <v>8629</v>
      </c>
      <c r="L446" s="372" t="s">
        <v>1868</v>
      </c>
      <c r="M446" s="372" t="s">
        <v>7945</v>
      </c>
      <c r="N446" s="372" t="s">
        <v>7622</v>
      </c>
      <c r="O446" s="372"/>
      <c r="P446" s="372" t="s">
        <v>7627</v>
      </c>
      <c r="Q446" s="372" t="str">
        <f t="shared" si="7"/>
        <v>7320104</v>
      </c>
      <c r="R446" s="373" t="s">
        <v>2670</v>
      </c>
      <c r="S446" s="377" t="s">
        <v>4213</v>
      </c>
      <c r="T446" s="373">
        <v>0</v>
      </c>
      <c r="U446" s="372"/>
      <c r="V446" s="373">
        <v>0</v>
      </c>
      <c r="W446" s="373">
        <v>18</v>
      </c>
      <c r="X446" s="372"/>
      <c r="Y446" s="372" t="s">
        <v>7626</v>
      </c>
      <c r="Z446" s="372" t="s">
        <v>7628</v>
      </c>
      <c r="AA446" s="372"/>
      <c r="AB446" s="372"/>
      <c r="AC446" s="372" t="s">
        <v>7660</v>
      </c>
      <c r="AD446" s="372" t="s">
        <v>7630</v>
      </c>
      <c r="AE446" s="372" t="s">
        <v>7631</v>
      </c>
      <c r="AF446" s="372" t="s">
        <v>7625</v>
      </c>
      <c r="AG446" s="373">
        <v>2073240927</v>
      </c>
      <c r="AH446" s="373" t="s">
        <v>1154</v>
      </c>
      <c r="AI446" s="372"/>
      <c r="AJ446" s="374" t="s">
        <v>7859</v>
      </c>
      <c r="AK446" s="374" t="s">
        <v>8321</v>
      </c>
      <c r="AL446" s="374" t="s">
        <v>4760</v>
      </c>
      <c r="AM446" s="375"/>
    </row>
    <row r="447" spans="1:39" ht="19.5" customHeight="1" x14ac:dyDescent="0.25">
      <c r="A447" s="373">
        <v>446</v>
      </c>
      <c r="B447" s="372" t="s">
        <v>7622</v>
      </c>
      <c r="C447" s="372" t="s">
        <v>7622</v>
      </c>
      <c r="D447" s="372" t="s">
        <v>4377</v>
      </c>
      <c r="E447" s="372" t="s">
        <v>3424</v>
      </c>
      <c r="F447" s="372" t="s">
        <v>102</v>
      </c>
      <c r="G447" s="372" t="s">
        <v>8</v>
      </c>
      <c r="H447" s="372" t="s">
        <v>4</v>
      </c>
      <c r="I447" s="372" t="s">
        <v>7625</v>
      </c>
      <c r="J447" s="372" t="s">
        <v>1327</v>
      </c>
      <c r="K447" s="372" t="s">
        <v>8768</v>
      </c>
      <c r="L447" s="372" t="s">
        <v>7951</v>
      </c>
      <c r="M447" s="372" t="s">
        <v>7646</v>
      </c>
      <c r="N447" s="372" t="s">
        <v>7665</v>
      </c>
      <c r="O447" s="372"/>
      <c r="P447" s="372" t="s">
        <v>7627</v>
      </c>
      <c r="Q447" s="372" t="str">
        <f t="shared" si="7"/>
        <v>7320104</v>
      </c>
      <c r="R447" s="373" t="s">
        <v>2670</v>
      </c>
      <c r="S447" s="377" t="s">
        <v>4213</v>
      </c>
      <c r="T447" s="373" t="s">
        <v>1944</v>
      </c>
      <c r="U447" s="372"/>
      <c r="V447" s="373">
        <v>24.1</v>
      </c>
      <c r="W447" s="373">
        <v>18</v>
      </c>
      <c r="X447" s="372"/>
      <c r="Y447" s="372" t="s">
        <v>7626</v>
      </c>
      <c r="Z447" s="372" t="s">
        <v>7628</v>
      </c>
      <c r="AA447" s="372"/>
      <c r="AB447" s="372"/>
      <c r="AC447" s="372" t="s">
        <v>7641</v>
      </c>
      <c r="AD447" s="372" t="s">
        <v>7630</v>
      </c>
      <c r="AE447" s="372" t="s">
        <v>7631</v>
      </c>
      <c r="AF447" s="372" t="s">
        <v>7625</v>
      </c>
      <c r="AG447" s="373">
        <v>2073240199</v>
      </c>
      <c r="AH447" s="373" t="s">
        <v>1152</v>
      </c>
      <c r="AI447" s="372"/>
      <c r="AJ447" s="374" t="s">
        <v>7807</v>
      </c>
      <c r="AK447" s="374" t="s">
        <v>8769</v>
      </c>
      <c r="AL447" s="374" t="s">
        <v>4378</v>
      </c>
      <c r="AM447" s="375"/>
    </row>
    <row r="448" spans="1:39" ht="19.5" customHeight="1" x14ac:dyDescent="0.25">
      <c r="A448" s="373">
        <v>447</v>
      </c>
      <c r="B448" s="372" t="s">
        <v>7622</v>
      </c>
      <c r="C448" s="372" t="s">
        <v>7622</v>
      </c>
      <c r="D448" s="372" t="s">
        <v>8722</v>
      </c>
      <c r="E448" s="372" t="s">
        <v>2711</v>
      </c>
      <c r="F448" s="372" t="s">
        <v>156</v>
      </c>
      <c r="G448" s="372" t="s">
        <v>878</v>
      </c>
      <c r="H448" s="372" t="s">
        <v>4</v>
      </c>
      <c r="I448" s="372" t="s">
        <v>7625</v>
      </c>
      <c r="J448" s="372" t="s">
        <v>8723</v>
      </c>
      <c r="K448" s="372" t="s">
        <v>2713</v>
      </c>
      <c r="L448" s="372" t="s">
        <v>7699</v>
      </c>
      <c r="M448" s="372" t="s">
        <v>1868</v>
      </c>
      <c r="N448" s="372" t="s">
        <v>7622</v>
      </c>
      <c r="O448" s="372"/>
      <c r="P448" s="372" t="s">
        <v>7627</v>
      </c>
      <c r="Q448" s="372" t="str">
        <f t="shared" si="7"/>
        <v>7320104</v>
      </c>
      <c r="R448" s="373" t="s">
        <v>2670</v>
      </c>
      <c r="S448" s="377" t="s">
        <v>4213</v>
      </c>
      <c r="T448" s="373" t="s">
        <v>2058</v>
      </c>
      <c r="U448" s="372"/>
      <c r="V448" s="373">
        <v>22.049999999999997</v>
      </c>
      <c r="W448" s="373">
        <v>18</v>
      </c>
      <c r="X448" s="372"/>
      <c r="Y448" s="372" t="s">
        <v>7626</v>
      </c>
      <c r="Z448" s="372" t="s">
        <v>7628</v>
      </c>
      <c r="AA448" s="372"/>
      <c r="AB448" s="372"/>
      <c r="AC448" s="372" t="s">
        <v>7641</v>
      </c>
      <c r="AD448" s="372" t="s">
        <v>7630</v>
      </c>
      <c r="AE448" s="372" t="s">
        <v>7631</v>
      </c>
      <c r="AF448" s="372" t="s">
        <v>7625</v>
      </c>
      <c r="AG448" s="373">
        <v>2073240582</v>
      </c>
      <c r="AH448" s="373" t="s">
        <v>1153</v>
      </c>
      <c r="AI448" s="372"/>
      <c r="AJ448" s="374" t="s">
        <v>7807</v>
      </c>
      <c r="AK448" s="374" t="s">
        <v>8181</v>
      </c>
      <c r="AL448" s="374" t="s">
        <v>8724</v>
      </c>
      <c r="AM448" s="375"/>
    </row>
    <row r="449" spans="1:39" ht="19.5" customHeight="1" x14ac:dyDescent="0.25">
      <c r="A449" s="373">
        <v>448</v>
      </c>
      <c r="B449" s="372" t="s">
        <v>7622</v>
      </c>
      <c r="C449" s="372" t="s">
        <v>7622</v>
      </c>
      <c r="D449" s="372" t="s">
        <v>8711</v>
      </c>
      <c r="E449" s="372" t="s">
        <v>3460</v>
      </c>
      <c r="F449" s="372" t="s">
        <v>94</v>
      </c>
      <c r="G449" s="372" t="s">
        <v>766</v>
      </c>
      <c r="H449" s="372" t="s">
        <v>4</v>
      </c>
      <c r="I449" s="372" t="s">
        <v>7625</v>
      </c>
      <c r="J449" s="372" t="s">
        <v>1320</v>
      </c>
      <c r="K449" s="372" t="s">
        <v>8712</v>
      </c>
      <c r="L449" s="372" t="s">
        <v>7670</v>
      </c>
      <c r="M449" s="372" t="s">
        <v>7646</v>
      </c>
      <c r="N449" s="372" t="s">
        <v>7665</v>
      </c>
      <c r="O449" s="372"/>
      <c r="P449" s="372" t="s">
        <v>7627</v>
      </c>
      <c r="Q449" s="372" t="str">
        <f t="shared" si="7"/>
        <v>7320104</v>
      </c>
      <c r="R449" s="373" t="s">
        <v>2670</v>
      </c>
      <c r="S449" s="377" t="s">
        <v>4213</v>
      </c>
      <c r="T449" s="373" t="s">
        <v>1888</v>
      </c>
      <c r="U449" s="372"/>
      <c r="V449" s="373">
        <v>24.4</v>
      </c>
      <c r="W449" s="373">
        <v>18</v>
      </c>
      <c r="X449" s="372"/>
      <c r="Y449" s="372" t="s">
        <v>7626</v>
      </c>
      <c r="Z449" s="372" t="s">
        <v>7628</v>
      </c>
      <c r="AA449" s="372"/>
      <c r="AB449" s="372"/>
      <c r="AC449" s="372" t="s">
        <v>7641</v>
      </c>
      <c r="AD449" s="372" t="s">
        <v>7630</v>
      </c>
      <c r="AE449" s="372" t="s">
        <v>7631</v>
      </c>
      <c r="AF449" s="372" t="s">
        <v>7625</v>
      </c>
      <c r="AG449" s="373">
        <v>2073240275</v>
      </c>
      <c r="AH449" s="373" t="s">
        <v>1152</v>
      </c>
      <c r="AI449" s="372"/>
      <c r="AJ449" s="374" t="s">
        <v>8556</v>
      </c>
      <c r="AK449" s="374" t="s">
        <v>8713</v>
      </c>
      <c r="AL449" s="374" t="s">
        <v>8714</v>
      </c>
      <c r="AM449" s="375"/>
    </row>
    <row r="450" spans="1:39" ht="19.5" customHeight="1" x14ac:dyDescent="0.25">
      <c r="A450" s="373">
        <v>449</v>
      </c>
      <c r="B450" s="372" t="s">
        <v>7622</v>
      </c>
      <c r="C450" s="372" t="s">
        <v>7622</v>
      </c>
      <c r="D450" s="372" t="s">
        <v>8539</v>
      </c>
      <c r="E450" s="372" t="s">
        <v>3591</v>
      </c>
      <c r="F450" s="372" t="s">
        <v>168</v>
      </c>
      <c r="G450" s="372" t="s">
        <v>6615</v>
      </c>
      <c r="H450" s="372" t="s">
        <v>4</v>
      </c>
      <c r="I450" s="372" t="s">
        <v>7625</v>
      </c>
      <c r="J450" s="372" t="s">
        <v>8540</v>
      </c>
      <c r="K450" s="372" t="s">
        <v>8541</v>
      </c>
      <c r="L450" s="372" t="s">
        <v>1868</v>
      </c>
      <c r="M450" s="372" t="s">
        <v>2180</v>
      </c>
      <c r="N450" s="372" t="s">
        <v>7640</v>
      </c>
      <c r="O450" s="372"/>
      <c r="P450" s="372" t="s">
        <v>7627</v>
      </c>
      <c r="Q450" s="372" t="str">
        <f t="shared" si="7"/>
        <v>7320104</v>
      </c>
      <c r="R450" s="373" t="s">
        <v>2670</v>
      </c>
      <c r="S450" s="377" t="s">
        <v>4213</v>
      </c>
      <c r="T450" s="373" t="s">
        <v>2058</v>
      </c>
      <c r="U450" s="372"/>
      <c r="V450" s="373">
        <v>22.7</v>
      </c>
      <c r="W450" s="373">
        <v>18</v>
      </c>
      <c r="X450" s="372"/>
      <c r="Y450" s="372" t="s">
        <v>7626</v>
      </c>
      <c r="Z450" s="372" t="s">
        <v>7628</v>
      </c>
      <c r="AA450" s="372"/>
      <c r="AB450" s="372"/>
      <c r="AC450" s="372" t="s">
        <v>7641</v>
      </c>
      <c r="AD450" s="372" t="s">
        <v>7630</v>
      </c>
      <c r="AE450" s="372" t="s">
        <v>7631</v>
      </c>
      <c r="AF450" s="372" t="s">
        <v>7625</v>
      </c>
      <c r="AG450" s="373">
        <v>2073240429</v>
      </c>
      <c r="AH450" s="373" t="s">
        <v>1153</v>
      </c>
      <c r="AI450" s="372"/>
      <c r="AJ450" s="374" t="s">
        <v>7991</v>
      </c>
      <c r="AK450" s="374" t="s">
        <v>7992</v>
      </c>
      <c r="AL450" s="374" t="s">
        <v>8542</v>
      </c>
      <c r="AM450" s="375"/>
    </row>
    <row r="451" spans="1:39" ht="19.5" customHeight="1" x14ac:dyDescent="0.25">
      <c r="A451" s="373">
        <v>450</v>
      </c>
      <c r="B451" s="372" t="s">
        <v>7622</v>
      </c>
      <c r="C451" s="372" t="s">
        <v>7622</v>
      </c>
      <c r="D451" s="372" t="s">
        <v>8645</v>
      </c>
      <c r="E451" s="372" t="s">
        <v>3791</v>
      </c>
      <c r="F451" s="372" t="s">
        <v>167</v>
      </c>
      <c r="G451" s="372" t="s">
        <v>5988</v>
      </c>
      <c r="H451" s="372" t="s">
        <v>4</v>
      </c>
      <c r="I451" s="372" t="s">
        <v>7625</v>
      </c>
      <c r="J451" s="372" t="s">
        <v>1372</v>
      </c>
      <c r="K451" s="372" t="s">
        <v>3792</v>
      </c>
      <c r="L451" s="372" t="s">
        <v>1868</v>
      </c>
      <c r="M451" s="372" t="s">
        <v>3449</v>
      </c>
      <c r="N451" s="372" t="s">
        <v>7640</v>
      </c>
      <c r="O451" s="372"/>
      <c r="P451" s="372" t="s">
        <v>7627</v>
      </c>
      <c r="Q451" s="372" t="str">
        <f t="shared" si="7"/>
        <v>7320104</v>
      </c>
      <c r="R451" s="373" t="s">
        <v>2670</v>
      </c>
      <c r="S451" s="377" t="s">
        <v>4213</v>
      </c>
      <c r="T451" s="373" t="s">
        <v>1888</v>
      </c>
      <c r="U451" s="372"/>
      <c r="V451" s="373">
        <v>22.5</v>
      </c>
      <c r="W451" s="373">
        <v>18</v>
      </c>
      <c r="X451" s="372"/>
      <c r="Y451" s="372" t="s">
        <v>7626</v>
      </c>
      <c r="Z451" s="372" t="s">
        <v>7628</v>
      </c>
      <c r="AA451" s="372"/>
      <c r="AB451" s="372"/>
      <c r="AC451" s="372" t="s">
        <v>7641</v>
      </c>
      <c r="AD451" s="372" t="s">
        <v>7630</v>
      </c>
      <c r="AE451" s="372" t="s">
        <v>7631</v>
      </c>
      <c r="AF451" s="372" t="s">
        <v>7625</v>
      </c>
      <c r="AG451" s="373">
        <v>2073240324</v>
      </c>
      <c r="AH451" s="373" t="s">
        <v>1153</v>
      </c>
      <c r="AI451" s="372"/>
      <c r="AJ451" s="374" t="s">
        <v>7709</v>
      </c>
      <c r="AK451" s="374" t="s">
        <v>7710</v>
      </c>
      <c r="AL451" s="374" t="s">
        <v>8646</v>
      </c>
      <c r="AM451" s="375"/>
    </row>
    <row r="452" spans="1:39" ht="19.5" customHeight="1" x14ac:dyDescent="0.25">
      <c r="A452" s="373">
        <v>451</v>
      </c>
      <c r="B452" s="372" t="s">
        <v>7622</v>
      </c>
      <c r="C452" s="372" t="s">
        <v>7622</v>
      </c>
      <c r="D452" s="372" t="s">
        <v>4946</v>
      </c>
      <c r="E452" s="372" t="s">
        <v>3799</v>
      </c>
      <c r="F452" s="372" t="s">
        <v>173</v>
      </c>
      <c r="G452" s="372" t="s">
        <v>328</v>
      </c>
      <c r="H452" s="372" t="s">
        <v>4</v>
      </c>
      <c r="I452" s="372" t="s">
        <v>7625</v>
      </c>
      <c r="J452" s="372" t="s">
        <v>1378</v>
      </c>
      <c r="K452" s="372" t="s">
        <v>3800</v>
      </c>
      <c r="L452" s="372" t="s">
        <v>1868</v>
      </c>
      <c r="M452" s="372" t="s">
        <v>7636</v>
      </c>
      <c r="N452" s="372" t="s">
        <v>7640</v>
      </c>
      <c r="O452" s="372"/>
      <c r="P452" s="372" t="s">
        <v>7627</v>
      </c>
      <c r="Q452" s="372" t="str">
        <f t="shared" si="7"/>
        <v>7320104</v>
      </c>
      <c r="R452" s="373" t="s">
        <v>2670</v>
      </c>
      <c r="S452" s="377" t="s">
        <v>4213</v>
      </c>
      <c r="T452" s="373" t="s">
        <v>1944</v>
      </c>
      <c r="U452" s="372"/>
      <c r="V452" s="373">
        <v>24.299999999999997</v>
      </c>
      <c r="W452" s="373">
        <v>18</v>
      </c>
      <c r="X452" s="372"/>
      <c r="Y452" s="372" t="s">
        <v>7626</v>
      </c>
      <c r="Z452" s="372" t="s">
        <v>7628</v>
      </c>
      <c r="AA452" s="372"/>
      <c r="AB452" s="372"/>
      <c r="AC452" s="372" t="s">
        <v>7660</v>
      </c>
      <c r="AD452" s="372" t="s">
        <v>7630</v>
      </c>
      <c r="AE452" s="372" t="s">
        <v>7631</v>
      </c>
      <c r="AF452" s="372" t="s">
        <v>7625</v>
      </c>
      <c r="AG452" s="373">
        <v>2073240223</v>
      </c>
      <c r="AH452" s="373" t="s">
        <v>1153</v>
      </c>
      <c r="AI452" s="372"/>
      <c r="AJ452" s="374" t="s">
        <v>7909</v>
      </c>
      <c r="AK452" s="374" t="s">
        <v>8593</v>
      </c>
      <c r="AL452" s="374" t="s">
        <v>4947</v>
      </c>
      <c r="AM452" s="375"/>
    </row>
    <row r="453" spans="1:39" ht="19.5" customHeight="1" x14ac:dyDescent="0.25">
      <c r="A453" s="373">
        <v>452</v>
      </c>
      <c r="B453" s="372" t="s">
        <v>7622</v>
      </c>
      <c r="C453" s="372" t="s">
        <v>7622</v>
      </c>
      <c r="D453" s="372" t="s">
        <v>8588</v>
      </c>
      <c r="E453" s="372" t="s">
        <v>3336</v>
      </c>
      <c r="F453" s="372" t="s">
        <v>75</v>
      </c>
      <c r="G453" s="372" t="s">
        <v>7874</v>
      </c>
      <c r="H453" s="372" t="s">
        <v>4</v>
      </c>
      <c r="I453" s="372" t="s">
        <v>7625</v>
      </c>
      <c r="J453" s="372" t="s">
        <v>8589</v>
      </c>
      <c r="K453" s="372" t="s">
        <v>8590</v>
      </c>
      <c r="L453" s="372" t="s">
        <v>1868</v>
      </c>
      <c r="M453" s="372" t="s">
        <v>7639</v>
      </c>
      <c r="N453" s="372" t="s">
        <v>7640</v>
      </c>
      <c r="O453" s="372"/>
      <c r="P453" s="372" t="s">
        <v>7627</v>
      </c>
      <c r="Q453" s="372" t="str">
        <f t="shared" si="7"/>
        <v>7320104</v>
      </c>
      <c r="R453" s="373" t="s">
        <v>2670</v>
      </c>
      <c r="S453" s="377" t="s">
        <v>4213</v>
      </c>
      <c r="T453" s="373" t="s">
        <v>1888</v>
      </c>
      <c r="U453" s="372"/>
      <c r="V453" s="373">
        <v>22.1</v>
      </c>
      <c r="W453" s="373">
        <v>18</v>
      </c>
      <c r="X453" s="372"/>
      <c r="Y453" s="372" t="s">
        <v>7626</v>
      </c>
      <c r="Z453" s="372" t="s">
        <v>7628</v>
      </c>
      <c r="AA453" s="372"/>
      <c r="AB453" s="372"/>
      <c r="AC453" s="372" t="s">
        <v>7641</v>
      </c>
      <c r="AD453" s="372" t="s">
        <v>7630</v>
      </c>
      <c r="AE453" s="372" t="s">
        <v>7631</v>
      </c>
      <c r="AF453" s="372" t="s">
        <v>7625</v>
      </c>
      <c r="AG453" s="373">
        <v>2073240119</v>
      </c>
      <c r="AH453" s="373" t="s">
        <v>1152</v>
      </c>
      <c r="AI453" s="372"/>
      <c r="AJ453" s="374" t="s">
        <v>8059</v>
      </c>
      <c r="AK453" s="374" t="s">
        <v>8060</v>
      </c>
      <c r="AL453" s="374" t="s">
        <v>8591</v>
      </c>
      <c r="AM453" s="375"/>
    </row>
    <row r="454" spans="1:39" ht="19.5" customHeight="1" x14ac:dyDescent="0.25">
      <c r="A454" s="373">
        <v>453</v>
      </c>
      <c r="B454" s="372" t="s">
        <v>7622</v>
      </c>
      <c r="C454" s="372" t="s">
        <v>7622</v>
      </c>
      <c r="D454" s="372" t="s">
        <v>4393</v>
      </c>
      <c r="E454" s="372" t="s">
        <v>1432</v>
      </c>
      <c r="F454" s="372" t="s">
        <v>305</v>
      </c>
      <c r="G454" s="372" t="s">
        <v>306</v>
      </c>
      <c r="H454" s="372" t="s">
        <v>4</v>
      </c>
      <c r="I454" s="372" t="s">
        <v>7625</v>
      </c>
      <c r="J454" s="372" t="s">
        <v>1481</v>
      </c>
      <c r="K454" s="372" t="s">
        <v>8672</v>
      </c>
      <c r="L454" s="372" t="s">
        <v>7644</v>
      </c>
      <c r="M454" s="372" t="s">
        <v>7646</v>
      </c>
      <c r="N454" s="372" t="s">
        <v>7622</v>
      </c>
      <c r="O454" s="372"/>
      <c r="P454" s="372" t="s">
        <v>7627</v>
      </c>
      <c r="Q454" s="372" t="str">
        <f t="shared" si="7"/>
        <v>7320104</v>
      </c>
      <c r="R454" s="373" t="s">
        <v>2670</v>
      </c>
      <c r="S454" s="377" t="s">
        <v>4213</v>
      </c>
      <c r="T454" s="373">
        <v>0</v>
      </c>
      <c r="U454" s="372"/>
      <c r="V454" s="373">
        <v>0</v>
      </c>
      <c r="W454" s="373">
        <v>18</v>
      </c>
      <c r="X454" s="372"/>
      <c r="Y454" s="372" t="s">
        <v>7626</v>
      </c>
      <c r="Z454" s="372" t="s">
        <v>7628</v>
      </c>
      <c r="AA454" s="372"/>
      <c r="AB454" s="372"/>
      <c r="AC454" s="372" t="s">
        <v>7641</v>
      </c>
      <c r="AD454" s="372" t="s">
        <v>7630</v>
      </c>
      <c r="AE454" s="372" t="s">
        <v>7631</v>
      </c>
      <c r="AF454" s="372" t="s">
        <v>7625</v>
      </c>
      <c r="AG454" s="373">
        <v>2073240844</v>
      </c>
      <c r="AH454" s="373" t="s">
        <v>1154</v>
      </c>
      <c r="AI454" s="372"/>
      <c r="AJ454" s="374" t="s">
        <v>8190</v>
      </c>
      <c r="AK454" s="374" t="s">
        <v>8673</v>
      </c>
      <c r="AL454" s="374" t="s">
        <v>4394</v>
      </c>
      <c r="AM454" s="375"/>
    </row>
    <row r="455" spans="1:39" ht="19.5" customHeight="1" x14ac:dyDescent="0.25">
      <c r="A455" s="373">
        <v>454</v>
      </c>
      <c r="B455" s="372" t="s">
        <v>7622</v>
      </c>
      <c r="C455" s="372" t="s">
        <v>7622</v>
      </c>
      <c r="D455" s="372" t="s">
        <v>8594</v>
      </c>
      <c r="E455" s="372" t="s">
        <v>3480</v>
      </c>
      <c r="F455" s="372" t="s">
        <v>987</v>
      </c>
      <c r="G455" s="372" t="s">
        <v>6403</v>
      </c>
      <c r="H455" s="372" t="s">
        <v>4</v>
      </c>
      <c r="I455" s="372" t="s">
        <v>7625</v>
      </c>
      <c r="J455" s="372" t="s">
        <v>1318</v>
      </c>
      <c r="K455" s="372" t="s">
        <v>3481</v>
      </c>
      <c r="L455" s="372" t="s">
        <v>1868</v>
      </c>
      <c r="M455" s="372" t="s">
        <v>7700</v>
      </c>
      <c r="N455" s="372" t="s">
        <v>7640</v>
      </c>
      <c r="O455" s="372"/>
      <c r="P455" s="372" t="s">
        <v>7627</v>
      </c>
      <c r="Q455" s="372" t="str">
        <f t="shared" si="7"/>
        <v>7320104</v>
      </c>
      <c r="R455" s="373" t="s">
        <v>2670</v>
      </c>
      <c r="S455" s="377" t="s">
        <v>4213</v>
      </c>
      <c r="T455" s="373" t="s">
        <v>1888</v>
      </c>
      <c r="U455" s="372"/>
      <c r="V455" s="373">
        <v>23.8</v>
      </c>
      <c r="W455" s="373">
        <v>18</v>
      </c>
      <c r="X455" s="372"/>
      <c r="Y455" s="372" t="s">
        <v>7626</v>
      </c>
      <c r="Z455" s="372" t="s">
        <v>7628</v>
      </c>
      <c r="AA455" s="372"/>
      <c r="AB455" s="372"/>
      <c r="AC455" s="372" t="s">
        <v>7641</v>
      </c>
      <c r="AD455" s="372" t="s">
        <v>7630</v>
      </c>
      <c r="AE455" s="372" t="s">
        <v>7631</v>
      </c>
      <c r="AF455" s="372" t="s">
        <v>7625</v>
      </c>
      <c r="AG455" s="373">
        <v>2073240295</v>
      </c>
      <c r="AH455" s="373" t="s">
        <v>1152</v>
      </c>
      <c r="AI455" s="372"/>
      <c r="AJ455" s="374" t="s">
        <v>8142</v>
      </c>
      <c r="AK455" s="374" t="s">
        <v>8279</v>
      </c>
      <c r="AL455" s="374" t="s">
        <v>4188</v>
      </c>
      <c r="AM455" s="375"/>
    </row>
    <row r="456" spans="1:39" ht="19.5" customHeight="1" x14ac:dyDescent="0.25">
      <c r="A456" s="373">
        <v>455</v>
      </c>
      <c r="B456" s="372" t="s">
        <v>7622</v>
      </c>
      <c r="C456" s="372" t="s">
        <v>7622</v>
      </c>
      <c r="D456" s="372" t="s">
        <v>7466</v>
      </c>
      <c r="E456" s="372" t="s">
        <v>3586</v>
      </c>
      <c r="F456" s="372" t="s">
        <v>615</v>
      </c>
      <c r="G456" s="372" t="s">
        <v>6635</v>
      </c>
      <c r="H456" s="372" t="s">
        <v>4</v>
      </c>
      <c r="I456" s="372" t="s">
        <v>7625</v>
      </c>
      <c r="J456" s="372" t="s">
        <v>1307</v>
      </c>
      <c r="K456" s="372" t="s">
        <v>3588</v>
      </c>
      <c r="L456" s="372" t="s">
        <v>1868</v>
      </c>
      <c r="M456" s="372" t="s">
        <v>7760</v>
      </c>
      <c r="N456" s="372" t="s">
        <v>7640</v>
      </c>
      <c r="O456" s="372"/>
      <c r="P456" s="372" t="s">
        <v>7627</v>
      </c>
      <c r="Q456" s="372" t="str">
        <f t="shared" si="7"/>
        <v>7320104</v>
      </c>
      <c r="R456" s="373" t="s">
        <v>2670</v>
      </c>
      <c r="S456" s="377" t="s">
        <v>4213</v>
      </c>
      <c r="T456" s="373" t="s">
        <v>2058</v>
      </c>
      <c r="U456" s="372"/>
      <c r="V456" s="373">
        <v>24.4</v>
      </c>
      <c r="W456" s="373">
        <v>18</v>
      </c>
      <c r="X456" s="372"/>
      <c r="Y456" s="372" t="s">
        <v>7626</v>
      </c>
      <c r="Z456" s="372" t="s">
        <v>7628</v>
      </c>
      <c r="AA456" s="372"/>
      <c r="AB456" s="372"/>
      <c r="AC456" s="372" t="s">
        <v>7641</v>
      </c>
      <c r="AD456" s="372" t="s">
        <v>7630</v>
      </c>
      <c r="AE456" s="372" t="s">
        <v>7631</v>
      </c>
      <c r="AF456" s="372" t="s">
        <v>7625</v>
      </c>
      <c r="AG456" s="373">
        <v>2073240428</v>
      </c>
      <c r="AH456" s="373" t="s">
        <v>1152</v>
      </c>
      <c r="AI456" s="372"/>
      <c r="AJ456" s="374" t="s">
        <v>7991</v>
      </c>
      <c r="AK456" s="374" t="s">
        <v>7992</v>
      </c>
      <c r="AL456" s="374" t="s">
        <v>7467</v>
      </c>
      <c r="AM456" s="375"/>
    </row>
    <row r="457" spans="1:39" ht="19.5" customHeight="1" x14ac:dyDescent="0.25">
      <c r="A457" s="373">
        <v>456</v>
      </c>
      <c r="B457" s="372" t="s">
        <v>7622</v>
      </c>
      <c r="C457" s="372" t="s">
        <v>7622</v>
      </c>
      <c r="D457" s="372" t="s">
        <v>4708</v>
      </c>
      <c r="E457" s="372" t="s">
        <v>1434</v>
      </c>
      <c r="F457" s="372" t="s">
        <v>307</v>
      </c>
      <c r="G457" s="372" t="s">
        <v>308</v>
      </c>
      <c r="H457" s="372" t="s">
        <v>5</v>
      </c>
      <c r="I457" s="372" t="s">
        <v>7625</v>
      </c>
      <c r="J457" s="372" t="s">
        <v>1483</v>
      </c>
      <c r="K457" s="372" t="s">
        <v>8776</v>
      </c>
      <c r="L457" s="372" t="s">
        <v>7700</v>
      </c>
      <c r="M457" s="372" t="s">
        <v>1868</v>
      </c>
      <c r="N457" s="372" t="s">
        <v>7622</v>
      </c>
      <c r="O457" s="372"/>
      <c r="P457" s="372" t="s">
        <v>7627</v>
      </c>
      <c r="Q457" s="372" t="str">
        <f t="shared" si="7"/>
        <v>7320104</v>
      </c>
      <c r="R457" s="373" t="s">
        <v>2670</v>
      </c>
      <c r="S457" s="377" t="s">
        <v>4213</v>
      </c>
      <c r="T457" s="373">
        <v>0</v>
      </c>
      <c r="U457" s="372"/>
      <c r="V457" s="373">
        <v>0</v>
      </c>
      <c r="W457" s="373">
        <v>18</v>
      </c>
      <c r="X457" s="372"/>
      <c r="Y457" s="372" t="s">
        <v>7626</v>
      </c>
      <c r="Z457" s="372" t="s">
        <v>7628</v>
      </c>
      <c r="AA457" s="372"/>
      <c r="AB457" s="372"/>
      <c r="AC457" s="372" t="s">
        <v>7641</v>
      </c>
      <c r="AD457" s="372" t="s">
        <v>7630</v>
      </c>
      <c r="AE457" s="372" t="s">
        <v>7631</v>
      </c>
      <c r="AF457" s="372" t="s">
        <v>7625</v>
      </c>
      <c r="AG457" s="373">
        <v>2073240915</v>
      </c>
      <c r="AH457" s="373" t="s">
        <v>1154</v>
      </c>
      <c r="AI457" s="372"/>
      <c r="AJ457" s="374" t="s">
        <v>7883</v>
      </c>
      <c r="AK457" s="374" t="s">
        <v>8777</v>
      </c>
      <c r="AL457" s="374" t="s">
        <v>4709</v>
      </c>
      <c r="AM457" s="375"/>
    </row>
    <row r="458" spans="1:39" ht="19.5" customHeight="1" x14ac:dyDescent="0.25">
      <c r="A458" s="373">
        <v>457</v>
      </c>
      <c r="B458" s="372" t="s">
        <v>7622</v>
      </c>
      <c r="C458" s="372" t="s">
        <v>7622</v>
      </c>
      <c r="D458" s="372" t="s">
        <v>4912</v>
      </c>
      <c r="E458" s="372" t="s">
        <v>1436</v>
      </c>
      <c r="F458" s="372" t="s">
        <v>309</v>
      </c>
      <c r="G458" s="372" t="s">
        <v>311</v>
      </c>
      <c r="H458" s="372" t="s">
        <v>5</v>
      </c>
      <c r="I458" s="372" t="s">
        <v>7625</v>
      </c>
      <c r="J458" s="372" t="s">
        <v>1485</v>
      </c>
      <c r="K458" s="372" t="s">
        <v>8484</v>
      </c>
      <c r="L458" s="372" t="s">
        <v>1868</v>
      </c>
      <c r="M458" s="372" t="s">
        <v>7760</v>
      </c>
      <c r="N458" s="372" t="s">
        <v>7622</v>
      </c>
      <c r="O458" s="372"/>
      <c r="P458" s="372" t="s">
        <v>7627</v>
      </c>
      <c r="Q458" s="372" t="str">
        <f t="shared" si="7"/>
        <v>7320104</v>
      </c>
      <c r="R458" s="373" t="s">
        <v>2670</v>
      </c>
      <c r="S458" s="377" t="s">
        <v>4213</v>
      </c>
      <c r="T458" s="373">
        <v>0</v>
      </c>
      <c r="U458" s="372"/>
      <c r="V458" s="373">
        <v>0</v>
      </c>
      <c r="W458" s="373">
        <v>18</v>
      </c>
      <c r="X458" s="372"/>
      <c r="Y458" s="372" t="s">
        <v>7626</v>
      </c>
      <c r="Z458" s="372" t="s">
        <v>7628</v>
      </c>
      <c r="AA458" s="372"/>
      <c r="AB458" s="372"/>
      <c r="AC458" s="372" t="s">
        <v>7641</v>
      </c>
      <c r="AD458" s="372" t="s">
        <v>7630</v>
      </c>
      <c r="AE458" s="372" t="s">
        <v>7631</v>
      </c>
      <c r="AF458" s="372" t="s">
        <v>7625</v>
      </c>
      <c r="AG458" s="373">
        <v>2073240962</v>
      </c>
      <c r="AH458" s="373" t="s">
        <v>1154</v>
      </c>
      <c r="AI458" s="372"/>
      <c r="AJ458" s="374" t="s">
        <v>7959</v>
      </c>
      <c r="AK458" s="374" t="s">
        <v>8043</v>
      </c>
      <c r="AL458" s="374" t="s">
        <v>4913</v>
      </c>
      <c r="AM458" s="375"/>
    </row>
    <row r="459" spans="1:39" ht="19.5" customHeight="1" x14ac:dyDescent="0.25">
      <c r="A459" s="373">
        <v>458</v>
      </c>
      <c r="B459" s="372" t="s">
        <v>7622</v>
      </c>
      <c r="C459" s="372" t="s">
        <v>7622</v>
      </c>
      <c r="D459" s="372" t="s">
        <v>8486</v>
      </c>
      <c r="E459" s="372" t="s">
        <v>3258</v>
      </c>
      <c r="F459" s="372" t="s">
        <v>124</v>
      </c>
      <c r="G459" s="372" t="s">
        <v>879</v>
      </c>
      <c r="H459" s="372" t="s">
        <v>5</v>
      </c>
      <c r="I459" s="372" t="s">
        <v>7625</v>
      </c>
      <c r="J459" s="372" t="s">
        <v>8487</v>
      </c>
      <c r="K459" s="372" t="s">
        <v>8488</v>
      </c>
      <c r="L459" s="372" t="s">
        <v>1868</v>
      </c>
      <c r="M459" s="372" t="s">
        <v>1868</v>
      </c>
      <c r="N459" s="372" t="s">
        <v>7640</v>
      </c>
      <c r="O459" s="372"/>
      <c r="P459" s="372" t="s">
        <v>7627</v>
      </c>
      <c r="Q459" s="372" t="str">
        <f t="shared" si="7"/>
        <v>7320104</v>
      </c>
      <c r="R459" s="373" t="s">
        <v>2670</v>
      </c>
      <c r="S459" s="377" t="s">
        <v>4213</v>
      </c>
      <c r="T459" s="373">
        <v>0</v>
      </c>
      <c r="U459" s="372"/>
      <c r="V459" s="373">
        <v>23.4</v>
      </c>
      <c r="W459" s="373">
        <v>18</v>
      </c>
      <c r="X459" s="372"/>
      <c r="Y459" s="372" t="s">
        <v>7626</v>
      </c>
      <c r="Z459" s="372" t="s">
        <v>7628</v>
      </c>
      <c r="AA459" s="372"/>
      <c r="AB459" s="372"/>
      <c r="AC459" s="372" t="s">
        <v>7641</v>
      </c>
      <c r="AD459" s="372" t="s">
        <v>7630</v>
      </c>
      <c r="AE459" s="372" t="s">
        <v>7631</v>
      </c>
      <c r="AF459" s="372" t="s">
        <v>7625</v>
      </c>
      <c r="AG459" s="373">
        <v>2073240012</v>
      </c>
      <c r="AH459" s="373" t="s">
        <v>1153</v>
      </c>
      <c r="AI459" s="372"/>
      <c r="AJ459" s="374" t="s">
        <v>8059</v>
      </c>
      <c r="AK459" s="374" t="s">
        <v>8060</v>
      </c>
      <c r="AL459" s="374" t="s">
        <v>8489</v>
      </c>
      <c r="AM459" s="375"/>
    </row>
    <row r="460" spans="1:39" ht="19.5" customHeight="1" x14ac:dyDescent="0.25">
      <c r="A460" s="373">
        <v>459</v>
      </c>
      <c r="B460" s="372" t="s">
        <v>7622</v>
      </c>
      <c r="C460" s="372" t="s">
        <v>7622</v>
      </c>
      <c r="D460" s="372" t="s">
        <v>4255</v>
      </c>
      <c r="E460" s="372" t="s">
        <v>1439</v>
      </c>
      <c r="F460" s="372" t="s">
        <v>312</v>
      </c>
      <c r="G460" s="372" t="s">
        <v>313</v>
      </c>
      <c r="H460" s="372" t="s">
        <v>4</v>
      </c>
      <c r="I460" s="372" t="s">
        <v>7625</v>
      </c>
      <c r="J460" s="372" t="s">
        <v>1487</v>
      </c>
      <c r="K460" s="372" t="s">
        <v>8612</v>
      </c>
      <c r="L460" s="372" t="s">
        <v>1868</v>
      </c>
      <c r="M460" s="372" t="s">
        <v>7760</v>
      </c>
      <c r="N460" s="372" t="s">
        <v>7640</v>
      </c>
      <c r="O460" s="372"/>
      <c r="P460" s="372" t="s">
        <v>7627</v>
      </c>
      <c r="Q460" s="372" t="str">
        <f t="shared" si="7"/>
        <v>7320104</v>
      </c>
      <c r="R460" s="373" t="s">
        <v>2670</v>
      </c>
      <c r="S460" s="377" t="s">
        <v>4213</v>
      </c>
      <c r="T460" s="373">
        <v>0</v>
      </c>
      <c r="U460" s="372"/>
      <c r="V460" s="373">
        <v>0</v>
      </c>
      <c r="W460" s="373">
        <v>18</v>
      </c>
      <c r="X460" s="372"/>
      <c r="Y460" s="372" t="s">
        <v>7626</v>
      </c>
      <c r="Z460" s="372" t="s">
        <v>7628</v>
      </c>
      <c r="AA460" s="372"/>
      <c r="AB460" s="372"/>
      <c r="AC460" s="372" t="s">
        <v>7660</v>
      </c>
      <c r="AD460" s="372" t="s">
        <v>7630</v>
      </c>
      <c r="AE460" s="372" t="s">
        <v>7631</v>
      </c>
      <c r="AF460" s="372" t="s">
        <v>7625</v>
      </c>
      <c r="AG460" s="373">
        <v>2073240811</v>
      </c>
      <c r="AH460" s="373" t="s">
        <v>1154</v>
      </c>
      <c r="AI460" s="372"/>
      <c r="AJ460" s="374" t="s">
        <v>7783</v>
      </c>
      <c r="AK460" s="374" t="s">
        <v>7784</v>
      </c>
      <c r="AL460" s="374" t="s">
        <v>4256</v>
      </c>
      <c r="AM460" s="375"/>
    </row>
    <row r="461" spans="1:39" ht="19.5" customHeight="1" x14ac:dyDescent="0.25">
      <c r="A461" s="373">
        <v>460</v>
      </c>
      <c r="B461" s="372" t="s">
        <v>7622</v>
      </c>
      <c r="C461" s="372" t="s">
        <v>7622</v>
      </c>
      <c r="D461" s="372" t="s">
        <v>8523</v>
      </c>
      <c r="E461" s="372" t="s">
        <v>3389</v>
      </c>
      <c r="F461" s="372" t="s">
        <v>114</v>
      </c>
      <c r="G461" s="372" t="s">
        <v>4281</v>
      </c>
      <c r="H461" s="372" t="s">
        <v>4</v>
      </c>
      <c r="I461" s="372" t="s">
        <v>7625</v>
      </c>
      <c r="J461" s="372" t="s">
        <v>8524</v>
      </c>
      <c r="K461" s="372"/>
      <c r="L461" s="372" t="s">
        <v>1868</v>
      </c>
      <c r="M461" s="372" t="s">
        <v>1962</v>
      </c>
      <c r="N461" s="372" t="s">
        <v>7640</v>
      </c>
      <c r="O461" s="372"/>
      <c r="P461" s="372" t="s">
        <v>7627</v>
      </c>
      <c r="Q461" s="372" t="str">
        <f t="shared" si="7"/>
        <v>7320104</v>
      </c>
      <c r="R461" s="373" t="s">
        <v>2670</v>
      </c>
      <c r="S461" s="377" t="s">
        <v>4213</v>
      </c>
      <c r="T461" s="373" t="s">
        <v>1888</v>
      </c>
      <c r="U461" s="372"/>
      <c r="V461" s="373">
        <v>26.9</v>
      </c>
      <c r="W461" s="373">
        <v>18</v>
      </c>
      <c r="X461" s="372"/>
      <c r="Y461" s="372" t="s">
        <v>7626</v>
      </c>
      <c r="Z461" s="372" t="s">
        <v>7628</v>
      </c>
      <c r="AA461" s="372"/>
      <c r="AB461" s="372"/>
      <c r="AC461" s="372" t="s">
        <v>7641</v>
      </c>
      <c r="AD461" s="372" t="s">
        <v>7630</v>
      </c>
      <c r="AE461" s="372" t="s">
        <v>7631</v>
      </c>
      <c r="AF461" s="372" t="s">
        <v>7625</v>
      </c>
      <c r="AG461" s="373">
        <v>2073240185</v>
      </c>
      <c r="AH461" s="373" t="s">
        <v>1152</v>
      </c>
      <c r="AI461" s="372"/>
      <c r="AJ461" s="374" t="s">
        <v>7871</v>
      </c>
      <c r="AK461" s="374" t="s">
        <v>8299</v>
      </c>
      <c r="AL461" s="374" t="s">
        <v>8525</v>
      </c>
      <c r="AM461" s="375"/>
    </row>
    <row r="462" spans="1:39" ht="19.5" customHeight="1" x14ac:dyDescent="0.25">
      <c r="A462" s="373">
        <v>461</v>
      </c>
      <c r="B462" s="372" t="s">
        <v>7622</v>
      </c>
      <c r="C462" s="372" t="s">
        <v>7622</v>
      </c>
      <c r="D462" s="372" t="s">
        <v>4705</v>
      </c>
      <c r="E462" s="372" t="s">
        <v>1441</v>
      </c>
      <c r="F462" s="372" t="s">
        <v>314</v>
      </c>
      <c r="G462" s="372" t="s">
        <v>315</v>
      </c>
      <c r="H462" s="372" t="s">
        <v>4</v>
      </c>
      <c r="I462" s="372" t="s">
        <v>7625</v>
      </c>
      <c r="J462" s="372" t="s">
        <v>1489</v>
      </c>
      <c r="K462" s="372" t="s">
        <v>8639</v>
      </c>
      <c r="L462" s="372" t="s">
        <v>1868</v>
      </c>
      <c r="M462" s="372" t="s">
        <v>7760</v>
      </c>
      <c r="N462" s="372" t="s">
        <v>7622</v>
      </c>
      <c r="O462" s="372"/>
      <c r="P462" s="372" t="s">
        <v>7627</v>
      </c>
      <c r="Q462" s="372" t="str">
        <f t="shared" si="7"/>
        <v>7320104</v>
      </c>
      <c r="R462" s="373" t="s">
        <v>2670</v>
      </c>
      <c r="S462" s="377" t="s">
        <v>4213</v>
      </c>
      <c r="T462" s="373">
        <v>0</v>
      </c>
      <c r="U462" s="372"/>
      <c r="V462" s="373">
        <v>0</v>
      </c>
      <c r="W462" s="373">
        <v>18</v>
      </c>
      <c r="X462" s="372"/>
      <c r="Y462" s="372" t="s">
        <v>7626</v>
      </c>
      <c r="Z462" s="372" t="s">
        <v>7628</v>
      </c>
      <c r="AA462" s="372"/>
      <c r="AB462" s="372"/>
      <c r="AC462" s="372" t="s">
        <v>7660</v>
      </c>
      <c r="AD462" s="372" t="s">
        <v>7630</v>
      </c>
      <c r="AE462" s="372" t="s">
        <v>7631</v>
      </c>
      <c r="AF462" s="372" t="s">
        <v>7625</v>
      </c>
      <c r="AG462" s="373">
        <v>2073240914</v>
      </c>
      <c r="AH462" s="373" t="s">
        <v>1154</v>
      </c>
      <c r="AI462" s="372"/>
      <c r="AJ462" s="374" t="s">
        <v>8461</v>
      </c>
      <c r="AK462" s="374" t="s">
        <v>8462</v>
      </c>
      <c r="AL462" s="374" t="s">
        <v>4706</v>
      </c>
      <c r="AM462" s="375"/>
    </row>
    <row r="463" spans="1:39" ht="19.5" customHeight="1" x14ac:dyDescent="0.25">
      <c r="A463" s="373">
        <v>462</v>
      </c>
      <c r="B463" s="372" t="s">
        <v>7622</v>
      </c>
      <c r="C463" s="372" t="s">
        <v>7622</v>
      </c>
      <c r="D463" s="372" t="s">
        <v>5130</v>
      </c>
      <c r="E463" s="372" t="s">
        <v>1466</v>
      </c>
      <c r="F463" s="372" t="s">
        <v>340</v>
      </c>
      <c r="G463" s="372" t="s">
        <v>341</v>
      </c>
      <c r="H463" s="372" t="s">
        <v>4</v>
      </c>
      <c r="I463" s="372" t="s">
        <v>7625</v>
      </c>
      <c r="J463" s="372" t="s">
        <v>1502</v>
      </c>
      <c r="K463" s="372"/>
      <c r="L463" s="372" t="s">
        <v>7644</v>
      </c>
      <c r="M463" s="372" t="s">
        <v>1868</v>
      </c>
      <c r="N463" s="372" t="s">
        <v>7665</v>
      </c>
      <c r="O463" s="372"/>
      <c r="P463" s="372" t="s">
        <v>7627</v>
      </c>
      <c r="Q463" s="372" t="str">
        <f t="shared" si="7"/>
        <v>7320104</v>
      </c>
      <c r="R463" s="373" t="s">
        <v>2670</v>
      </c>
      <c r="S463" s="377" t="s">
        <v>4213</v>
      </c>
      <c r="T463" s="373">
        <v>0</v>
      </c>
      <c r="U463" s="372"/>
      <c r="V463" s="373">
        <v>0</v>
      </c>
      <c r="W463" s="373">
        <v>18</v>
      </c>
      <c r="X463" s="372"/>
      <c r="Y463" s="372" t="s">
        <v>7626</v>
      </c>
      <c r="Z463" s="372" t="s">
        <v>7628</v>
      </c>
      <c r="AA463" s="372"/>
      <c r="AB463" s="372"/>
      <c r="AC463" s="372" t="s">
        <v>7641</v>
      </c>
      <c r="AD463" s="372" t="s">
        <v>7630</v>
      </c>
      <c r="AE463" s="372" t="s">
        <v>7631</v>
      </c>
      <c r="AF463" s="372" t="s">
        <v>7625</v>
      </c>
      <c r="AG463" s="373">
        <v>2073241011</v>
      </c>
      <c r="AH463" s="373" t="s">
        <v>1154</v>
      </c>
      <c r="AI463" s="372"/>
      <c r="AJ463" s="374" t="s">
        <v>7786</v>
      </c>
      <c r="AK463" s="374" t="s">
        <v>8668</v>
      </c>
      <c r="AL463" s="374" t="s">
        <v>5131</v>
      </c>
      <c r="AM463" s="375"/>
    </row>
    <row r="464" spans="1:39" ht="19.5" customHeight="1" x14ac:dyDescent="0.25">
      <c r="A464" s="373">
        <v>463</v>
      </c>
      <c r="B464" s="372" t="s">
        <v>7622</v>
      </c>
      <c r="C464" s="372" t="s">
        <v>7622</v>
      </c>
      <c r="D464" s="372" t="s">
        <v>4274</v>
      </c>
      <c r="E464" s="372" t="s">
        <v>1443</v>
      </c>
      <c r="F464" s="372" t="s">
        <v>316</v>
      </c>
      <c r="G464" s="372" t="s">
        <v>317</v>
      </c>
      <c r="H464" s="372" t="s">
        <v>4</v>
      </c>
      <c r="I464" s="372" t="s">
        <v>7625</v>
      </c>
      <c r="J464" s="372" t="s">
        <v>1491</v>
      </c>
      <c r="K464" s="372" t="s">
        <v>8654</v>
      </c>
      <c r="L464" s="372" t="s">
        <v>1868</v>
      </c>
      <c r="M464" s="372" t="s">
        <v>7714</v>
      </c>
      <c r="N464" s="372" t="s">
        <v>7622</v>
      </c>
      <c r="O464" s="372"/>
      <c r="P464" s="372" t="s">
        <v>7627</v>
      </c>
      <c r="Q464" s="372" t="str">
        <f t="shared" si="7"/>
        <v>7320104</v>
      </c>
      <c r="R464" s="373" t="s">
        <v>2670</v>
      </c>
      <c r="S464" s="377" t="s">
        <v>4213</v>
      </c>
      <c r="T464" s="373">
        <v>0</v>
      </c>
      <c r="U464" s="372"/>
      <c r="V464" s="373">
        <v>0</v>
      </c>
      <c r="W464" s="373">
        <v>18</v>
      </c>
      <c r="X464" s="372"/>
      <c r="Y464" s="372" t="s">
        <v>7626</v>
      </c>
      <c r="Z464" s="372" t="s">
        <v>7628</v>
      </c>
      <c r="AA464" s="372"/>
      <c r="AB464" s="372"/>
      <c r="AC464" s="372" t="s">
        <v>7660</v>
      </c>
      <c r="AD464" s="372" t="s">
        <v>7630</v>
      </c>
      <c r="AE464" s="372" t="s">
        <v>7631</v>
      </c>
      <c r="AF464" s="372" t="s">
        <v>7625</v>
      </c>
      <c r="AG464" s="373">
        <v>2073240817</v>
      </c>
      <c r="AH464" s="373" t="s">
        <v>1154</v>
      </c>
      <c r="AI464" s="372"/>
      <c r="AJ464" s="374" t="s">
        <v>8655</v>
      </c>
      <c r="AK464" s="374" t="s">
        <v>8656</v>
      </c>
      <c r="AL464" s="374" t="s">
        <v>4275</v>
      </c>
      <c r="AM464" s="375"/>
    </row>
    <row r="465" spans="1:39" ht="19.5" customHeight="1" x14ac:dyDescent="0.25">
      <c r="A465" s="373">
        <v>464</v>
      </c>
      <c r="B465" s="372" t="s">
        <v>7622</v>
      </c>
      <c r="C465" s="372" t="s">
        <v>7622</v>
      </c>
      <c r="D465" s="372" t="s">
        <v>4545</v>
      </c>
      <c r="E465" s="372" t="s">
        <v>1445</v>
      </c>
      <c r="F465" s="372" t="s">
        <v>318</v>
      </c>
      <c r="G465" s="372" t="s">
        <v>319</v>
      </c>
      <c r="H465" s="372" t="s">
        <v>5</v>
      </c>
      <c r="I465" s="372" t="s">
        <v>7625</v>
      </c>
      <c r="J465" s="372" t="s">
        <v>1492</v>
      </c>
      <c r="K465" s="372"/>
      <c r="L465" s="372" t="s">
        <v>7675</v>
      </c>
      <c r="M465" s="372" t="s">
        <v>7631</v>
      </c>
      <c r="N465" s="372" t="s">
        <v>7625</v>
      </c>
      <c r="O465" s="372"/>
      <c r="P465" s="372" t="s">
        <v>7627</v>
      </c>
      <c r="Q465" s="372" t="str">
        <f t="shared" si="7"/>
        <v>7320104</v>
      </c>
      <c r="R465" s="373" t="s">
        <v>2670</v>
      </c>
      <c r="S465" s="377" t="s">
        <v>4213</v>
      </c>
      <c r="T465" s="373">
        <v>0</v>
      </c>
      <c r="U465" s="372"/>
      <c r="V465" s="373">
        <v>0</v>
      </c>
      <c r="W465" s="373">
        <v>18</v>
      </c>
      <c r="X465" s="372"/>
      <c r="Y465" s="372" t="s">
        <v>7626</v>
      </c>
      <c r="Z465" s="372" t="s">
        <v>7628</v>
      </c>
      <c r="AA465" s="372"/>
      <c r="AB465" s="372"/>
      <c r="AC465" s="372" t="s">
        <v>7641</v>
      </c>
      <c r="AD465" s="372" t="s">
        <v>7630</v>
      </c>
      <c r="AE465" s="372" t="s">
        <v>7631</v>
      </c>
      <c r="AF465" s="372" t="s">
        <v>7625</v>
      </c>
      <c r="AG465" s="373">
        <v>2073240879</v>
      </c>
      <c r="AH465" s="373" t="s">
        <v>1154</v>
      </c>
      <c r="AI465" s="372"/>
      <c r="AJ465" s="374" t="s">
        <v>8134</v>
      </c>
      <c r="AK465" s="374" t="s">
        <v>8485</v>
      </c>
      <c r="AL465" s="374" t="s">
        <v>4546</v>
      </c>
      <c r="AM465" s="375"/>
    </row>
    <row r="466" spans="1:39" ht="19.5" customHeight="1" x14ac:dyDescent="0.25">
      <c r="A466" s="373">
        <v>465</v>
      </c>
      <c r="B466" s="372" t="s">
        <v>7622</v>
      </c>
      <c r="C466" s="372" t="s">
        <v>7622</v>
      </c>
      <c r="D466" s="372" t="s">
        <v>4749</v>
      </c>
      <c r="E466" s="372" t="s">
        <v>1478</v>
      </c>
      <c r="F466" s="372" t="s">
        <v>352</v>
      </c>
      <c r="G466" s="372" t="s">
        <v>231</v>
      </c>
      <c r="H466" s="372" t="s">
        <v>5</v>
      </c>
      <c r="I466" s="372" t="s">
        <v>7625</v>
      </c>
      <c r="J466" s="372" t="s">
        <v>1507</v>
      </c>
      <c r="K466" s="372" t="s">
        <v>8661</v>
      </c>
      <c r="L466" s="372" t="s">
        <v>7839</v>
      </c>
      <c r="M466" s="372" t="s">
        <v>1868</v>
      </c>
      <c r="N466" s="372" t="s">
        <v>7622</v>
      </c>
      <c r="O466" s="372"/>
      <c r="P466" s="372" t="s">
        <v>7627</v>
      </c>
      <c r="Q466" s="372" t="str">
        <f t="shared" si="7"/>
        <v>7320104</v>
      </c>
      <c r="R466" s="373" t="s">
        <v>2670</v>
      </c>
      <c r="S466" s="377" t="s">
        <v>4213</v>
      </c>
      <c r="T466" s="373">
        <v>0</v>
      </c>
      <c r="U466" s="372"/>
      <c r="V466" s="373">
        <v>0</v>
      </c>
      <c r="W466" s="373">
        <v>18</v>
      </c>
      <c r="X466" s="372"/>
      <c r="Y466" s="372" t="s">
        <v>7626</v>
      </c>
      <c r="Z466" s="372" t="s">
        <v>7628</v>
      </c>
      <c r="AA466" s="372"/>
      <c r="AB466" s="372"/>
      <c r="AC466" s="372" t="s">
        <v>7641</v>
      </c>
      <c r="AD466" s="372" t="s">
        <v>7630</v>
      </c>
      <c r="AE466" s="372" t="s">
        <v>7631</v>
      </c>
      <c r="AF466" s="372" t="s">
        <v>7625</v>
      </c>
      <c r="AG466" s="373">
        <v>2073240925</v>
      </c>
      <c r="AH466" s="373" t="s">
        <v>1154</v>
      </c>
      <c r="AI466" s="372"/>
      <c r="AJ466" s="374" t="s">
        <v>8206</v>
      </c>
      <c r="AK466" s="374" t="s">
        <v>8662</v>
      </c>
      <c r="AL466" s="374" t="s">
        <v>4750</v>
      </c>
      <c r="AM466" s="375"/>
    </row>
    <row r="467" spans="1:39" ht="19.5" customHeight="1" x14ac:dyDescent="0.25">
      <c r="A467" s="373">
        <v>466</v>
      </c>
      <c r="B467" s="372" t="s">
        <v>7622</v>
      </c>
      <c r="C467" s="372" t="s">
        <v>7622</v>
      </c>
      <c r="D467" s="372" t="s">
        <v>4808</v>
      </c>
      <c r="E467" s="372" t="s">
        <v>3675</v>
      </c>
      <c r="F467" s="372" t="s">
        <v>101</v>
      </c>
      <c r="G467" s="372" t="s">
        <v>1130</v>
      </c>
      <c r="H467" s="372" t="s">
        <v>5</v>
      </c>
      <c r="I467" s="372" t="s">
        <v>7625</v>
      </c>
      <c r="J467" s="372" t="s">
        <v>1326</v>
      </c>
      <c r="K467" s="372" t="s">
        <v>3676</v>
      </c>
      <c r="L467" s="372" t="s">
        <v>1868</v>
      </c>
      <c r="M467" s="372" t="s">
        <v>7626</v>
      </c>
      <c r="N467" s="372" t="s">
        <v>7640</v>
      </c>
      <c r="O467" s="372"/>
      <c r="P467" s="372" t="s">
        <v>7627</v>
      </c>
      <c r="Q467" s="372" t="str">
        <f t="shared" si="7"/>
        <v>7320104</v>
      </c>
      <c r="R467" s="373" t="s">
        <v>2670</v>
      </c>
      <c r="S467" s="377" t="s">
        <v>4213</v>
      </c>
      <c r="T467" s="373" t="s">
        <v>1928</v>
      </c>
      <c r="U467" s="372"/>
      <c r="V467" s="373">
        <v>24</v>
      </c>
      <c r="W467" s="373">
        <v>18</v>
      </c>
      <c r="X467" s="372"/>
      <c r="Y467" s="372" t="s">
        <v>7626</v>
      </c>
      <c r="Z467" s="372" t="s">
        <v>7628</v>
      </c>
      <c r="AA467" s="372"/>
      <c r="AB467" s="372"/>
      <c r="AC467" s="372" t="s">
        <v>7660</v>
      </c>
      <c r="AD467" s="372" t="s">
        <v>7630</v>
      </c>
      <c r="AE467" s="372" t="s">
        <v>7631</v>
      </c>
      <c r="AF467" s="372" t="s">
        <v>7625</v>
      </c>
      <c r="AG467" s="373">
        <v>2073240536</v>
      </c>
      <c r="AH467" s="373" t="s">
        <v>1152</v>
      </c>
      <c r="AI467" s="372"/>
      <c r="AJ467" s="374" t="s">
        <v>7794</v>
      </c>
      <c r="AK467" s="374" t="s">
        <v>7795</v>
      </c>
      <c r="AL467" s="374" t="s">
        <v>4130</v>
      </c>
      <c r="AM467" s="375"/>
    </row>
    <row r="468" spans="1:39" ht="19.5" customHeight="1" x14ac:dyDescent="0.25">
      <c r="A468" s="373">
        <v>467</v>
      </c>
      <c r="B468" s="372" t="s">
        <v>7622</v>
      </c>
      <c r="C468" s="372" t="s">
        <v>7622</v>
      </c>
      <c r="D468" s="372" t="s">
        <v>8658</v>
      </c>
      <c r="E468" s="372" t="s">
        <v>3381</v>
      </c>
      <c r="F468" s="372" t="s">
        <v>59</v>
      </c>
      <c r="G468" s="372" t="s">
        <v>809</v>
      </c>
      <c r="H468" s="372" t="s">
        <v>4</v>
      </c>
      <c r="I468" s="372" t="s">
        <v>7625</v>
      </c>
      <c r="J468" s="372" t="s">
        <v>1296</v>
      </c>
      <c r="K468" s="372" t="s">
        <v>3382</v>
      </c>
      <c r="L468" s="372" t="s">
        <v>7699</v>
      </c>
      <c r="M468" s="372" t="s">
        <v>1868</v>
      </c>
      <c r="N468" s="372" t="s">
        <v>7622</v>
      </c>
      <c r="O468" s="372"/>
      <c r="P468" s="372" t="s">
        <v>7627</v>
      </c>
      <c r="Q468" s="372" t="str">
        <f t="shared" si="7"/>
        <v>7320104</v>
      </c>
      <c r="R468" s="373" t="s">
        <v>2670</v>
      </c>
      <c r="S468" s="377" t="s">
        <v>4213</v>
      </c>
      <c r="T468" s="373">
        <v>0</v>
      </c>
      <c r="U468" s="372"/>
      <c r="V468" s="373">
        <v>24.75</v>
      </c>
      <c r="W468" s="373">
        <v>18</v>
      </c>
      <c r="X468" s="372"/>
      <c r="Y468" s="372" t="s">
        <v>7626</v>
      </c>
      <c r="Z468" s="372" t="s">
        <v>7628</v>
      </c>
      <c r="AA468" s="372"/>
      <c r="AB468" s="372"/>
      <c r="AC468" s="372" t="s">
        <v>7660</v>
      </c>
      <c r="AD468" s="372" t="s">
        <v>7630</v>
      </c>
      <c r="AE468" s="372" t="s">
        <v>7631</v>
      </c>
      <c r="AF468" s="372" t="s">
        <v>7625</v>
      </c>
      <c r="AG468" s="373">
        <v>2073240170</v>
      </c>
      <c r="AH468" s="373" t="s">
        <v>1152</v>
      </c>
      <c r="AI468" s="372"/>
      <c r="AJ468" s="374" t="s">
        <v>7807</v>
      </c>
      <c r="AK468" s="374" t="s">
        <v>8181</v>
      </c>
      <c r="AL468" s="374" t="s">
        <v>8659</v>
      </c>
      <c r="AM468" s="375"/>
    </row>
    <row r="469" spans="1:39" ht="19.5" customHeight="1" x14ac:dyDescent="0.25">
      <c r="A469" s="373">
        <v>468</v>
      </c>
      <c r="B469" s="372" t="s">
        <v>7622</v>
      </c>
      <c r="C469" s="372" t="s">
        <v>7622</v>
      </c>
      <c r="D469" s="372" t="s">
        <v>8578</v>
      </c>
      <c r="E469" s="372" t="s">
        <v>2552</v>
      </c>
      <c r="F469" s="372" t="s">
        <v>174</v>
      </c>
      <c r="G469" s="372" t="s">
        <v>258</v>
      </c>
      <c r="H469" s="372" t="s">
        <v>4</v>
      </c>
      <c r="I469" s="372" t="s">
        <v>7625</v>
      </c>
      <c r="J469" s="372" t="s">
        <v>1734</v>
      </c>
      <c r="K469" s="372" t="s">
        <v>2553</v>
      </c>
      <c r="L469" s="372" t="s">
        <v>1868</v>
      </c>
      <c r="M469" s="372" t="s">
        <v>3449</v>
      </c>
      <c r="N469" s="372" t="s">
        <v>7640</v>
      </c>
      <c r="O469" s="372"/>
      <c r="P469" s="372" t="s">
        <v>7627</v>
      </c>
      <c r="Q469" s="372" t="str">
        <f t="shared" si="7"/>
        <v>7320104</v>
      </c>
      <c r="R469" s="373" t="s">
        <v>2670</v>
      </c>
      <c r="S469" s="377" t="s">
        <v>4213</v>
      </c>
      <c r="T469" s="373" t="s">
        <v>1944</v>
      </c>
      <c r="U469" s="372"/>
      <c r="V469" s="373">
        <v>22.200000000000003</v>
      </c>
      <c r="W469" s="373">
        <v>18</v>
      </c>
      <c r="X469" s="372"/>
      <c r="Y469" s="372" t="s">
        <v>7626</v>
      </c>
      <c r="Z469" s="372" t="s">
        <v>7628</v>
      </c>
      <c r="AA469" s="372"/>
      <c r="AB469" s="372"/>
      <c r="AC469" s="372" t="s">
        <v>7641</v>
      </c>
      <c r="AD469" s="372" t="s">
        <v>7630</v>
      </c>
      <c r="AE469" s="372" t="s">
        <v>7631</v>
      </c>
      <c r="AF469" s="372" t="s">
        <v>7625</v>
      </c>
      <c r="AG469" s="373">
        <v>2073240432</v>
      </c>
      <c r="AH469" s="373" t="s">
        <v>1153</v>
      </c>
      <c r="AI469" s="372"/>
      <c r="AJ469" s="374" t="s">
        <v>7813</v>
      </c>
      <c r="AK469" s="374" t="s">
        <v>7814</v>
      </c>
      <c r="AL469" s="374" t="s">
        <v>8579</v>
      </c>
      <c r="AM469" s="375"/>
    </row>
    <row r="470" spans="1:39" ht="19.5" customHeight="1" x14ac:dyDescent="0.25">
      <c r="A470" s="373">
        <v>469</v>
      </c>
      <c r="B470" s="372" t="s">
        <v>7622</v>
      </c>
      <c r="C470" s="372" t="s">
        <v>7622</v>
      </c>
      <c r="D470" s="372" t="s">
        <v>8535</v>
      </c>
      <c r="E470" s="372" t="s">
        <v>3736</v>
      </c>
      <c r="F470" s="372" t="s">
        <v>148</v>
      </c>
      <c r="G470" s="372" t="s">
        <v>6523</v>
      </c>
      <c r="H470" s="372" t="s">
        <v>4</v>
      </c>
      <c r="I470" s="372" t="s">
        <v>7625</v>
      </c>
      <c r="J470" s="372" t="s">
        <v>1351</v>
      </c>
      <c r="K470" s="372" t="s">
        <v>3737</v>
      </c>
      <c r="L470" s="372" t="s">
        <v>1868</v>
      </c>
      <c r="M470" s="372" t="s">
        <v>3449</v>
      </c>
      <c r="N470" s="372"/>
      <c r="O470" s="372"/>
      <c r="P470" s="372" t="s">
        <v>7627</v>
      </c>
      <c r="Q470" s="372" t="str">
        <f t="shared" si="7"/>
        <v>7320104</v>
      </c>
      <c r="R470" s="373" t="s">
        <v>2670</v>
      </c>
      <c r="S470" s="377" t="s">
        <v>4213</v>
      </c>
      <c r="T470" s="373" t="s">
        <v>1888</v>
      </c>
      <c r="U470" s="372"/>
      <c r="V470" s="373">
        <v>22.2</v>
      </c>
      <c r="W470" s="373">
        <v>18</v>
      </c>
      <c r="X470" s="372"/>
      <c r="Y470" s="372" t="s">
        <v>7626</v>
      </c>
      <c r="Z470" s="372" t="s">
        <v>7628</v>
      </c>
      <c r="AA470" s="372"/>
      <c r="AB470" s="372"/>
      <c r="AC470" s="372" t="s">
        <v>7641</v>
      </c>
      <c r="AD470" s="372" t="s">
        <v>7630</v>
      </c>
      <c r="AE470" s="372" t="s">
        <v>7631</v>
      </c>
      <c r="AF470" s="372" t="s">
        <v>7625</v>
      </c>
      <c r="AG470" s="373">
        <v>2073240561</v>
      </c>
      <c r="AH470" s="373" t="s">
        <v>1153</v>
      </c>
      <c r="AI470" s="372"/>
      <c r="AJ470" s="374" t="s">
        <v>7786</v>
      </c>
      <c r="AK470" s="374" t="s">
        <v>7787</v>
      </c>
      <c r="AL470" s="374" t="s">
        <v>8536</v>
      </c>
      <c r="AM470" s="375"/>
    </row>
    <row r="471" spans="1:39" ht="19.5" customHeight="1" x14ac:dyDescent="0.25">
      <c r="A471" s="373">
        <v>470</v>
      </c>
      <c r="B471" s="372" t="s">
        <v>7622</v>
      </c>
      <c r="C471" s="372" t="s">
        <v>7622</v>
      </c>
      <c r="D471" s="372" t="s">
        <v>4732</v>
      </c>
      <c r="E471" s="373">
        <v>231408248</v>
      </c>
      <c r="F471" s="372" t="s">
        <v>26</v>
      </c>
      <c r="G471" s="372" t="s">
        <v>4733</v>
      </c>
      <c r="H471" s="372" t="s">
        <v>4</v>
      </c>
      <c r="I471" s="372" t="s">
        <v>7625</v>
      </c>
      <c r="J471" s="372" t="s">
        <v>1273</v>
      </c>
      <c r="K471" s="372" t="s">
        <v>3509</v>
      </c>
      <c r="L471" s="372" t="s">
        <v>7932</v>
      </c>
      <c r="M471" s="372" t="s">
        <v>7639</v>
      </c>
      <c r="N471" s="372" t="s">
        <v>7625</v>
      </c>
      <c r="O471" s="372"/>
      <c r="P471" s="372" t="s">
        <v>7627</v>
      </c>
      <c r="Q471" s="372" t="str">
        <f t="shared" si="7"/>
        <v>7320104</v>
      </c>
      <c r="R471" s="373" t="s">
        <v>2670</v>
      </c>
      <c r="S471" s="377" t="s">
        <v>4213</v>
      </c>
      <c r="T471" s="373" t="s">
        <v>1888</v>
      </c>
      <c r="U471" s="372"/>
      <c r="V471" s="373">
        <v>21.75</v>
      </c>
      <c r="W471" s="373">
        <v>18</v>
      </c>
      <c r="X471" s="372"/>
      <c r="Y471" s="372" t="s">
        <v>7626</v>
      </c>
      <c r="Z471" s="372" t="s">
        <v>7628</v>
      </c>
      <c r="AA471" s="372"/>
      <c r="AB471" s="372"/>
      <c r="AC471" s="372" t="s">
        <v>7641</v>
      </c>
      <c r="AD471" s="372" t="s">
        <v>7630</v>
      </c>
      <c r="AE471" s="372" t="s">
        <v>7631</v>
      </c>
      <c r="AF471" s="372" t="s">
        <v>7625</v>
      </c>
      <c r="AG471" s="373">
        <v>2073240331</v>
      </c>
      <c r="AH471" s="373" t="s">
        <v>1152</v>
      </c>
      <c r="AI471" s="372"/>
      <c r="AJ471" s="374" t="s">
        <v>8089</v>
      </c>
      <c r="AK471" s="374" t="s">
        <v>8815</v>
      </c>
      <c r="AL471" s="374" t="s">
        <v>4735</v>
      </c>
      <c r="AM471" s="375"/>
    </row>
    <row r="472" spans="1:39" ht="19.5" customHeight="1" x14ac:dyDescent="0.25">
      <c r="A472" s="373">
        <v>471</v>
      </c>
      <c r="B472" s="372" t="s">
        <v>7622</v>
      </c>
      <c r="C472" s="372" t="s">
        <v>7622</v>
      </c>
      <c r="D472" s="372" t="s">
        <v>8678</v>
      </c>
      <c r="E472" s="372" t="s">
        <v>3822</v>
      </c>
      <c r="F472" s="372" t="s">
        <v>48</v>
      </c>
      <c r="G472" s="372" t="s">
        <v>301</v>
      </c>
      <c r="H472" s="372" t="s">
        <v>4</v>
      </c>
      <c r="I472" s="372" t="s">
        <v>7625</v>
      </c>
      <c r="J472" s="372" t="s">
        <v>1360</v>
      </c>
      <c r="K472" s="372" t="s">
        <v>3823</v>
      </c>
      <c r="L472" s="372" t="s">
        <v>7695</v>
      </c>
      <c r="M472" s="372" t="s">
        <v>7631</v>
      </c>
      <c r="N472" s="372" t="s">
        <v>7665</v>
      </c>
      <c r="O472" s="372"/>
      <c r="P472" s="372" t="s">
        <v>7627</v>
      </c>
      <c r="Q472" s="372" t="str">
        <f t="shared" si="7"/>
        <v>7320104</v>
      </c>
      <c r="R472" s="373" t="s">
        <v>2670</v>
      </c>
      <c r="S472" s="377" t="s">
        <v>4213</v>
      </c>
      <c r="T472" s="373" t="s">
        <v>2058</v>
      </c>
      <c r="U472" s="372"/>
      <c r="V472" s="373">
        <v>22.6</v>
      </c>
      <c r="W472" s="373">
        <v>18</v>
      </c>
      <c r="X472" s="372"/>
      <c r="Y472" s="372" t="s">
        <v>7626</v>
      </c>
      <c r="Z472" s="372" t="s">
        <v>7628</v>
      </c>
      <c r="AA472" s="372"/>
      <c r="AB472" s="372"/>
      <c r="AC472" s="372" t="s">
        <v>7641</v>
      </c>
      <c r="AD472" s="372" t="s">
        <v>7630</v>
      </c>
      <c r="AE472" s="372" t="s">
        <v>7631</v>
      </c>
      <c r="AF472" s="372" t="s">
        <v>7625</v>
      </c>
      <c r="AG472" s="373">
        <v>2073240559</v>
      </c>
      <c r="AH472" s="373" t="s">
        <v>1153</v>
      </c>
      <c r="AI472" s="372"/>
      <c r="AJ472" s="374" t="s">
        <v>7871</v>
      </c>
      <c r="AK472" s="374" t="s">
        <v>8679</v>
      </c>
      <c r="AL472" s="374" t="s">
        <v>8680</v>
      </c>
      <c r="AM472" s="375"/>
    </row>
    <row r="473" spans="1:39" ht="19.5" customHeight="1" x14ac:dyDescent="0.25">
      <c r="A473" s="373">
        <v>472</v>
      </c>
      <c r="B473" s="372" t="s">
        <v>7622</v>
      </c>
      <c r="C473" s="372" t="s">
        <v>7622</v>
      </c>
      <c r="D473" s="372" t="s">
        <v>4261</v>
      </c>
      <c r="E473" s="372" t="s">
        <v>1448</v>
      </c>
      <c r="F473" s="372" t="s">
        <v>320</v>
      </c>
      <c r="G473" s="372" t="s">
        <v>321</v>
      </c>
      <c r="H473" s="372" t="s">
        <v>4</v>
      </c>
      <c r="I473" s="372" t="s">
        <v>7625</v>
      </c>
      <c r="J473" s="372" t="s">
        <v>1493</v>
      </c>
      <c r="K473" s="372" t="s">
        <v>8702</v>
      </c>
      <c r="L473" s="372" t="s">
        <v>1868</v>
      </c>
      <c r="M473" s="372" t="s">
        <v>7760</v>
      </c>
      <c r="N473" s="372" t="s">
        <v>7640</v>
      </c>
      <c r="O473" s="372"/>
      <c r="P473" s="372" t="s">
        <v>7627</v>
      </c>
      <c r="Q473" s="372" t="str">
        <f t="shared" si="7"/>
        <v>7320104</v>
      </c>
      <c r="R473" s="373" t="s">
        <v>2670</v>
      </c>
      <c r="S473" s="377" t="s">
        <v>4213</v>
      </c>
      <c r="T473" s="373">
        <v>0</v>
      </c>
      <c r="U473" s="372"/>
      <c r="V473" s="373">
        <v>0</v>
      </c>
      <c r="W473" s="373">
        <v>18</v>
      </c>
      <c r="X473" s="372"/>
      <c r="Y473" s="372" t="s">
        <v>7626</v>
      </c>
      <c r="Z473" s="372" t="s">
        <v>7628</v>
      </c>
      <c r="AA473" s="372"/>
      <c r="AB473" s="372"/>
      <c r="AC473" s="372" t="s">
        <v>7641</v>
      </c>
      <c r="AD473" s="372" t="s">
        <v>7630</v>
      </c>
      <c r="AE473" s="372" t="s">
        <v>7631</v>
      </c>
      <c r="AF473" s="372" t="s">
        <v>7625</v>
      </c>
      <c r="AG473" s="373">
        <v>2073240813</v>
      </c>
      <c r="AH473" s="373" t="s">
        <v>1154</v>
      </c>
      <c r="AI473" s="372"/>
      <c r="AJ473" s="374" t="s">
        <v>8620</v>
      </c>
      <c r="AK473" s="374" t="s">
        <v>8703</v>
      </c>
      <c r="AL473" s="374" t="s">
        <v>4262</v>
      </c>
      <c r="AM473" s="375"/>
    </row>
    <row r="474" spans="1:39" ht="19.5" customHeight="1" x14ac:dyDescent="0.25">
      <c r="A474" s="373">
        <v>473</v>
      </c>
      <c r="B474" s="372" t="s">
        <v>7622</v>
      </c>
      <c r="C474" s="372" t="s">
        <v>7622</v>
      </c>
      <c r="D474" s="372" t="s">
        <v>6905</v>
      </c>
      <c r="E474" s="372" t="s">
        <v>3558</v>
      </c>
      <c r="F474" s="372" t="s">
        <v>85</v>
      </c>
      <c r="G474" s="372" t="s">
        <v>1090</v>
      </c>
      <c r="H474" s="372" t="s">
        <v>4</v>
      </c>
      <c r="I474" s="372" t="s">
        <v>7625</v>
      </c>
      <c r="J474" s="372" t="s">
        <v>1312</v>
      </c>
      <c r="K474" s="372" t="s">
        <v>3559</v>
      </c>
      <c r="L474" s="372" t="s">
        <v>1868</v>
      </c>
      <c r="M474" s="372" t="s">
        <v>7639</v>
      </c>
      <c r="N474" s="372" t="s">
        <v>7640</v>
      </c>
      <c r="O474" s="372"/>
      <c r="P474" s="372" t="s">
        <v>7627</v>
      </c>
      <c r="Q474" s="372" t="str">
        <f t="shared" si="7"/>
        <v>7320104</v>
      </c>
      <c r="R474" s="373" t="s">
        <v>2670</v>
      </c>
      <c r="S474" s="377" t="s">
        <v>4213</v>
      </c>
      <c r="T474" s="373" t="s">
        <v>2058</v>
      </c>
      <c r="U474" s="372"/>
      <c r="V474" s="373">
        <v>22.7</v>
      </c>
      <c r="W474" s="373">
        <v>18</v>
      </c>
      <c r="X474" s="372"/>
      <c r="Y474" s="372" t="s">
        <v>7626</v>
      </c>
      <c r="Z474" s="372" t="s">
        <v>7628</v>
      </c>
      <c r="AA474" s="372"/>
      <c r="AB474" s="372"/>
      <c r="AC474" s="372" t="s">
        <v>7641</v>
      </c>
      <c r="AD474" s="372" t="s">
        <v>7630</v>
      </c>
      <c r="AE474" s="372" t="s">
        <v>7631</v>
      </c>
      <c r="AF474" s="372" t="s">
        <v>7625</v>
      </c>
      <c r="AG474" s="373">
        <v>2073240398</v>
      </c>
      <c r="AH474" s="373" t="s">
        <v>1152</v>
      </c>
      <c r="AI474" s="372"/>
      <c r="AJ474" s="374" t="s">
        <v>7649</v>
      </c>
      <c r="AK474" s="374" t="s">
        <v>7650</v>
      </c>
      <c r="AL474" s="374" t="s">
        <v>6906</v>
      </c>
      <c r="AM474" s="375"/>
    </row>
    <row r="475" spans="1:39" ht="19.5" customHeight="1" x14ac:dyDescent="0.25">
      <c r="A475" s="373">
        <v>474</v>
      </c>
      <c r="B475" s="372" t="s">
        <v>7622</v>
      </c>
      <c r="C475" s="372" t="s">
        <v>7622</v>
      </c>
      <c r="D475" s="372" t="s">
        <v>4942</v>
      </c>
      <c r="E475" s="372" t="s">
        <v>3352</v>
      </c>
      <c r="F475" s="372" t="s">
        <v>104</v>
      </c>
      <c r="G475" s="372" t="s">
        <v>4943</v>
      </c>
      <c r="H475" s="372" t="s">
        <v>4</v>
      </c>
      <c r="I475" s="372" t="s">
        <v>7625</v>
      </c>
      <c r="J475" s="372" t="s">
        <v>1328</v>
      </c>
      <c r="K475" s="372" t="s">
        <v>3353</v>
      </c>
      <c r="L475" s="372" t="s">
        <v>1868</v>
      </c>
      <c r="M475" s="372" t="s">
        <v>2180</v>
      </c>
      <c r="N475" s="372" t="s">
        <v>7640</v>
      </c>
      <c r="O475" s="372"/>
      <c r="P475" s="372" t="s">
        <v>7627</v>
      </c>
      <c r="Q475" s="372" t="str">
        <f t="shared" si="7"/>
        <v>7320104</v>
      </c>
      <c r="R475" s="373" t="s">
        <v>2670</v>
      </c>
      <c r="S475" s="377" t="s">
        <v>4213</v>
      </c>
      <c r="T475" s="373" t="s">
        <v>1888</v>
      </c>
      <c r="U475" s="372"/>
      <c r="V475" s="373">
        <v>24.4</v>
      </c>
      <c r="W475" s="373">
        <v>18</v>
      </c>
      <c r="X475" s="372"/>
      <c r="Y475" s="372" t="s">
        <v>7626</v>
      </c>
      <c r="Z475" s="372" t="s">
        <v>7628</v>
      </c>
      <c r="AA475" s="372"/>
      <c r="AB475" s="372"/>
      <c r="AC475" s="372" t="s">
        <v>7641</v>
      </c>
      <c r="AD475" s="372" t="s">
        <v>7630</v>
      </c>
      <c r="AE475" s="372" t="s">
        <v>7631</v>
      </c>
      <c r="AF475" s="372" t="s">
        <v>7625</v>
      </c>
      <c r="AG475" s="373">
        <v>2073240128</v>
      </c>
      <c r="AH475" s="373" t="s">
        <v>1152</v>
      </c>
      <c r="AI475" s="372"/>
      <c r="AJ475" s="374" t="s">
        <v>7871</v>
      </c>
      <c r="AK475" s="374" t="s">
        <v>8299</v>
      </c>
      <c r="AL475" s="374" t="s">
        <v>4944</v>
      </c>
      <c r="AM475" s="375"/>
    </row>
    <row r="476" spans="1:39" ht="19.5" customHeight="1" x14ac:dyDescent="0.25">
      <c r="A476" s="373">
        <v>475</v>
      </c>
      <c r="B476" s="372" t="s">
        <v>7622</v>
      </c>
      <c r="C476" s="372" t="s">
        <v>7622</v>
      </c>
      <c r="D476" s="372" t="s">
        <v>4356</v>
      </c>
      <c r="E476" s="372" t="s">
        <v>3572</v>
      </c>
      <c r="F476" s="372" t="s">
        <v>133</v>
      </c>
      <c r="G476" s="372" t="s">
        <v>759</v>
      </c>
      <c r="H476" s="372" t="s">
        <v>5</v>
      </c>
      <c r="I476" s="372" t="s">
        <v>7625</v>
      </c>
      <c r="J476" s="372" t="s">
        <v>1343</v>
      </c>
      <c r="K476" s="372" t="s">
        <v>3573</v>
      </c>
      <c r="L476" s="372" t="s">
        <v>1868</v>
      </c>
      <c r="M476" s="372" t="s">
        <v>2180</v>
      </c>
      <c r="N476" s="372" t="s">
        <v>7640</v>
      </c>
      <c r="O476" s="372"/>
      <c r="P476" s="372" t="s">
        <v>7627</v>
      </c>
      <c r="Q476" s="372" t="str">
        <f t="shared" si="7"/>
        <v>7320104</v>
      </c>
      <c r="R476" s="373" t="s">
        <v>2670</v>
      </c>
      <c r="S476" s="377" t="s">
        <v>4213</v>
      </c>
      <c r="T476" s="373" t="s">
        <v>2058</v>
      </c>
      <c r="U476" s="372"/>
      <c r="V476" s="373">
        <v>20.399999999999999</v>
      </c>
      <c r="W476" s="373">
        <v>18</v>
      </c>
      <c r="X476" s="372"/>
      <c r="Y476" s="372" t="s">
        <v>7626</v>
      </c>
      <c r="Z476" s="372" t="s">
        <v>7628</v>
      </c>
      <c r="AA476" s="372"/>
      <c r="AB476" s="372"/>
      <c r="AC476" s="372" t="s">
        <v>7641</v>
      </c>
      <c r="AD476" s="372" t="s">
        <v>7630</v>
      </c>
      <c r="AE476" s="372" t="s">
        <v>7631</v>
      </c>
      <c r="AF476" s="372" t="s">
        <v>7625</v>
      </c>
      <c r="AG476" s="373">
        <v>2073240417</v>
      </c>
      <c r="AH476" s="373" t="s">
        <v>1152</v>
      </c>
      <c r="AI476" s="372"/>
      <c r="AJ476" s="374" t="s">
        <v>8287</v>
      </c>
      <c r="AK476" s="374" t="s">
        <v>8288</v>
      </c>
      <c r="AL476" s="374" t="s">
        <v>4357</v>
      </c>
      <c r="AM476" s="375"/>
    </row>
    <row r="477" spans="1:39" ht="19.5" customHeight="1" x14ac:dyDescent="0.25">
      <c r="A477" s="373">
        <v>476</v>
      </c>
      <c r="B477" s="372" t="s">
        <v>7622</v>
      </c>
      <c r="C477" s="372" t="s">
        <v>7622</v>
      </c>
      <c r="D477" s="372" t="s">
        <v>8571</v>
      </c>
      <c r="E477" s="372" t="s">
        <v>3576</v>
      </c>
      <c r="F477" s="372" t="s">
        <v>164</v>
      </c>
      <c r="G477" s="372" t="s">
        <v>6383</v>
      </c>
      <c r="H477" s="372" t="s">
        <v>4</v>
      </c>
      <c r="I477" s="372" t="s">
        <v>7625</v>
      </c>
      <c r="J477" s="372" t="s">
        <v>1368</v>
      </c>
      <c r="K477" s="372" t="s">
        <v>3577</v>
      </c>
      <c r="L477" s="372" t="s">
        <v>1868</v>
      </c>
      <c r="M477" s="372" t="s">
        <v>3449</v>
      </c>
      <c r="N477" s="372" t="s">
        <v>7640</v>
      </c>
      <c r="O477" s="372"/>
      <c r="P477" s="372" t="s">
        <v>7627</v>
      </c>
      <c r="Q477" s="372" t="str">
        <f t="shared" si="7"/>
        <v>7320104</v>
      </c>
      <c r="R477" s="373" t="s">
        <v>2670</v>
      </c>
      <c r="S477" s="377" t="s">
        <v>4213</v>
      </c>
      <c r="T477" s="373" t="s">
        <v>2058</v>
      </c>
      <c r="U477" s="372"/>
      <c r="V477" s="373">
        <v>20.3</v>
      </c>
      <c r="W477" s="373">
        <v>18</v>
      </c>
      <c r="X477" s="372"/>
      <c r="Y477" s="372" t="s">
        <v>7626</v>
      </c>
      <c r="Z477" s="372" t="s">
        <v>7628</v>
      </c>
      <c r="AA477" s="372"/>
      <c r="AB477" s="372"/>
      <c r="AC477" s="372" t="s">
        <v>7641</v>
      </c>
      <c r="AD477" s="372" t="s">
        <v>7630</v>
      </c>
      <c r="AE477" s="372" t="s">
        <v>7631</v>
      </c>
      <c r="AF477" s="372" t="s">
        <v>7625</v>
      </c>
      <c r="AG477" s="373">
        <v>2073240418</v>
      </c>
      <c r="AH477" s="373" t="s">
        <v>1153</v>
      </c>
      <c r="AI477" s="372"/>
      <c r="AJ477" s="374" t="s">
        <v>8572</v>
      </c>
      <c r="AK477" s="374" t="s">
        <v>8573</v>
      </c>
      <c r="AL477" s="374" t="s">
        <v>8574</v>
      </c>
      <c r="AM477" s="375"/>
    </row>
    <row r="478" spans="1:39" ht="19.5" customHeight="1" x14ac:dyDescent="0.25">
      <c r="A478" s="373">
        <v>477</v>
      </c>
      <c r="B478" s="372" t="s">
        <v>7622</v>
      </c>
      <c r="C478" s="372" t="s">
        <v>7622</v>
      </c>
      <c r="D478" s="372" t="s">
        <v>8746</v>
      </c>
      <c r="E478" s="372" t="s">
        <v>3701</v>
      </c>
      <c r="F478" s="372" t="s">
        <v>137</v>
      </c>
      <c r="G478" s="372" t="s">
        <v>6077</v>
      </c>
      <c r="H478" s="372" t="s">
        <v>5</v>
      </c>
      <c r="I478" s="372" t="s">
        <v>7625</v>
      </c>
      <c r="J478" s="372" t="s">
        <v>1345</v>
      </c>
      <c r="K478" s="372" t="s">
        <v>8747</v>
      </c>
      <c r="L478" s="372" t="s">
        <v>7680</v>
      </c>
      <c r="M478" s="372" t="s">
        <v>1868</v>
      </c>
      <c r="N478" s="372" t="s">
        <v>7625</v>
      </c>
      <c r="O478" s="372"/>
      <c r="P478" s="372" t="s">
        <v>7627</v>
      </c>
      <c r="Q478" s="372" t="str">
        <f t="shared" si="7"/>
        <v>7320104</v>
      </c>
      <c r="R478" s="373" t="s">
        <v>2670</v>
      </c>
      <c r="S478" s="377" t="s">
        <v>4213</v>
      </c>
      <c r="T478" s="373" t="s">
        <v>1888</v>
      </c>
      <c r="U478" s="372"/>
      <c r="V478" s="373">
        <v>22.35</v>
      </c>
      <c r="W478" s="373">
        <v>18</v>
      </c>
      <c r="X478" s="372"/>
      <c r="Y478" s="372" t="s">
        <v>7626</v>
      </c>
      <c r="Z478" s="372" t="s">
        <v>7628</v>
      </c>
      <c r="AA478" s="372"/>
      <c r="AB478" s="372"/>
      <c r="AC478" s="372" t="s">
        <v>7641</v>
      </c>
      <c r="AD478" s="372" t="s">
        <v>7630</v>
      </c>
      <c r="AE478" s="372" t="s">
        <v>7631</v>
      </c>
      <c r="AF478" s="372" t="s">
        <v>7625</v>
      </c>
      <c r="AG478" s="373">
        <v>2073240547</v>
      </c>
      <c r="AH478" s="373" t="s">
        <v>1153</v>
      </c>
      <c r="AI478" s="372"/>
      <c r="AJ478" s="374" t="s">
        <v>8206</v>
      </c>
      <c r="AK478" s="374" t="s">
        <v>8244</v>
      </c>
      <c r="AL478" s="374" t="s">
        <v>8748</v>
      </c>
      <c r="AM478" s="375"/>
    </row>
    <row r="479" spans="1:39" ht="19.5" customHeight="1" x14ac:dyDescent="0.25">
      <c r="A479" s="373">
        <v>478</v>
      </c>
      <c r="B479" s="372" t="s">
        <v>7622</v>
      </c>
      <c r="C479" s="372" t="s">
        <v>7622</v>
      </c>
      <c r="D479" s="372" t="s">
        <v>4425</v>
      </c>
      <c r="E479" s="372" t="s">
        <v>1450</v>
      </c>
      <c r="F479" s="372" t="s">
        <v>322</v>
      </c>
      <c r="G479" s="372" t="s">
        <v>323</v>
      </c>
      <c r="H479" s="372" t="s">
        <v>4</v>
      </c>
      <c r="I479" s="372" t="s">
        <v>7625</v>
      </c>
      <c r="J479" s="372" t="s">
        <v>1494</v>
      </c>
      <c r="K479" s="372" t="s">
        <v>8770</v>
      </c>
      <c r="L479" s="372" t="s">
        <v>7951</v>
      </c>
      <c r="M479" s="372" t="s">
        <v>2180</v>
      </c>
      <c r="N479" s="372" t="s">
        <v>7665</v>
      </c>
      <c r="O479" s="372"/>
      <c r="P479" s="372" t="s">
        <v>7627</v>
      </c>
      <c r="Q479" s="372" t="str">
        <f t="shared" si="7"/>
        <v>7320104</v>
      </c>
      <c r="R479" s="373" t="s">
        <v>2670</v>
      </c>
      <c r="S479" s="377" t="s">
        <v>4213</v>
      </c>
      <c r="T479" s="373">
        <v>0</v>
      </c>
      <c r="U479" s="372"/>
      <c r="V479" s="373">
        <v>0</v>
      </c>
      <c r="W479" s="373">
        <v>18</v>
      </c>
      <c r="X479" s="372"/>
      <c r="Y479" s="372" t="s">
        <v>7626</v>
      </c>
      <c r="Z479" s="372" t="s">
        <v>7628</v>
      </c>
      <c r="AA479" s="372"/>
      <c r="AB479" s="372"/>
      <c r="AC479" s="372" t="s">
        <v>7641</v>
      </c>
      <c r="AD479" s="372" t="s">
        <v>7641</v>
      </c>
      <c r="AE479" s="372" t="s">
        <v>7631</v>
      </c>
      <c r="AF479" s="372" t="s">
        <v>7625</v>
      </c>
      <c r="AG479" s="373">
        <v>2073240853</v>
      </c>
      <c r="AH479" s="373" t="s">
        <v>1154</v>
      </c>
      <c r="AI479" s="372"/>
      <c r="AJ479" s="374" t="s">
        <v>7827</v>
      </c>
      <c r="AK479" s="374" t="s">
        <v>8771</v>
      </c>
      <c r="AL479" s="374" t="s">
        <v>4426</v>
      </c>
      <c r="AM479" s="375"/>
    </row>
    <row r="480" spans="1:39" ht="19.5" customHeight="1" x14ac:dyDescent="0.25">
      <c r="A480" s="373">
        <v>479</v>
      </c>
      <c r="B480" s="372" t="s">
        <v>7622</v>
      </c>
      <c r="C480" s="372" t="s">
        <v>7622</v>
      </c>
      <c r="D480" s="372" t="s">
        <v>8696</v>
      </c>
      <c r="E480" s="372" t="s">
        <v>3263</v>
      </c>
      <c r="F480" s="372" t="s">
        <v>117</v>
      </c>
      <c r="G480" s="372" t="s">
        <v>251</v>
      </c>
      <c r="H480" s="372" t="s">
        <v>4</v>
      </c>
      <c r="I480" s="372" t="s">
        <v>7625</v>
      </c>
      <c r="J480" s="372" t="s">
        <v>8697</v>
      </c>
      <c r="K480" s="372" t="s">
        <v>3265</v>
      </c>
      <c r="L480" s="372" t="s">
        <v>7636</v>
      </c>
      <c r="M480" s="372" t="s">
        <v>3449</v>
      </c>
      <c r="N480" s="372" t="s">
        <v>7665</v>
      </c>
      <c r="O480" s="372"/>
      <c r="P480" s="372" t="s">
        <v>7627</v>
      </c>
      <c r="Q480" s="372" t="str">
        <f t="shared" si="7"/>
        <v>7320104</v>
      </c>
      <c r="R480" s="373" t="s">
        <v>2670</v>
      </c>
      <c r="S480" s="377" t="s">
        <v>4213</v>
      </c>
      <c r="T480" s="373">
        <v>0</v>
      </c>
      <c r="U480" s="372"/>
      <c r="V480" s="373">
        <v>23.1</v>
      </c>
      <c r="W480" s="373">
        <v>18</v>
      </c>
      <c r="X480" s="372"/>
      <c r="Y480" s="372" t="s">
        <v>7626</v>
      </c>
      <c r="Z480" s="372" t="s">
        <v>7628</v>
      </c>
      <c r="AA480" s="372"/>
      <c r="AB480" s="372"/>
      <c r="AC480" s="372" t="s">
        <v>7641</v>
      </c>
      <c r="AD480" s="372" t="s">
        <v>7630</v>
      </c>
      <c r="AE480" s="372" t="s">
        <v>7631</v>
      </c>
      <c r="AF480" s="372" t="s">
        <v>7625</v>
      </c>
      <c r="AG480" s="373">
        <v>2073240025</v>
      </c>
      <c r="AH480" s="373" t="s">
        <v>1152</v>
      </c>
      <c r="AI480" s="372"/>
      <c r="AJ480" s="374" t="s">
        <v>7666</v>
      </c>
      <c r="AK480" s="374" t="s">
        <v>7667</v>
      </c>
      <c r="AL480" s="374" t="s">
        <v>8698</v>
      </c>
      <c r="AM480" s="375"/>
    </row>
    <row r="481" spans="1:39" ht="19.5" customHeight="1" x14ac:dyDescent="0.25">
      <c r="A481" s="373">
        <v>480</v>
      </c>
      <c r="B481" s="372" t="s">
        <v>7622</v>
      </c>
      <c r="C481" s="372" t="s">
        <v>7622</v>
      </c>
      <c r="D481" s="372" t="s">
        <v>8730</v>
      </c>
      <c r="E481" s="372" t="s">
        <v>3254</v>
      </c>
      <c r="F481" s="372" t="s">
        <v>51</v>
      </c>
      <c r="G481" s="372" t="s">
        <v>8194</v>
      </c>
      <c r="H481" s="372" t="s">
        <v>4</v>
      </c>
      <c r="I481" s="372" t="s">
        <v>7625</v>
      </c>
      <c r="J481" s="372" t="s">
        <v>1292</v>
      </c>
      <c r="K481" s="372" t="s">
        <v>3255</v>
      </c>
      <c r="L481" s="372" t="s">
        <v>1868</v>
      </c>
      <c r="M481" s="372" t="s">
        <v>1962</v>
      </c>
      <c r="N481" s="372" t="s">
        <v>7640</v>
      </c>
      <c r="O481" s="372"/>
      <c r="P481" s="372" t="s">
        <v>7627</v>
      </c>
      <c r="Q481" s="372" t="str">
        <f t="shared" si="7"/>
        <v>7320104</v>
      </c>
      <c r="R481" s="373" t="s">
        <v>2670</v>
      </c>
      <c r="S481" s="377" t="s">
        <v>4213</v>
      </c>
      <c r="T481" s="373" t="s">
        <v>1888</v>
      </c>
      <c r="U481" s="372"/>
      <c r="V481" s="373">
        <v>22.4</v>
      </c>
      <c r="W481" s="373">
        <v>18</v>
      </c>
      <c r="X481" s="372"/>
      <c r="Y481" s="372" t="s">
        <v>7626</v>
      </c>
      <c r="Z481" s="372" t="s">
        <v>7628</v>
      </c>
      <c r="AA481" s="372"/>
      <c r="AB481" s="372"/>
      <c r="AC481" s="372" t="s">
        <v>7641</v>
      </c>
      <c r="AD481" s="372" t="s">
        <v>7630</v>
      </c>
      <c r="AE481" s="372" t="s">
        <v>7631</v>
      </c>
      <c r="AF481" s="372" t="s">
        <v>7625</v>
      </c>
      <c r="AG481" s="373">
        <v>2073240005</v>
      </c>
      <c r="AH481" s="373" t="s">
        <v>1152</v>
      </c>
      <c r="AI481" s="372"/>
      <c r="AJ481" s="374" t="s">
        <v>7642</v>
      </c>
      <c r="AK481" s="374" t="s">
        <v>7643</v>
      </c>
      <c r="AL481" s="374" t="s">
        <v>8731</v>
      </c>
      <c r="AM481" s="375"/>
    </row>
    <row r="482" spans="1:39" ht="19.5" customHeight="1" x14ac:dyDescent="0.25">
      <c r="A482" s="373">
        <v>481</v>
      </c>
      <c r="B482" s="372" t="s">
        <v>7622</v>
      </c>
      <c r="C482" s="372" t="s">
        <v>7622</v>
      </c>
      <c r="D482" s="372" t="s">
        <v>4799</v>
      </c>
      <c r="E482" s="372" t="s">
        <v>1452</v>
      </c>
      <c r="F482" s="372" t="s">
        <v>324</v>
      </c>
      <c r="G482" s="372" t="s">
        <v>325</v>
      </c>
      <c r="H482" s="372" t="s">
        <v>4</v>
      </c>
      <c r="I482" s="372" t="s">
        <v>7625</v>
      </c>
      <c r="J482" s="372" t="s">
        <v>1495</v>
      </c>
      <c r="K482" s="372" t="s">
        <v>8699</v>
      </c>
      <c r="L482" s="372" t="s">
        <v>7801</v>
      </c>
      <c r="M482" s="372" t="s">
        <v>2916</v>
      </c>
      <c r="N482" s="372" t="s">
        <v>7665</v>
      </c>
      <c r="O482" s="372"/>
      <c r="P482" s="372" t="s">
        <v>7627</v>
      </c>
      <c r="Q482" s="372" t="str">
        <f t="shared" si="7"/>
        <v>7320104</v>
      </c>
      <c r="R482" s="373" t="s">
        <v>2670</v>
      </c>
      <c r="S482" s="377" t="s">
        <v>4213</v>
      </c>
      <c r="T482" s="373">
        <v>0</v>
      </c>
      <c r="U482" s="372"/>
      <c r="V482" s="373">
        <v>0</v>
      </c>
      <c r="W482" s="373">
        <v>18</v>
      </c>
      <c r="X482" s="372"/>
      <c r="Y482" s="372" t="s">
        <v>7626</v>
      </c>
      <c r="Z482" s="372" t="s">
        <v>7628</v>
      </c>
      <c r="AA482" s="372"/>
      <c r="AB482" s="372"/>
      <c r="AC482" s="372" t="s">
        <v>7660</v>
      </c>
      <c r="AD482" s="372" t="s">
        <v>7630</v>
      </c>
      <c r="AE482" s="372" t="s">
        <v>7631</v>
      </c>
      <c r="AF482" s="372" t="s">
        <v>7625</v>
      </c>
      <c r="AG482" s="373">
        <v>2073240936</v>
      </c>
      <c r="AH482" s="373" t="s">
        <v>1154</v>
      </c>
      <c r="AI482" s="372"/>
      <c r="AJ482" s="374" t="s">
        <v>8670</v>
      </c>
      <c r="AK482" s="374" t="s">
        <v>8700</v>
      </c>
      <c r="AL482" s="374" t="s">
        <v>4800</v>
      </c>
      <c r="AM482" s="375"/>
    </row>
    <row r="483" spans="1:39" ht="19.5" customHeight="1" x14ac:dyDescent="0.25">
      <c r="A483" s="373">
        <v>482</v>
      </c>
      <c r="B483" s="372" t="s">
        <v>7622</v>
      </c>
      <c r="C483" s="372" t="s">
        <v>7622</v>
      </c>
      <c r="D483" s="372" t="s">
        <v>4402</v>
      </c>
      <c r="E483" s="372" t="s">
        <v>3484</v>
      </c>
      <c r="F483" s="372" t="s">
        <v>81</v>
      </c>
      <c r="G483" s="372" t="s">
        <v>4403</v>
      </c>
      <c r="H483" s="372" t="s">
        <v>4</v>
      </c>
      <c r="I483" s="372" t="s">
        <v>7625</v>
      </c>
      <c r="J483" s="372" t="s">
        <v>1310</v>
      </c>
      <c r="K483" s="372" t="s">
        <v>3485</v>
      </c>
      <c r="L483" s="372" t="s">
        <v>7680</v>
      </c>
      <c r="M483" s="372" t="s">
        <v>2916</v>
      </c>
      <c r="N483" s="372" t="s">
        <v>7625</v>
      </c>
      <c r="O483" s="372"/>
      <c r="P483" s="372" t="s">
        <v>7627</v>
      </c>
      <c r="Q483" s="372" t="str">
        <f t="shared" si="7"/>
        <v>7320104</v>
      </c>
      <c r="R483" s="373" t="s">
        <v>2670</v>
      </c>
      <c r="S483" s="377" t="s">
        <v>4213</v>
      </c>
      <c r="T483" s="373" t="s">
        <v>1888</v>
      </c>
      <c r="U483" s="372"/>
      <c r="V483" s="373">
        <v>23.349999999999998</v>
      </c>
      <c r="W483" s="373">
        <v>18</v>
      </c>
      <c r="X483" s="372"/>
      <c r="Y483" s="372" t="s">
        <v>7626</v>
      </c>
      <c r="Z483" s="372" t="s">
        <v>7628</v>
      </c>
      <c r="AA483" s="372"/>
      <c r="AB483" s="372"/>
      <c r="AC483" s="372" t="s">
        <v>7641</v>
      </c>
      <c r="AD483" s="372" t="s">
        <v>7630</v>
      </c>
      <c r="AE483" s="372" t="s">
        <v>7631</v>
      </c>
      <c r="AF483" s="372" t="s">
        <v>7625</v>
      </c>
      <c r="AG483" s="373">
        <v>2073240307</v>
      </c>
      <c r="AH483" s="373" t="s">
        <v>1152</v>
      </c>
      <c r="AI483" s="372"/>
      <c r="AJ483" s="374" t="s">
        <v>8089</v>
      </c>
      <c r="AK483" s="374" t="s">
        <v>8744</v>
      </c>
      <c r="AL483" s="374" t="s">
        <v>4404</v>
      </c>
      <c r="AM483" s="375"/>
    </row>
    <row r="484" spans="1:39" ht="19.5" customHeight="1" x14ac:dyDescent="0.25">
      <c r="A484" s="373">
        <v>483</v>
      </c>
      <c r="B484" s="372" t="s">
        <v>7622</v>
      </c>
      <c r="C484" s="372" t="s">
        <v>7622</v>
      </c>
      <c r="D484" s="372" t="s">
        <v>8627</v>
      </c>
      <c r="E484" s="372" t="s">
        <v>3773</v>
      </c>
      <c r="F484" s="372" t="s">
        <v>160</v>
      </c>
      <c r="G484" s="372" t="s">
        <v>6615</v>
      </c>
      <c r="H484" s="372" t="s">
        <v>4</v>
      </c>
      <c r="I484" s="372" t="s">
        <v>7625</v>
      </c>
      <c r="J484" s="372" t="s">
        <v>1364</v>
      </c>
      <c r="K484" s="372" t="s">
        <v>8628</v>
      </c>
      <c r="L484" s="372" t="s">
        <v>1868</v>
      </c>
      <c r="M484" s="372" t="s">
        <v>3217</v>
      </c>
      <c r="N484" s="372" t="s">
        <v>7640</v>
      </c>
      <c r="O484" s="372"/>
      <c r="P484" s="372" t="s">
        <v>7627</v>
      </c>
      <c r="Q484" s="372" t="str">
        <f t="shared" si="7"/>
        <v>7320104</v>
      </c>
      <c r="R484" s="373" t="s">
        <v>2670</v>
      </c>
      <c r="S484" s="377" t="s">
        <v>4213</v>
      </c>
      <c r="T484" s="373" t="s">
        <v>2058</v>
      </c>
      <c r="U484" s="372"/>
      <c r="V484" s="373">
        <v>22.6</v>
      </c>
      <c r="W484" s="373">
        <v>18</v>
      </c>
      <c r="X484" s="372"/>
      <c r="Y484" s="372" t="s">
        <v>7626</v>
      </c>
      <c r="Z484" s="372" t="s">
        <v>7628</v>
      </c>
      <c r="AA484" s="372"/>
      <c r="AB484" s="372"/>
      <c r="AC484" s="372" t="s">
        <v>7660</v>
      </c>
      <c r="AD484" s="372" t="s">
        <v>7630</v>
      </c>
      <c r="AE484" s="372" t="s">
        <v>7631</v>
      </c>
      <c r="AF484" s="372" t="s">
        <v>7625</v>
      </c>
      <c r="AG484" s="373">
        <v>2073240520</v>
      </c>
      <c r="AH484" s="373" t="s">
        <v>1153</v>
      </c>
      <c r="AI484" s="372"/>
      <c r="AJ484" s="374" t="s">
        <v>7653</v>
      </c>
      <c r="AK484" s="374" t="s">
        <v>7654</v>
      </c>
      <c r="AL484" s="374" t="s">
        <v>4206</v>
      </c>
      <c r="AM484" s="375"/>
    </row>
    <row r="485" spans="1:39" ht="19.5" customHeight="1" x14ac:dyDescent="0.25">
      <c r="A485" s="373">
        <v>484</v>
      </c>
      <c r="B485" s="372" t="s">
        <v>7622</v>
      </c>
      <c r="C485" s="372" t="s">
        <v>7622</v>
      </c>
      <c r="D485" s="372" t="s">
        <v>5166</v>
      </c>
      <c r="E485" s="372" t="s">
        <v>3472</v>
      </c>
      <c r="F485" s="372" t="s">
        <v>99</v>
      </c>
      <c r="G485" s="372" t="s">
        <v>866</v>
      </c>
      <c r="H485" s="372" t="s">
        <v>4</v>
      </c>
      <c r="I485" s="372" t="s">
        <v>7625</v>
      </c>
      <c r="J485" s="372" t="s">
        <v>1324</v>
      </c>
      <c r="K485" s="372" t="s">
        <v>3473</v>
      </c>
      <c r="L485" s="372" t="s">
        <v>1868</v>
      </c>
      <c r="M485" s="372" t="s">
        <v>7646</v>
      </c>
      <c r="N485" s="372" t="s">
        <v>7640</v>
      </c>
      <c r="O485" s="372"/>
      <c r="P485" s="372" t="s">
        <v>7627</v>
      </c>
      <c r="Q485" s="372" t="str">
        <f t="shared" si="7"/>
        <v>7320104</v>
      </c>
      <c r="R485" s="373" t="s">
        <v>2670</v>
      </c>
      <c r="S485" s="377" t="s">
        <v>4213</v>
      </c>
      <c r="T485" s="373" t="s">
        <v>1888</v>
      </c>
      <c r="U485" s="372"/>
      <c r="V485" s="373">
        <v>24</v>
      </c>
      <c r="W485" s="373">
        <v>18</v>
      </c>
      <c r="X485" s="372"/>
      <c r="Y485" s="372" t="s">
        <v>7626</v>
      </c>
      <c r="Z485" s="372" t="s">
        <v>7628</v>
      </c>
      <c r="AA485" s="372"/>
      <c r="AB485" s="372"/>
      <c r="AC485" s="372" t="s">
        <v>7641</v>
      </c>
      <c r="AD485" s="372" t="s">
        <v>7630</v>
      </c>
      <c r="AE485" s="372" t="s">
        <v>7631</v>
      </c>
      <c r="AF485" s="372" t="s">
        <v>7625</v>
      </c>
      <c r="AG485" s="373">
        <v>2073240292</v>
      </c>
      <c r="AH485" s="373" t="s">
        <v>1152</v>
      </c>
      <c r="AI485" s="372"/>
      <c r="AJ485" s="374" t="s">
        <v>7991</v>
      </c>
      <c r="AK485" s="374" t="s">
        <v>7992</v>
      </c>
      <c r="AL485" s="374" t="s">
        <v>5167</v>
      </c>
      <c r="AM485" s="375"/>
    </row>
    <row r="486" spans="1:39" ht="19.5" customHeight="1" x14ac:dyDescent="0.25">
      <c r="A486" s="373">
        <v>485</v>
      </c>
      <c r="B486" s="372" t="s">
        <v>7622</v>
      </c>
      <c r="C486" s="372" t="s">
        <v>7622</v>
      </c>
      <c r="D486" s="372" t="s">
        <v>4581</v>
      </c>
      <c r="E486" s="372" t="s">
        <v>3300</v>
      </c>
      <c r="F486" s="372" t="s">
        <v>78</v>
      </c>
      <c r="G486" s="372" t="s">
        <v>249</v>
      </c>
      <c r="H486" s="372" t="s">
        <v>4</v>
      </c>
      <c r="I486" s="372" t="s">
        <v>7625</v>
      </c>
      <c r="J486" s="372" t="s">
        <v>1306</v>
      </c>
      <c r="K486" s="372" t="s">
        <v>3301</v>
      </c>
      <c r="L486" s="372" t="s">
        <v>8039</v>
      </c>
      <c r="M486" s="372" t="s">
        <v>3449</v>
      </c>
      <c r="N486" s="372" t="s">
        <v>7625</v>
      </c>
      <c r="O486" s="372"/>
      <c r="P486" s="372" t="s">
        <v>7627</v>
      </c>
      <c r="Q486" s="372" t="str">
        <f t="shared" si="7"/>
        <v>7320104</v>
      </c>
      <c r="R486" s="373" t="s">
        <v>2670</v>
      </c>
      <c r="S486" s="377" t="s">
        <v>4213</v>
      </c>
      <c r="T486" s="373">
        <v>0</v>
      </c>
      <c r="U486" s="372"/>
      <c r="V486" s="373">
        <v>23.15</v>
      </c>
      <c r="W486" s="373">
        <v>18</v>
      </c>
      <c r="X486" s="372"/>
      <c r="Y486" s="372" t="s">
        <v>7626</v>
      </c>
      <c r="Z486" s="372" t="s">
        <v>7628</v>
      </c>
      <c r="AA486" s="372"/>
      <c r="AB486" s="372"/>
      <c r="AC486" s="372" t="s">
        <v>7641</v>
      </c>
      <c r="AD486" s="372" t="s">
        <v>7630</v>
      </c>
      <c r="AE486" s="372" t="s">
        <v>7631</v>
      </c>
      <c r="AF486" s="372" t="s">
        <v>7625</v>
      </c>
      <c r="AG486" s="373">
        <v>2073240068</v>
      </c>
      <c r="AH486" s="373" t="s">
        <v>1152</v>
      </c>
      <c r="AI486" s="372"/>
      <c r="AJ486" s="374" t="s">
        <v>7827</v>
      </c>
      <c r="AK486" s="374" t="s">
        <v>8739</v>
      </c>
      <c r="AL486" s="374" t="s">
        <v>4582</v>
      </c>
      <c r="AM486" s="375"/>
    </row>
    <row r="487" spans="1:39" ht="19.5" customHeight="1" x14ac:dyDescent="0.25">
      <c r="A487" s="373">
        <v>486</v>
      </c>
      <c r="B487" s="372" t="s">
        <v>7622</v>
      </c>
      <c r="C487" s="372" t="s">
        <v>7622</v>
      </c>
      <c r="D487" s="372" t="s">
        <v>4215</v>
      </c>
      <c r="E487" s="372" t="s">
        <v>1480</v>
      </c>
      <c r="F487" s="372" t="s">
        <v>353</v>
      </c>
      <c r="G487" s="372" t="s">
        <v>354</v>
      </c>
      <c r="H487" s="372" t="s">
        <v>4</v>
      </c>
      <c r="I487" s="372" t="s">
        <v>7625</v>
      </c>
      <c r="J487" s="372" t="s">
        <v>1508</v>
      </c>
      <c r="K487" s="372" t="s">
        <v>8733</v>
      </c>
      <c r="L487" s="372" t="s">
        <v>7879</v>
      </c>
      <c r="M487" s="372" t="s">
        <v>1868</v>
      </c>
      <c r="N487" s="372" t="s">
        <v>7665</v>
      </c>
      <c r="O487" s="372"/>
      <c r="P487" s="372" t="s">
        <v>7627</v>
      </c>
      <c r="Q487" s="372" t="str">
        <f t="shared" si="7"/>
        <v>7320104</v>
      </c>
      <c r="R487" s="373" t="s">
        <v>2670</v>
      </c>
      <c r="S487" s="377" t="s">
        <v>4213</v>
      </c>
      <c r="T487" s="373">
        <v>0</v>
      </c>
      <c r="U487" s="372"/>
      <c r="V487" s="373">
        <v>0</v>
      </c>
      <c r="W487" s="373">
        <v>18</v>
      </c>
      <c r="X487" s="372"/>
      <c r="Y487" s="372" t="s">
        <v>7626</v>
      </c>
      <c r="Z487" s="372" t="s">
        <v>7628</v>
      </c>
      <c r="AA487" s="372"/>
      <c r="AB487" s="372"/>
      <c r="AC487" s="372" t="s">
        <v>7641</v>
      </c>
      <c r="AD487" s="372" t="s">
        <v>7630</v>
      </c>
      <c r="AE487" s="372" t="s">
        <v>7631</v>
      </c>
      <c r="AF487" s="372" t="s">
        <v>7625</v>
      </c>
      <c r="AG487" s="373">
        <v>2073240802</v>
      </c>
      <c r="AH487" s="373" t="s">
        <v>1154</v>
      </c>
      <c r="AI487" s="372"/>
      <c r="AJ487" s="374" t="s">
        <v>8040</v>
      </c>
      <c r="AK487" s="374" t="s">
        <v>8734</v>
      </c>
      <c r="AL487" s="374" t="s">
        <v>4216</v>
      </c>
      <c r="AM487" s="375"/>
    </row>
    <row r="488" spans="1:39" ht="19.5" customHeight="1" x14ac:dyDescent="0.25">
      <c r="A488" s="373">
        <v>487</v>
      </c>
      <c r="B488" s="372" t="s">
        <v>7622</v>
      </c>
      <c r="C488" s="372" t="s">
        <v>7622</v>
      </c>
      <c r="D488" s="372" t="s">
        <v>5044</v>
      </c>
      <c r="E488" s="372" t="s">
        <v>1456</v>
      </c>
      <c r="F488" s="372" t="s">
        <v>329</v>
      </c>
      <c r="G488" s="372" t="s">
        <v>330</v>
      </c>
      <c r="H488" s="372" t="s">
        <v>4</v>
      </c>
      <c r="I488" s="372" t="s">
        <v>7625</v>
      </c>
      <c r="J488" s="372" t="s">
        <v>1497</v>
      </c>
      <c r="K488" s="372" t="s">
        <v>8537</v>
      </c>
      <c r="L488" s="372" t="s">
        <v>1868</v>
      </c>
      <c r="M488" s="372" t="s">
        <v>1868</v>
      </c>
      <c r="N488" s="372" t="s">
        <v>7640</v>
      </c>
      <c r="O488" s="372"/>
      <c r="P488" s="372" t="s">
        <v>7627</v>
      </c>
      <c r="Q488" s="372" t="str">
        <f t="shared" si="7"/>
        <v>7320104</v>
      </c>
      <c r="R488" s="373" t="s">
        <v>2670</v>
      </c>
      <c r="S488" s="377" t="s">
        <v>4213</v>
      </c>
      <c r="T488" s="373">
        <v>0</v>
      </c>
      <c r="U488" s="372"/>
      <c r="V488" s="373">
        <v>0</v>
      </c>
      <c r="W488" s="373">
        <v>18</v>
      </c>
      <c r="X488" s="372"/>
      <c r="Y488" s="372" t="s">
        <v>7626</v>
      </c>
      <c r="Z488" s="372" t="s">
        <v>7628</v>
      </c>
      <c r="AA488" s="372"/>
      <c r="AB488" s="372"/>
      <c r="AC488" s="372" t="s">
        <v>7641</v>
      </c>
      <c r="AD488" s="372" t="s">
        <v>7630</v>
      </c>
      <c r="AE488" s="372" t="s">
        <v>7631</v>
      </c>
      <c r="AF488" s="372" t="s">
        <v>7625</v>
      </c>
      <c r="AG488" s="373">
        <v>2073240992</v>
      </c>
      <c r="AH488" s="373" t="s">
        <v>1154</v>
      </c>
      <c r="AI488" s="372"/>
      <c r="AJ488" s="374" t="s">
        <v>7642</v>
      </c>
      <c r="AK488" s="374" t="s">
        <v>7643</v>
      </c>
      <c r="AL488" s="374" t="s">
        <v>5045</v>
      </c>
      <c r="AM488" s="375"/>
    </row>
    <row r="489" spans="1:39" ht="19.5" customHeight="1" x14ac:dyDescent="0.25">
      <c r="A489" s="373">
        <v>488</v>
      </c>
      <c r="B489" s="372" t="s">
        <v>7622</v>
      </c>
      <c r="C489" s="372" t="s">
        <v>7622</v>
      </c>
      <c r="D489" s="372" t="s">
        <v>4612</v>
      </c>
      <c r="E489" s="372" t="s">
        <v>3643</v>
      </c>
      <c r="F489" s="372" t="s">
        <v>19</v>
      </c>
      <c r="G489" s="372" t="s">
        <v>809</v>
      </c>
      <c r="H489" s="372" t="s">
        <v>4</v>
      </c>
      <c r="I489" s="372" t="s">
        <v>7625</v>
      </c>
      <c r="J489" s="372" t="s">
        <v>1269</v>
      </c>
      <c r="K489" s="372" t="s">
        <v>3644</v>
      </c>
      <c r="L489" s="372" t="s">
        <v>1868</v>
      </c>
      <c r="M489" s="372" t="s">
        <v>2180</v>
      </c>
      <c r="N489" s="372" t="s">
        <v>7640</v>
      </c>
      <c r="O489" s="372"/>
      <c r="P489" s="372" t="s">
        <v>7627</v>
      </c>
      <c r="Q489" s="372" t="str">
        <f t="shared" ref="Q489:Q499" si="8">S489</f>
        <v>7320104</v>
      </c>
      <c r="R489" s="373" t="s">
        <v>2670</v>
      </c>
      <c r="S489" s="377" t="s">
        <v>4213</v>
      </c>
      <c r="T489" s="373" t="s">
        <v>1888</v>
      </c>
      <c r="U489" s="372"/>
      <c r="V489" s="373">
        <v>22.1</v>
      </c>
      <c r="W489" s="373">
        <v>18</v>
      </c>
      <c r="X489" s="372"/>
      <c r="Y489" s="372" t="s">
        <v>7626</v>
      </c>
      <c r="Z489" s="372" t="s">
        <v>7628</v>
      </c>
      <c r="AA489" s="372"/>
      <c r="AB489" s="372"/>
      <c r="AC489" s="372" t="s">
        <v>7641</v>
      </c>
      <c r="AD489" s="372" t="s">
        <v>7630</v>
      </c>
      <c r="AE489" s="372" t="s">
        <v>7631</v>
      </c>
      <c r="AF489" s="372" t="s">
        <v>7625</v>
      </c>
      <c r="AG489" s="373">
        <v>2073240490</v>
      </c>
      <c r="AH489" s="373" t="s">
        <v>1152</v>
      </c>
      <c r="AI489" s="372"/>
      <c r="AJ489" s="374" t="s">
        <v>7991</v>
      </c>
      <c r="AK489" s="374" t="s">
        <v>7992</v>
      </c>
      <c r="AL489" s="374" t="s">
        <v>4613</v>
      </c>
      <c r="AM489" s="375"/>
    </row>
    <row r="490" spans="1:39" ht="19.5" customHeight="1" x14ac:dyDescent="0.25">
      <c r="A490" s="373">
        <v>489</v>
      </c>
      <c r="B490" s="372" t="s">
        <v>7622</v>
      </c>
      <c r="C490" s="372" t="s">
        <v>7622</v>
      </c>
      <c r="D490" s="372" t="s">
        <v>8660</v>
      </c>
      <c r="E490" s="372" t="s">
        <v>3711</v>
      </c>
      <c r="F490" s="372" t="s">
        <v>151</v>
      </c>
      <c r="G490" s="372" t="s">
        <v>5772</v>
      </c>
      <c r="H490" s="372" t="s">
        <v>4</v>
      </c>
      <c r="I490" s="372" t="s">
        <v>7625</v>
      </c>
      <c r="J490" s="372" t="s">
        <v>1356</v>
      </c>
      <c r="K490" s="372"/>
      <c r="L490" s="372" t="s">
        <v>1868</v>
      </c>
      <c r="M490" s="372" t="s">
        <v>7839</v>
      </c>
      <c r="N490" s="372" t="s">
        <v>7625</v>
      </c>
      <c r="O490" s="372"/>
      <c r="P490" s="372" t="s">
        <v>7627</v>
      </c>
      <c r="Q490" s="372" t="str">
        <f t="shared" si="8"/>
        <v>7320104</v>
      </c>
      <c r="R490" s="373" t="s">
        <v>2670</v>
      </c>
      <c r="S490" s="377" t="s">
        <v>4213</v>
      </c>
      <c r="T490" s="373" t="s">
        <v>1888</v>
      </c>
      <c r="U490" s="372"/>
      <c r="V490" s="373">
        <v>22.85</v>
      </c>
      <c r="W490" s="373">
        <v>18</v>
      </c>
      <c r="X490" s="372"/>
      <c r="Y490" s="372" t="s">
        <v>7626</v>
      </c>
      <c r="Z490" s="372" t="s">
        <v>7628</v>
      </c>
      <c r="AA490" s="372"/>
      <c r="AB490" s="372"/>
      <c r="AC490" s="372" t="s">
        <v>7641</v>
      </c>
      <c r="AD490" s="372" t="s">
        <v>7630</v>
      </c>
      <c r="AE490" s="372" t="s">
        <v>7631</v>
      </c>
      <c r="AF490" s="372" t="s">
        <v>7625</v>
      </c>
      <c r="AG490" s="373">
        <v>2073240551</v>
      </c>
      <c r="AH490" s="373" t="s">
        <v>1153</v>
      </c>
      <c r="AI490" s="372"/>
      <c r="AJ490" s="374" t="s">
        <v>8213</v>
      </c>
      <c r="AK490" s="374" t="s">
        <v>8458</v>
      </c>
      <c r="AL490" s="374" t="s">
        <v>4757</v>
      </c>
      <c r="AM490" s="375"/>
    </row>
    <row r="491" spans="1:39" ht="19.5" customHeight="1" x14ac:dyDescent="0.25">
      <c r="A491" s="373">
        <v>490</v>
      </c>
      <c r="B491" s="372" t="s">
        <v>7622</v>
      </c>
      <c r="C491" s="372" t="s">
        <v>7622</v>
      </c>
      <c r="D491" s="372" t="s">
        <v>4414</v>
      </c>
      <c r="E491" s="372" t="s">
        <v>3695</v>
      </c>
      <c r="F491" s="372" t="s">
        <v>4415</v>
      </c>
      <c r="G491" s="372" t="s">
        <v>811</v>
      </c>
      <c r="H491" s="372" t="s">
        <v>4</v>
      </c>
      <c r="I491" s="372" t="s">
        <v>7625</v>
      </c>
      <c r="J491" s="372" t="s">
        <v>1287</v>
      </c>
      <c r="K491" s="372" t="s">
        <v>8580</v>
      </c>
      <c r="L491" s="372" t="s">
        <v>1868</v>
      </c>
      <c r="M491" s="372" t="s">
        <v>7626</v>
      </c>
      <c r="N491" s="372" t="s">
        <v>7640</v>
      </c>
      <c r="O491" s="372"/>
      <c r="P491" s="372" t="s">
        <v>7627</v>
      </c>
      <c r="Q491" s="372" t="str">
        <f t="shared" si="8"/>
        <v>7320104</v>
      </c>
      <c r="R491" s="373" t="s">
        <v>2670</v>
      </c>
      <c r="S491" s="377" t="s">
        <v>4213</v>
      </c>
      <c r="T491" s="373" t="s">
        <v>1888</v>
      </c>
      <c r="U491" s="372"/>
      <c r="V491" s="373">
        <v>25.799999999999997</v>
      </c>
      <c r="W491" s="373">
        <v>18</v>
      </c>
      <c r="X491" s="372"/>
      <c r="Y491" s="372" t="s">
        <v>7626</v>
      </c>
      <c r="Z491" s="372" t="s">
        <v>7628</v>
      </c>
      <c r="AA491" s="372"/>
      <c r="AB491" s="372"/>
      <c r="AC491" s="372" t="s">
        <v>7641</v>
      </c>
      <c r="AD491" s="372" t="s">
        <v>7630</v>
      </c>
      <c r="AE491" s="372" t="s">
        <v>7631</v>
      </c>
      <c r="AF491" s="372" t="s">
        <v>7625</v>
      </c>
      <c r="AG491" s="373">
        <v>2073240545</v>
      </c>
      <c r="AH491" s="373" t="s">
        <v>1152</v>
      </c>
      <c r="AI491" s="372"/>
      <c r="AJ491" s="374" t="s">
        <v>8034</v>
      </c>
      <c r="AK491" s="374" t="s">
        <v>8035</v>
      </c>
      <c r="AL491" s="374" t="s">
        <v>4416</v>
      </c>
      <c r="AM491" s="375"/>
    </row>
    <row r="492" spans="1:39" ht="19.5" customHeight="1" x14ac:dyDescent="0.25">
      <c r="A492" s="373">
        <v>491</v>
      </c>
      <c r="B492" s="372" t="s">
        <v>7622</v>
      </c>
      <c r="C492" s="372" t="s">
        <v>7622</v>
      </c>
      <c r="D492" s="372" t="s">
        <v>4555</v>
      </c>
      <c r="E492" s="372" t="s">
        <v>3538</v>
      </c>
      <c r="F492" s="372" t="s">
        <v>105</v>
      </c>
      <c r="G492" s="372" t="s">
        <v>4219</v>
      </c>
      <c r="H492" s="372" t="s">
        <v>4</v>
      </c>
      <c r="I492" s="372" t="s">
        <v>7625</v>
      </c>
      <c r="J492" s="372" t="s">
        <v>1329</v>
      </c>
      <c r="K492" s="372" t="s">
        <v>3539</v>
      </c>
      <c r="L492" s="372" t="s">
        <v>1868</v>
      </c>
      <c r="M492" s="372" t="s">
        <v>2180</v>
      </c>
      <c r="N492" s="372" t="s">
        <v>7640</v>
      </c>
      <c r="O492" s="372"/>
      <c r="P492" s="372" t="s">
        <v>7627</v>
      </c>
      <c r="Q492" s="372" t="str">
        <f t="shared" si="8"/>
        <v>7320104</v>
      </c>
      <c r="R492" s="373" t="s">
        <v>2670</v>
      </c>
      <c r="S492" s="377" t="s">
        <v>4213</v>
      </c>
      <c r="T492" s="373" t="s">
        <v>2058</v>
      </c>
      <c r="U492" s="372"/>
      <c r="V492" s="373">
        <v>24.8</v>
      </c>
      <c r="W492" s="373">
        <v>18</v>
      </c>
      <c r="X492" s="372"/>
      <c r="Y492" s="372" t="s">
        <v>7626</v>
      </c>
      <c r="Z492" s="372" t="s">
        <v>7628</v>
      </c>
      <c r="AA492" s="372"/>
      <c r="AB492" s="372"/>
      <c r="AC492" s="372" t="s">
        <v>7641</v>
      </c>
      <c r="AD492" s="372" t="s">
        <v>7630</v>
      </c>
      <c r="AE492" s="372" t="s">
        <v>7631</v>
      </c>
      <c r="AF492" s="372" t="s">
        <v>7625</v>
      </c>
      <c r="AG492" s="373">
        <v>2073240368</v>
      </c>
      <c r="AH492" s="373" t="s">
        <v>1152</v>
      </c>
      <c r="AI492" s="372"/>
      <c r="AJ492" s="374" t="s">
        <v>7991</v>
      </c>
      <c r="AK492" s="374" t="s">
        <v>7992</v>
      </c>
      <c r="AL492" s="374" t="s">
        <v>4556</v>
      </c>
      <c r="AM492" s="375"/>
    </row>
    <row r="493" spans="1:39" ht="19.5" customHeight="1" x14ac:dyDescent="0.25">
      <c r="A493" s="373">
        <v>492</v>
      </c>
      <c r="B493" s="372" t="s">
        <v>7622</v>
      </c>
      <c r="C493" s="372" t="s">
        <v>7622</v>
      </c>
      <c r="D493" s="372" t="s">
        <v>8652</v>
      </c>
      <c r="E493" s="372" t="s">
        <v>3802</v>
      </c>
      <c r="F493" s="372" t="s">
        <v>171</v>
      </c>
      <c r="G493" s="372" t="s">
        <v>304</v>
      </c>
      <c r="H493" s="372" t="s">
        <v>4</v>
      </c>
      <c r="I493" s="372" t="s">
        <v>7625</v>
      </c>
      <c r="J493" s="372" t="s">
        <v>1374</v>
      </c>
      <c r="K493" s="372" t="s">
        <v>8653</v>
      </c>
      <c r="L493" s="372" t="s">
        <v>1868</v>
      </c>
      <c r="M493" s="372" t="s">
        <v>3217</v>
      </c>
      <c r="N493" s="372" t="s">
        <v>7640</v>
      </c>
      <c r="O493" s="372"/>
      <c r="P493" s="372" t="s">
        <v>7627</v>
      </c>
      <c r="Q493" s="372" t="str">
        <f t="shared" si="8"/>
        <v>7320104</v>
      </c>
      <c r="R493" s="373" t="s">
        <v>2670</v>
      </c>
      <c r="S493" s="377" t="s">
        <v>4213</v>
      </c>
      <c r="T493" s="373" t="s">
        <v>1888</v>
      </c>
      <c r="U493" s="372"/>
      <c r="V493" s="373">
        <v>23</v>
      </c>
      <c r="W493" s="373">
        <v>18</v>
      </c>
      <c r="X493" s="372"/>
      <c r="Y493" s="372" t="s">
        <v>7626</v>
      </c>
      <c r="Z493" s="372" t="s">
        <v>7628</v>
      </c>
      <c r="AA493" s="372"/>
      <c r="AB493" s="372"/>
      <c r="AC493" s="372" t="s">
        <v>7641</v>
      </c>
      <c r="AD493" s="372" t="s">
        <v>7630</v>
      </c>
      <c r="AE493" s="372" t="s">
        <v>7631</v>
      </c>
      <c r="AF493" s="372" t="s">
        <v>7625</v>
      </c>
      <c r="AG493" s="373">
        <v>2073240549</v>
      </c>
      <c r="AH493" s="373" t="s">
        <v>1153</v>
      </c>
      <c r="AI493" s="372"/>
      <c r="AJ493" s="374" t="s">
        <v>7653</v>
      </c>
      <c r="AK493" s="374" t="s">
        <v>7654</v>
      </c>
      <c r="AL493" s="374" t="s">
        <v>4206</v>
      </c>
      <c r="AM493" s="375"/>
    </row>
    <row r="494" spans="1:39" ht="19.5" customHeight="1" x14ac:dyDescent="0.25">
      <c r="A494" s="373">
        <v>493</v>
      </c>
      <c r="B494" s="372" t="s">
        <v>7622</v>
      </c>
      <c r="C494" s="372" t="s">
        <v>7622</v>
      </c>
      <c r="D494" s="372" t="s">
        <v>8560</v>
      </c>
      <c r="E494" s="372" t="s">
        <v>3596</v>
      </c>
      <c r="F494" s="372" t="s">
        <v>54</v>
      </c>
      <c r="G494" s="372" t="s">
        <v>459</v>
      </c>
      <c r="H494" s="372" t="s">
        <v>4</v>
      </c>
      <c r="I494" s="372" t="s">
        <v>7625</v>
      </c>
      <c r="J494" s="372" t="s">
        <v>1294</v>
      </c>
      <c r="K494" s="372" t="s">
        <v>3597</v>
      </c>
      <c r="L494" s="372" t="s">
        <v>1868</v>
      </c>
      <c r="M494" s="372" t="s">
        <v>2180</v>
      </c>
      <c r="N494" s="372" t="s">
        <v>7640</v>
      </c>
      <c r="O494" s="372"/>
      <c r="P494" s="372" t="s">
        <v>7627</v>
      </c>
      <c r="Q494" s="372" t="str">
        <f t="shared" si="8"/>
        <v>7320104</v>
      </c>
      <c r="R494" s="373" t="s">
        <v>2670</v>
      </c>
      <c r="S494" s="377" t="s">
        <v>4213</v>
      </c>
      <c r="T494" s="373" t="s">
        <v>1888</v>
      </c>
      <c r="U494" s="372"/>
      <c r="V494" s="373">
        <v>22.700000000000003</v>
      </c>
      <c r="W494" s="373">
        <v>18</v>
      </c>
      <c r="X494" s="372"/>
      <c r="Y494" s="372" t="s">
        <v>7626</v>
      </c>
      <c r="Z494" s="372" t="s">
        <v>7628</v>
      </c>
      <c r="AA494" s="372"/>
      <c r="AB494" s="372"/>
      <c r="AC494" s="372" t="s">
        <v>7641</v>
      </c>
      <c r="AD494" s="372" t="s">
        <v>7630</v>
      </c>
      <c r="AE494" s="372" t="s">
        <v>7631</v>
      </c>
      <c r="AF494" s="372" t="s">
        <v>7625</v>
      </c>
      <c r="AG494" s="373">
        <v>2073240430</v>
      </c>
      <c r="AH494" s="373" t="s">
        <v>1152</v>
      </c>
      <c r="AI494" s="372"/>
      <c r="AJ494" s="374" t="s">
        <v>8142</v>
      </c>
      <c r="AK494" s="374" t="s">
        <v>8279</v>
      </c>
      <c r="AL494" s="374" t="s">
        <v>4188</v>
      </c>
      <c r="AM494" s="375"/>
    </row>
    <row r="495" spans="1:39" ht="19.5" customHeight="1" x14ac:dyDescent="0.25">
      <c r="A495" s="373">
        <v>494</v>
      </c>
      <c r="B495" s="372" t="s">
        <v>7622</v>
      </c>
      <c r="C495" s="372" t="s">
        <v>7622</v>
      </c>
      <c r="D495" s="372" t="s">
        <v>8604</v>
      </c>
      <c r="E495" s="372" t="s">
        <v>3310</v>
      </c>
      <c r="F495" s="372" t="s">
        <v>62</v>
      </c>
      <c r="G495" s="372" t="s">
        <v>341</v>
      </c>
      <c r="H495" s="372" t="s">
        <v>4</v>
      </c>
      <c r="I495" s="372" t="s">
        <v>7625</v>
      </c>
      <c r="J495" s="372" t="s">
        <v>8605</v>
      </c>
      <c r="K495" s="372" t="s">
        <v>8606</v>
      </c>
      <c r="L495" s="372" t="s">
        <v>1868</v>
      </c>
      <c r="M495" s="372" t="s">
        <v>1868</v>
      </c>
      <c r="N495" s="372" t="s">
        <v>7640</v>
      </c>
      <c r="O495" s="372"/>
      <c r="P495" s="372" t="s">
        <v>7627</v>
      </c>
      <c r="Q495" s="372" t="str">
        <f t="shared" si="8"/>
        <v>7320104</v>
      </c>
      <c r="R495" s="373" t="s">
        <v>2670</v>
      </c>
      <c r="S495" s="377" t="s">
        <v>4213</v>
      </c>
      <c r="T495" s="373">
        <v>0</v>
      </c>
      <c r="U495" s="372"/>
      <c r="V495" s="373">
        <v>25.300000000000004</v>
      </c>
      <c r="W495" s="373">
        <v>18</v>
      </c>
      <c r="X495" s="372"/>
      <c r="Y495" s="372" t="s">
        <v>7626</v>
      </c>
      <c r="Z495" s="372" t="s">
        <v>7628</v>
      </c>
      <c r="AA495" s="372"/>
      <c r="AB495" s="372"/>
      <c r="AC495" s="372" t="s">
        <v>7660</v>
      </c>
      <c r="AD495" s="372" t="s">
        <v>7630</v>
      </c>
      <c r="AE495" s="372" t="s">
        <v>7631</v>
      </c>
      <c r="AF495" s="372" t="s">
        <v>7625</v>
      </c>
      <c r="AG495" s="373">
        <v>2073240079</v>
      </c>
      <c r="AH495" s="373" t="s">
        <v>1152</v>
      </c>
      <c r="AI495" s="372"/>
      <c r="AJ495" s="374" t="s">
        <v>8059</v>
      </c>
      <c r="AK495" s="374" t="s">
        <v>8060</v>
      </c>
      <c r="AL495" s="374" t="s">
        <v>8607</v>
      </c>
      <c r="AM495" s="375"/>
    </row>
    <row r="496" spans="1:39" ht="19.5" customHeight="1" x14ac:dyDescent="0.25">
      <c r="A496" s="373">
        <v>495</v>
      </c>
      <c r="B496" s="372" t="s">
        <v>7622</v>
      </c>
      <c r="C496" s="372" t="s">
        <v>7622</v>
      </c>
      <c r="D496" s="372" t="s">
        <v>8508</v>
      </c>
      <c r="E496" s="372" t="s">
        <v>3307</v>
      </c>
      <c r="F496" s="372" t="s">
        <v>23</v>
      </c>
      <c r="G496" s="372" t="s">
        <v>8509</v>
      </c>
      <c r="H496" s="372" t="s">
        <v>4</v>
      </c>
      <c r="I496" s="372" t="s">
        <v>7625</v>
      </c>
      <c r="J496" s="372" t="s">
        <v>1271</v>
      </c>
      <c r="K496" s="372" t="s">
        <v>3308</v>
      </c>
      <c r="L496" s="372" t="s">
        <v>1868</v>
      </c>
      <c r="M496" s="372" t="s">
        <v>3217</v>
      </c>
      <c r="N496" s="372"/>
      <c r="O496" s="372"/>
      <c r="P496" s="372" t="s">
        <v>7627</v>
      </c>
      <c r="Q496" s="372" t="str">
        <f t="shared" si="8"/>
        <v>7320104</v>
      </c>
      <c r="R496" s="373" t="s">
        <v>2670</v>
      </c>
      <c r="S496" s="377" t="s">
        <v>4213</v>
      </c>
      <c r="T496" s="373" t="s">
        <v>1888</v>
      </c>
      <c r="U496" s="372"/>
      <c r="V496" s="373">
        <v>20.9</v>
      </c>
      <c r="W496" s="373">
        <v>18</v>
      </c>
      <c r="X496" s="372"/>
      <c r="Y496" s="372" t="s">
        <v>7626</v>
      </c>
      <c r="Z496" s="372" t="s">
        <v>7628</v>
      </c>
      <c r="AA496" s="372"/>
      <c r="AB496" s="372"/>
      <c r="AC496" s="372" t="s">
        <v>7629</v>
      </c>
      <c r="AD496" s="372" t="s">
        <v>7641</v>
      </c>
      <c r="AE496" s="372" t="s">
        <v>7631</v>
      </c>
      <c r="AF496" s="372" t="s">
        <v>7625</v>
      </c>
      <c r="AG496" s="373">
        <v>2073240076</v>
      </c>
      <c r="AH496" s="373" t="s">
        <v>1152</v>
      </c>
      <c r="AI496" s="372"/>
      <c r="AJ496" s="374" t="s">
        <v>7672</v>
      </c>
      <c r="AK496" s="374" t="s">
        <v>8510</v>
      </c>
      <c r="AL496" s="374" t="s">
        <v>8511</v>
      </c>
      <c r="AM496" s="375"/>
    </row>
    <row r="497" spans="1:39" ht="19.5" customHeight="1" x14ac:dyDescent="0.25">
      <c r="A497" s="373">
        <v>496</v>
      </c>
      <c r="B497" s="372" t="s">
        <v>7622</v>
      </c>
      <c r="C497" s="372" t="s">
        <v>7622</v>
      </c>
      <c r="D497" s="372" t="s">
        <v>8689</v>
      </c>
      <c r="E497" s="372" t="s">
        <v>3786</v>
      </c>
      <c r="F497" s="372" t="s">
        <v>170</v>
      </c>
      <c r="G497" s="372" t="s">
        <v>6959</v>
      </c>
      <c r="H497" s="372" t="s">
        <v>4</v>
      </c>
      <c r="I497" s="372" t="s">
        <v>7625</v>
      </c>
      <c r="J497" s="372" t="s">
        <v>8690</v>
      </c>
      <c r="K497" s="372" t="s">
        <v>3787</v>
      </c>
      <c r="L497" s="372" t="s">
        <v>7703</v>
      </c>
      <c r="M497" s="372" t="s">
        <v>3217</v>
      </c>
      <c r="N497" s="372" t="s">
        <v>7665</v>
      </c>
      <c r="O497" s="372"/>
      <c r="P497" s="372" t="s">
        <v>7627</v>
      </c>
      <c r="Q497" s="372" t="str">
        <f t="shared" si="8"/>
        <v>7320104</v>
      </c>
      <c r="R497" s="373" t="s">
        <v>2670</v>
      </c>
      <c r="S497" s="377" t="s">
        <v>4213</v>
      </c>
      <c r="T497" s="373" t="s">
        <v>1944</v>
      </c>
      <c r="U497" s="372"/>
      <c r="V497" s="373">
        <v>23.5</v>
      </c>
      <c r="W497" s="373">
        <v>18</v>
      </c>
      <c r="X497" s="372"/>
      <c r="Y497" s="372" t="s">
        <v>7626</v>
      </c>
      <c r="Z497" s="372" t="s">
        <v>7628</v>
      </c>
      <c r="AA497" s="372"/>
      <c r="AB497" s="372"/>
      <c r="AC497" s="372" t="s">
        <v>7641</v>
      </c>
      <c r="AD497" s="372" t="s">
        <v>7630</v>
      </c>
      <c r="AE497" s="372" t="s">
        <v>7631</v>
      </c>
      <c r="AF497" s="372" t="s">
        <v>7625</v>
      </c>
      <c r="AG497" s="373">
        <v>2073240539</v>
      </c>
      <c r="AH497" s="373" t="s">
        <v>1153</v>
      </c>
      <c r="AI497" s="372"/>
      <c r="AJ497" s="374" t="s">
        <v>8552</v>
      </c>
      <c r="AK497" s="374" t="s">
        <v>8691</v>
      </c>
      <c r="AL497" s="374" t="s">
        <v>8692</v>
      </c>
      <c r="AM497" s="375"/>
    </row>
    <row r="498" spans="1:39" ht="19.5" customHeight="1" x14ac:dyDescent="0.25">
      <c r="A498" s="373">
        <v>497</v>
      </c>
      <c r="B498" s="372" t="s">
        <v>7622</v>
      </c>
      <c r="C498" s="372" t="s">
        <v>7622</v>
      </c>
      <c r="D498" s="372" t="s">
        <v>4573</v>
      </c>
      <c r="E498" s="372" t="s">
        <v>1482</v>
      </c>
      <c r="F498" s="372" t="s">
        <v>355</v>
      </c>
      <c r="G498" s="372" t="s">
        <v>356</v>
      </c>
      <c r="H498" s="372" t="s">
        <v>4</v>
      </c>
      <c r="I498" s="372" t="s">
        <v>7625</v>
      </c>
      <c r="J498" s="372" t="s">
        <v>1509</v>
      </c>
      <c r="K498" s="372" t="s">
        <v>8707</v>
      </c>
      <c r="L498" s="372" t="s">
        <v>7685</v>
      </c>
      <c r="M498" s="372" t="s">
        <v>7646</v>
      </c>
      <c r="N498" s="372" t="s">
        <v>7625</v>
      </c>
      <c r="O498" s="372"/>
      <c r="P498" s="372" t="s">
        <v>7627</v>
      </c>
      <c r="Q498" s="372" t="str">
        <f t="shared" si="8"/>
        <v>7320104</v>
      </c>
      <c r="R498" s="373" t="s">
        <v>2670</v>
      </c>
      <c r="S498" s="377" t="s">
        <v>4213</v>
      </c>
      <c r="T498" s="373">
        <v>0</v>
      </c>
      <c r="U498" s="372"/>
      <c r="V498" s="373">
        <v>0</v>
      </c>
      <c r="W498" s="373">
        <v>18</v>
      </c>
      <c r="X498" s="372"/>
      <c r="Y498" s="372" t="s">
        <v>7626</v>
      </c>
      <c r="Z498" s="372" t="s">
        <v>7628</v>
      </c>
      <c r="AA498" s="372"/>
      <c r="AB498" s="372"/>
      <c r="AC498" s="372" t="s">
        <v>7629</v>
      </c>
      <c r="AD498" s="372" t="s">
        <v>7630</v>
      </c>
      <c r="AE498" s="372" t="s">
        <v>7631</v>
      </c>
      <c r="AF498" s="372" t="s">
        <v>7625</v>
      </c>
      <c r="AG498" s="373">
        <v>2073240886</v>
      </c>
      <c r="AH498" s="373" t="s">
        <v>1154</v>
      </c>
      <c r="AI498" s="372"/>
      <c r="AJ498" s="374" t="s">
        <v>7956</v>
      </c>
      <c r="AK498" s="374" t="s">
        <v>8708</v>
      </c>
      <c r="AL498" s="374" t="s">
        <v>4574</v>
      </c>
      <c r="AM498" s="375"/>
    </row>
    <row r="499" spans="1:39" ht="19.5" customHeight="1" x14ac:dyDescent="0.25">
      <c r="A499" s="373">
        <v>498</v>
      </c>
      <c r="B499" s="372" t="s">
        <v>7622</v>
      </c>
      <c r="C499" s="372" t="s">
        <v>7622</v>
      </c>
      <c r="D499" s="372" t="s">
        <v>8666</v>
      </c>
      <c r="E499" s="372" t="s">
        <v>3606</v>
      </c>
      <c r="F499" s="372" t="s">
        <v>96</v>
      </c>
      <c r="G499" s="372" t="s">
        <v>818</v>
      </c>
      <c r="H499" s="372" t="s">
        <v>4</v>
      </c>
      <c r="I499" s="372" t="s">
        <v>7625</v>
      </c>
      <c r="J499" s="372" t="s">
        <v>1322</v>
      </c>
      <c r="K499" s="372" t="s">
        <v>3607</v>
      </c>
      <c r="L499" s="372" t="s">
        <v>7839</v>
      </c>
      <c r="M499" s="372" t="s">
        <v>1868</v>
      </c>
      <c r="N499" s="372" t="s">
        <v>7622</v>
      </c>
      <c r="O499" s="372"/>
      <c r="P499" s="372" t="s">
        <v>7627</v>
      </c>
      <c r="Q499" s="372" t="str">
        <f t="shared" si="8"/>
        <v>7320104</v>
      </c>
      <c r="R499" s="373" t="s">
        <v>2670</v>
      </c>
      <c r="S499" s="377" t="s">
        <v>4213</v>
      </c>
      <c r="T499" s="373" t="s">
        <v>1928</v>
      </c>
      <c r="U499" s="372"/>
      <c r="V499" s="373">
        <v>24.150000000000002</v>
      </c>
      <c r="W499" s="373">
        <v>18</v>
      </c>
      <c r="X499" s="372"/>
      <c r="Y499" s="372" t="s">
        <v>7626</v>
      </c>
      <c r="Z499" s="372" t="s">
        <v>7628</v>
      </c>
      <c r="AA499" s="372"/>
      <c r="AB499" s="372"/>
      <c r="AC499" s="372" t="s">
        <v>7641</v>
      </c>
      <c r="AD499" s="372" t="s">
        <v>7630</v>
      </c>
      <c r="AE499" s="372" t="s">
        <v>7631</v>
      </c>
      <c r="AF499" s="372" t="s">
        <v>7625</v>
      </c>
      <c r="AG499" s="373">
        <v>2073240445</v>
      </c>
      <c r="AH499" s="373" t="s">
        <v>1152</v>
      </c>
      <c r="AI499" s="372"/>
      <c r="AJ499" s="374" t="s">
        <v>8206</v>
      </c>
      <c r="AK499" s="374" t="s">
        <v>8662</v>
      </c>
      <c r="AL499" s="374" t="s">
        <v>8667</v>
      </c>
      <c r="AM499" s="375"/>
    </row>
  </sheetData>
  <sortState ref="A2:AM499">
    <sortCondition ref="R2:R499"/>
    <sortCondition ref="F2:F499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indowProtection="1" workbookViewId="0">
      <selection activeCell="G18" sqref="G18"/>
    </sheetView>
  </sheetViews>
  <sheetFormatPr defaultRowHeight="15.75" x14ac:dyDescent="0.25"/>
  <cols>
    <col min="1" max="1" width="11.875" customWidth="1"/>
  </cols>
  <sheetData>
    <row r="1" spans="1:1" x14ac:dyDescent="0.25">
      <c r="A1" t="s">
        <v>4082</v>
      </c>
    </row>
    <row r="2" spans="1:1" x14ac:dyDescent="0.25">
      <c r="A2" s="372" t="s">
        <v>8826</v>
      </c>
    </row>
    <row r="3" spans="1:1" x14ac:dyDescent="0.25">
      <c r="A3" s="372" t="s">
        <v>8827</v>
      </c>
    </row>
    <row r="4" spans="1:1" x14ac:dyDescent="0.25">
      <c r="A4" s="372" t="s">
        <v>8828</v>
      </c>
    </row>
    <row r="5" spans="1:1" x14ac:dyDescent="0.25">
      <c r="A5" s="372" t="s">
        <v>8829</v>
      </c>
    </row>
    <row r="6" spans="1:1" x14ac:dyDescent="0.25">
      <c r="A6" s="372" t="s">
        <v>8830</v>
      </c>
    </row>
    <row r="7" spans="1:1" x14ac:dyDescent="0.25">
      <c r="A7" s="372" t="s">
        <v>8831</v>
      </c>
    </row>
    <row r="8" spans="1:1" x14ac:dyDescent="0.25">
      <c r="A8" s="372" t="s">
        <v>8832</v>
      </c>
    </row>
    <row r="9" spans="1:1" x14ac:dyDescent="0.25">
      <c r="A9" s="372" t="s">
        <v>8833</v>
      </c>
    </row>
    <row r="10" spans="1:1" x14ac:dyDescent="0.25">
      <c r="A10" s="372" t="s">
        <v>8834</v>
      </c>
    </row>
    <row r="11" spans="1:1" x14ac:dyDescent="0.25">
      <c r="A11" s="372" t="s">
        <v>8835</v>
      </c>
    </row>
    <row r="12" spans="1:1" x14ac:dyDescent="0.25">
      <c r="A12" s="372" t="s">
        <v>8836</v>
      </c>
    </row>
    <row r="13" spans="1:1" x14ac:dyDescent="0.25">
      <c r="A13" s="372" t="s">
        <v>8837</v>
      </c>
    </row>
    <row r="14" spans="1:1" x14ac:dyDescent="0.25">
      <c r="A14" s="372" t="s">
        <v>8838</v>
      </c>
    </row>
    <row r="15" spans="1:1" x14ac:dyDescent="0.25">
      <c r="A15" s="372" t="s">
        <v>8839</v>
      </c>
    </row>
    <row r="16" spans="1:1" x14ac:dyDescent="0.25">
      <c r="A16" s="372" t="s">
        <v>8840</v>
      </c>
    </row>
    <row r="17" spans="1:1" x14ac:dyDescent="0.25">
      <c r="A17" s="372" t="s">
        <v>8841</v>
      </c>
    </row>
    <row r="18" spans="1:1" x14ac:dyDescent="0.25">
      <c r="A18" s="372" t="s">
        <v>8842</v>
      </c>
    </row>
    <row r="19" spans="1:1" x14ac:dyDescent="0.25">
      <c r="A19" s="372" t="s">
        <v>8843</v>
      </c>
    </row>
    <row r="20" spans="1:1" x14ac:dyDescent="0.25">
      <c r="A20" s="372" t="s">
        <v>8844</v>
      </c>
    </row>
    <row r="21" spans="1:1" x14ac:dyDescent="0.25">
      <c r="A21" s="372" t="s">
        <v>8845</v>
      </c>
    </row>
    <row r="22" spans="1:1" x14ac:dyDescent="0.25">
      <c r="A22" s="372" t="s">
        <v>8846</v>
      </c>
    </row>
    <row r="23" spans="1:1" x14ac:dyDescent="0.25">
      <c r="A23" s="372" t="s">
        <v>8847</v>
      </c>
    </row>
    <row r="24" spans="1:1" x14ac:dyDescent="0.25">
      <c r="A24" s="372" t="s">
        <v>8848</v>
      </c>
    </row>
    <row r="25" spans="1:1" x14ac:dyDescent="0.25">
      <c r="A25" s="372" t="s">
        <v>8849</v>
      </c>
    </row>
    <row r="26" spans="1:1" x14ac:dyDescent="0.25">
      <c r="A26" s="372" t="s">
        <v>8850</v>
      </c>
    </row>
    <row r="27" spans="1:1" x14ac:dyDescent="0.25">
      <c r="A27" s="372" t="s">
        <v>8851</v>
      </c>
    </row>
    <row r="28" spans="1:1" x14ac:dyDescent="0.25">
      <c r="A28" s="372" t="s">
        <v>8852</v>
      </c>
    </row>
    <row r="29" spans="1:1" x14ac:dyDescent="0.25">
      <c r="A29" s="372" t="s">
        <v>2716</v>
      </c>
    </row>
    <row r="30" spans="1:1" x14ac:dyDescent="0.25">
      <c r="A30" s="372" t="s">
        <v>2368</v>
      </c>
    </row>
    <row r="31" spans="1:1" x14ac:dyDescent="0.25">
      <c r="A31" s="372" t="s">
        <v>2853</v>
      </c>
    </row>
    <row r="32" spans="1:1" x14ac:dyDescent="0.25">
      <c r="A32" s="372" t="s">
        <v>2063</v>
      </c>
    </row>
    <row r="33" spans="1:1" x14ac:dyDescent="0.25">
      <c r="A33" s="372" t="s">
        <v>3562</v>
      </c>
    </row>
    <row r="34" spans="1:1" x14ac:dyDescent="0.25">
      <c r="A34" s="372" t="s">
        <v>3360</v>
      </c>
    </row>
    <row r="35" spans="1:1" x14ac:dyDescent="0.25">
      <c r="A35" s="372" t="s">
        <v>2860</v>
      </c>
    </row>
    <row r="36" spans="1:1" x14ac:dyDescent="0.25">
      <c r="A36" s="372" t="s">
        <v>2679</v>
      </c>
    </row>
    <row r="37" spans="1:1" x14ac:dyDescent="0.25">
      <c r="A37" s="372" t="s">
        <v>2033</v>
      </c>
    </row>
    <row r="38" spans="1:1" x14ac:dyDescent="0.25">
      <c r="A38" s="372" t="s">
        <v>3441</v>
      </c>
    </row>
    <row r="39" spans="1:1" x14ac:dyDescent="0.25">
      <c r="A39" s="372" t="s">
        <v>3268</v>
      </c>
    </row>
    <row r="40" spans="1:1" x14ac:dyDescent="0.25">
      <c r="A40" s="372" t="s">
        <v>3008</v>
      </c>
    </row>
    <row r="41" spans="1:1" x14ac:dyDescent="0.25">
      <c r="A41" s="372" t="s">
        <v>2932</v>
      </c>
    </row>
    <row r="42" spans="1:1" x14ac:dyDescent="0.25">
      <c r="A42" s="372" t="s">
        <v>2060</v>
      </c>
    </row>
    <row r="43" spans="1:1" x14ac:dyDescent="0.25">
      <c r="A43" s="372" t="s">
        <v>2104</v>
      </c>
    </row>
    <row r="44" spans="1:1" x14ac:dyDescent="0.25">
      <c r="A44" s="372" t="s">
        <v>3969</v>
      </c>
    </row>
    <row r="45" spans="1:1" x14ac:dyDescent="0.25">
      <c r="A45" s="372" t="s">
        <v>3487</v>
      </c>
    </row>
    <row r="46" spans="1:1" x14ac:dyDescent="0.25">
      <c r="A46" s="372" t="s">
        <v>3923</v>
      </c>
    </row>
    <row r="47" spans="1:1" x14ac:dyDescent="0.25">
      <c r="A47" s="372" t="s">
        <v>2970</v>
      </c>
    </row>
    <row r="48" spans="1:1" x14ac:dyDescent="0.25">
      <c r="A48" s="372" t="s">
        <v>3956</v>
      </c>
    </row>
    <row r="49" spans="1:1" x14ac:dyDescent="0.25">
      <c r="A49" s="372" t="s">
        <v>3341</v>
      </c>
    </row>
    <row r="50" spans="1:1" x14ac:dyDescent="0.25">
      <c r="A50" s="372" t="s">
        <v>3432</v>
      </c>
    </row>
    <row r="51" spans="1:1" x14ac:dyDescent="0.25">
      <c r="A51" s="372" t="s">
        <v>3346</v>
      </c>
    </row>
    <row r="52" spans="1:1" x14ac:dyDescent="0.25">
      <c r="A52" s="372" t="s">
        <v>2813</v>
      </c>
    </row>
    <row r="53" spans="1:1" x14ac:dyDescent="0.25">
      <c r="A53" s="372" t="s">
        <v>2482</v>
      </c>
    </row>
    <row r="54" spans="1:1" x14ac:dyDescent="0.25">
      <c r="A54" s="372" t="s">
        <v>3656</v>
      </c>
    </row>
    <row r="55" spans="1:1" x14ac:dyDescent="0.25">
      <c r="A55" s="372" t="s">
        <v>2732</v>
      </c>
    </row>
    <row r="56" spans="1:1" x14ac:dyDescent="0.25">
      <c r="A56" s="372" t="s">
        <v>2800</v>
      </c>
    </row>
    <row r="57" spans="1:1" x14ac:dyDescent="0.25">
      <c r="A57" s="372" t="s">
        <v>2380</v>
      </c>
    </row>
    <row r="58" spans="1:1" x14ac:dyDescent="0.25">
      <c r="A58" s="372" t="s">
        <v>2649</v>
      </c>
    </row>
    <row r="59" spans="1:1" x14ac:dyDescent="0.25">
      <c r="A59" s="372" t="s">
        <v>2870</v>
      </c>
    </row>
    <row r="60" spans="1:1" x14ac:dyDescent="0.25">
      <c r="A60" s="372" t="s">
        <v>2697</v>
      </c>
    </row>
    <row r="61" spans="1:1" x14ac:dyDescent="0.25">
      <c r="A61" s="372" t="s">
        <v>2451</v>
      </c>
    </row>
    <row r="62" spans="1:1" x14ac:dyDescent="0.25">
      <c r="A62" s="372" t="s">
        <v>4068</v>
      </c>
    </row>
    <row r="63" spans="1:1" x14ac:dyDescent="0.25">
      <c r="A63" s="372" t="s">
        <v>2456</v>
      </c>
    </row>
    <row r="64" spans="1:1" x14ac:dyDescent="0.25">
      <c r="A64" s="372" t="s">
        <v>3129</v>
      </c>
    </row>
    <row r="65" spans="1:1" x14ac:dyDescent="0.25">
      <c r="A65" s="372" t="s">
        <v>2306</v>
      </c>
    </row>
    <row r="66" spans="1:1" x14ac:dyDescent="0.25">
      <c r="A66" s="372" t="s">
        <v>2908</v>
      </c>
    </row>
    <row r="67" spans="1:1" x14ac:dyDescent="0.25">
      <c r="A67" s="372" t="s">
        <v>3295</v>
      </c>
    </row>
    <row r="68" spans="1:1" x14ac:dyDescent="0.25">
      <c r="A68" s="372" t="s">
        <v>3651</v>
      </c>
    </row>
    <row r="69" spans="1:1" x14ac:dyDescent="0.25">
      <c r="A69" s="372" t="s">
        <v>2067</v>
      </c>
    </row>
    <row r="70" spans="1:1" x14ac:dyDescent="0.25">
      <c r="A70" s="372" t="s">
        <v>1906</v>
      </c>
    </row>
    <row r="71" spans="1:1" x14ac:dyDescent="0.25">
      <c r="A71" s="372" t="s">
        <v>2776</v>
      </c>
    </row>
    <row r="72" spans="1:1" x14ac:dyDescent="0.25">
      <c r="A72" s="372" t="s">
        <v>3905</v>
      </c>
    </row>
    <row r="73" spans="1:1" x14ac:dyDescent="0.25">
      <c r="A73" s="372" t="s">
        <v>3610</v>
      </c>
    </row>
    <row r="74" spans="1:1" x14ac:dyDescent="0.25">
      <c r="A74" s="372" t="s">
        <v>2523</v>
      </c>
    </row>
    <row r="75" spans="1:1" x14ac:dyDescent="0.25">
      <c r="A75" s="372" t="s">
        <v>3661</v>
      </c>
    </row>
    <row r="76" spans="1:1" x14ac:dyDescent="0.25">
      <c r="A76" s="372" t="s">
        <v>2286</v>
      </c>
    </row>
    <row r="77" spans="1:1" x14ac:dyDescent="0.25">
      <c r="A77" s="372" t="s">
        <v>3993</v>
      </c>
    </row>
    <row r="78" spans="1:1" x14ac:dyDescent="0.25">
      <c r="A78" s="372" t="s">
        <v>2394</v>
      </c>
    </row>
    <row r="79" spans="1:1" x14ac:dyDescent="0.25">
      <c r="A79" s="372" t="s">
        <v>2197</v>
      </c>
    </row>
    <row r="80" spans="1:1" x14ac:dyDescent="0.25">
      <c r="A80" s="372" t="s">
        <v>2277</v>
      </c>
    </row>
    <row r="81" spans="1:1" x14ac:dyDescent="0.25">
      <c r="A81" s="372" t="s">
        <v>2301</v>
      </c>
    </row>
    <row r="82" spans="1:1" x14ac:dyDescent="0.25">
      <c r="A82" s="372" t="s">
        <v>2009</v>
      </c>
    </row>
    <row r="83" spans="1:1" x14ac:dyDescent="0.25">
      <c r="A83" s="372" t="s">
        <v>2018</v>
      </c>
    </row>
    <row r="84" spans="1:1" x14ac:dyDescent="0.25">
      <c r="A84" s="372" t="s">
        <v>2727</v>
      </c>
    </row>
    <row r="85" spans="1:1" x14ac:dyDescent="0.25">
      <c r="A85" s="372" t="s">
        <v>3273</v>
      </c>
    </row>
    <row r="86" spans="1:1" x14ac:dyDescent="0.25">
      <c r="A86" s="372" t="s">
        <v>2024</v>
      </c>
    </row>
    <row r="87" spans="1:1" x14ac:dyDescent="0.25">
      <c r="A87" s="372" t="s">
        <v>3108</v>
      </c>
    </row>
    <row r="88" spans="1:1" x14ac:dyDescent="0.25">
      <c r="A88" s="372" t="s">
        <v>3964</v>
      </c>
    </row>
    <row r="89" spans="1:1" x14ac:dyDescent="0.25">
      <c r="A89" s="372" t="s">
        <v>3210</v>
      </c>
    </row>
    <row r="90" spans="1:1" x14ac:dyDescent="0.25">
      <c r="A90" s="372" t="s">
        <v>3755</v>
      </c>
    </row>
    <row r="91" spans="1:1" x14ac:dyDescent="0.25">
      <c r="A91" s="372" t="s">
        <v>3406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3"/>
  <sheetViews>
    <sheetView windowProtection="1" workbookViewId="0">
      <selection activeCell="C894" sqref="C894"/>
    </sheetView>
  </sheetViews>
  <sheetFormatPr defaultRowHeight="15.75" x14ac:dyDescent="0.25"/>
  <cols>
    <col min="1" max="1" width="9" style="361"/>
    <col min="2" max="2" width="6.25" style="384" customWidth="1"/>
    <col min="3" max="3" width="13.125" style="361" customWidth="1"/>
    <col min="4" max="4" width="35.25" style="361" customWidth="1"/>
    <col min="5" max="5" width="11.5" style="361" customWidth="1"/>
    <col min="6" max="6" width="32.75" style="361" customWidth="1"/>
    <col min="7" max="7" width="40.625" style="361" customWidth="1"/>
    <col min="8" max="8" width="14.25" style="361" customWidth="1"/>
    <col min="9" max="9" width="18.25" style="361" customWidth="1"/>
    <col min="10" max="11" width="9" style="361"/>
    <col min="12" max="12" width="13.625" style="361" customWidth="1"/>
    <col min="13" max="16384" width="9" style="361"/>
  </cols>
  <sheetData>
    <row r="1" spans="2:12" s="382" customFormat="1" x14ac:dyDescent="0.25">
      <c r="B1" s="382" t="s">
        <v>12</v>
      </c>
      <c r="C1" s="382" t="s">
        <v>7565</v>
      </c>
      <c r="D1" s="382" t="s">
        <v>1</v>
      </c>
      <c r="E1" s="390" t="s">
        <v>3</v>
      </c>
      <c r="F1" s="390" t="s">
        <v>622</v>
      </c>
      <c r="G1" s="390" t="s">
        <v>7571</v>
      </c>
      <c r="H1" s="390" t="s">
        <v>9029</v>
      </c>
      <c r="I1" s="390" t="s">
        <v>7567</v>
      </c>
      <c r="J1" s="390"/>
      <c r="K1" s="390" t="s">
        <v>9030</v>
      </c>
      <c r="L1" s="390" t="s">
        <v>9031</v>
      </c>
    </row>
    <row r="2" spans="2:12" x14ac:dyDescent="0.25">
      <c r="B2" s="383">
        <v>1</v>
      </c>
      <c r="C2" s="381">
        <v>2077610026</v>
      </c>
      <c r="D2" s="381" t="s">
        <v>454</v>
      </c>
      <c r="E2" s="387">
        <v>37352</v>
      </c>
      <c r="F2" s="387" t="s">
        <v>1151</v>
      </c>
      <c r="G2" s="387" t="s">
        <v>1151</v>
      </c>
      <c r="H2" s="381">
        <v>1302030202</v>
      </c>
      <c r="I2" s="381" t="s">
        <v>1187</v>
      </c>
      <c r="J2" s="381"/>
      <c r="K2" s="381" t="s">
        <v>8952</v>
      </c>
      <c r="L2" s="381" t="s">
        <v>9034</v>
      </c>
    </row>
    <row r="3" spans="2:12" x14ac:dyDescent="0.25">
      <c r="B3" s="383">
        <v>2</v>
      </c>
      <c r="C3" s="378">
        <v>2077610052</v>
      </c>
      <c r="D3" s="379" t="s">
        <v>380</v>
      </c>
      <c r="E3" s="387">
        <v>37542</v>
      </c>
      <c r="F3" s="387" t="s">
        <v>1151</v>
      </c>
      <c r="G3" s="387" t="s">
        <v>1151</v>
      </c>
      <c r="H3" s="381">
        <v>40737460</v>
      </c>
      <c r="I3" s="379"/>
      <c r="J3" s="379"/>
      <c r="K3" s="379" t="s">
        <v>8954</v>
      </c>
      <c r="L3" s="379" t="s">
        <v>9032</v>
      </c>
    </row>
    <row r="4" spans="2:12" x14ac:dyDescent="0.25">
      <c r="B4" s="383">
        <v>3</v>
      </c>
      <c r="C4" s="378">
        <v>2077610072</v>
      </c>
      <c r="D4" s="379" t="s">
        <v>374</v>
      </c>
      <c r="E4" s="387">
        <v>37455</v>
      </c>
      <c r="F4" s="387" t="s">
        <v>1151</v>
      </c>
      <c r="G4" s="387" t="s">
        <v>1151</v>
      </c>
      <c r="H4" s="381">
        <v>40550346</v>
      </c>
      <c r="I4" s="379"/>
      <c r="J4" s="379"/>
      <c r="K4" s="379" t="s">
        <v>8954</v>
      </c>
      <c r="L4" s="379" t="s">
        <v>9032</v>
      </c>
    </row>
    <row r="5" spans="2:12" x14ac:dyDescent="0.25">
      <c r="B5" s="383">
        <v>4</v>
      </c>
      <c r="C5" s="378">
        <v>2077610074</v>
      </c>
      <c r="D5" s="379" t="s">
        <v>7574</v>
      </c>
      <c r="E5" s="387">
        <v>37518</v>
      </c>
      <c r="F5" s="387" t="s">
        <v>1151</v>
      </c>
      <c r="G5" s="387" t="s">
        <v>1151</v>
      </c>
      <c r="H5" s="381">
        <v>34202002952</v>
      </c>
      <c r="I5" s="379"/>
      <c r="J5" s="379"/>
      <c r="K5" s="379" t="s">
        <v>8954</v>
      </c>
      <c r="L5" s="379" t="s">
        <v>9032</v>
      </c>
    </row>
    <row r="6" spans="2:12" x14ac:dyDescent="0.25">
      <c r="B6" s="383">
        <v>5</v>
      </c>
      <c r="C6" s="378">
        <v>2077610076</v>
      </c>
      <c r="D6" s="379" t="s">
        <v>377</v>
      </c>
      <c r="E6" s="387">
        <v>37320</v>
      </c>
      <c r="F6" s="387" t="s">
        <v>1151</v>
      </c>
      <c r="G6" s="387" t="s">
        <v>1151</v>
      </c>
      <c r="H6" s="381">
        <v>343202009482</v>
      </c>
      <c r="I6" s="379"/>
      <c r="J6" s="379"/>
      <c r="K6" s="379" t="s">
        <v>8954</v>
      </c>
      <c r="L6" s="379" t="s">
        <v>9032</v>
      </c>
    </row>
    <row r="7" spans="2:12" x14ac:dyDescent="0.25">
      <c r="B7" s="383">
        <v>6</v>
      </c>
      <c r="C7" s="378">
        <v>2077610077</v>
      </c>
      <c r="D7" s="379" t="s">
        <v>371</v>
      </c>
      <c r="E7" s="387">
        <v>37429</v>
      </c>
      <c r="F7" s="387" t="s">
        <v>1151</v>
      </c>
      <c r="G7" s="387" t="s">
        <v>1151</v>
      </c>
      <c r="H7" s="381">
        <v>1302001783</v>
      </c>
      <c r="I7" s="379"/>
      <c r="J7" s="379"/>
      <c r="K7" s="379" t="s">
        <v>8954</v>
      </c>
      <c r="L7" s="379" t="s">
        <v>9032</v>
      </c>
    </row>
    <row r="8" spans="2:12" x14ac:dyDescent="0.25">
      <c r="B8" s="383">
        <v>7</v>
      </c>
      <c r="C8" s="378">
        <v>2077610079</v>
      </c>
      <c r="D8" s="379" t="s">
        <v>4166</v>
      </c>
      <c r="E8" s="387">
        <v>37460</v>
      </c>
      <c r="F8" s="387" t="s">
        <v>1151</v>
      </c>
      <c r="G8" s="387" t="s">
        <v>1151</v>
      </c>
      <c r="H8" s="381">
        <v>1302008698</v>
      </c>
      <c r="I8" s="379"/>
      <c r="J8" s="379"/>
      <c r="K8" s="379" t="s">
        <v>8954</v>
      </c>
      <c r="L8" s="379" t="s">
        <v>9032</v>
      </c>
    </row>
    <row r="9" spans="2:12" x14ac:dyDescent="0.25">
      <c r="B9" s="383">
        <v>8</v>
      </c>
      <c r="C9" s="378">
        <v>2077610081</v>
      </c>
      <c r="D9" s="379" t="s">
        <v>381</v>
      </c>
      <c r="E9" s="387">
        <v>37284</v>
      </c>
      <c r="F9" s="387" t="s">
        <v>1151</v>
      </c>
      <c r="G9" s="387" t="s">
        <v>1151</v>
      </c>
      <c r="H9" s="381">
        <v>31302006251</v>
      </c>
      <c r="I9" s="379"/>
      <c r="J9" s="379"/>
      <c r="K9" s="379" t="s">
        <v>8954</v>
      </c>
      <c r="L9" s="379" t="s">
        <v>9032</v>
      </c>
    </row>
    <row r="10" spans="2:12" x14ac:dyDescent="0.25">
      <c r="B10" s="383">
        <v>9</v>
      </c>
      <c r="C10" s="378">
        <v>2077610082</v>
      </c>
      <c r="D10" s="379" t="s">
        <v>369</v>
      </c>
      <c r="E10" s="387">
        <v>37509</v>
      </c>
      <c r="F10" s="387" t="s">
        <v>1151</v>
      </c>
      <c r="G10" s="387" t="s">
        <v>1151</v>
      </c>
      <c r="H10" s="381">
        <v>1302009247</v>
      </c>
      <c r="I10" s="379"/>
      <c r="J10" s="379"/>
      <c r="K10" s="379" t="s">
        <v>8954</v>
      </c>
      <c r="L10" s="379" t="s">
        <v>9032</v>
      </c>
    </row>
    <row r="11" spans="2:12" x14ac:dyDescent="0.25">
      <c r="B11" s="383">
        <v>10</v>
      </c>
      <c r="C11" s="378">
        <v>2077610139</v>
      </c>
      <c r="D11" s="379" t="s">
        <v>370</v>
      </c>
      <c r="E11" s="387">
        <v>37617</v>
      </c>
      <c r="F11" s="387" t="s">
        <v>1151</v>
      </c>
      <c r="G11" s="387" t="s">
        <v>1151</v>
      </c>
      <c r="H11" s="381">
        <v>73549323</v>
      </c>
      <c r="I11" s="379"/>
      <c r="J11" s="379"/>
      <c r="K11" s="379" t="s">
        <v>8954</v>
      </c>
      <c r="L11" s="379" t="s">
        <v>9032</v>
      </c>
    </row>
    <row r="12" spans="2:12" x14ac:dyDescent="0.25">
      <c r="B12" s="383">
        <v>11</v>
      </c>
      <c r="C12" s="381">
        <v>2077610140</v>
      </c>
      <c r="D12" s="381" t="s">
        <v>367</v>
      </c>
      <c r="E12" s="387">
        <v>37333</v>
      </c>
      <c r="F12" s="387" t="s">
        <v>1151</v>
      </c>
      <c r="G12" s="387" t="s">
        <v>1151</v>
      </c>
      <c r="H12" s="381">
        <v>51175868</v>
      </c>
      <c r="I12" s="381" t="s">
        <v>1244</v>
      </c>
      <c r="J12" s="381"/>
      <c r="K12" s="381" t="s">
        <v>8952</v>
      </c>
      <c r="L12" s="381" t="s">
        <v>9032</v>
      </c>
    </row>
    <row r="13" spans="2:12" x14ac:dyDescent="0.25">
      <c r="B13" s="383">
        <v>12</v>
      </c>
      <c r="C13" s="378">
        <v>2077610170</v>
      </c>
      <c r="D13" s="379" t="s">
        <v>379</v>
      </c>
      <c r="E13" s="387">
        <v>37339</v>
      </c>
      <c r="F13" s="387" t="s">
        <v>1151</v>
      </c>
      <c r="G13" s="387" t="s">
        <v>1151</v>
      </c>
      <c r="H13" s="381">
        <v>40737603</v>
      </c>
      <c r="I13" s="379"/>
      <c r="J13" s="379"/>
      <c r="K13" s="379" t="s">
        <v>8954</v>
      </c>
      <c r="L13" s="379" t="s">
        <v>9033</v>
      </c>
    </row>
    <row r="14" spans="2:12" x14ac:dyDescent="0.25">
      <c r="B14" s="383">
        <v>13</v>
      </c>
      <c r="C14" s="378">
        <v>2077610183</v>
      </c>
      <c r="D14" s="379" t="s">
        <v>373</v>
      </c>
      <c r="E14" s="387">
        <v>37508</v>
      </c>
      <c r="F14" s="387" t="s">
        <v>1151</v>
      </c>
      <c r="G14" s="387" t="s">
        <v>1151</v>
      </c>
      <c r="H14" s="381">
        <v>36302007182</v>
      </c>
      <c r="I14" s="379"/>
      <c r="J14" s="379"/>
      <c r="K14" s="379" t="s">
        <v>8954</v>
      </c>
      <c r="L14" s="379" t="s">
        <v>9032</v>
      </c>
    </row>
    <row r="15" spans="2:12" x14ac:dyDescent="0.25">
      <c r="B15" s="383">
        <v>14</v>
      </c>
      <c r="C15" s="378">
        <v>2077610191</v>
      </c>
      <c r="D15" s="379" t="s">
        <v>375</v>
      </c>
      <c r="E15" s="387">
        <v>37511</v>
      </c>
      <c r="F15" s="387" t="s">
        <v>1151</v>
      </c>
      <c r="G15" s="387" t="s">
        <v>1151</v>
      </c>
      <c r="H15" s="381">
        <v>1302005696</v>
      </c>
      <c r="I15" s="379"/>
      <c r="J15" s="379"/>
      <c r="K15" s="379" t="s">
        <v>8954</v>
      </c>
      <c r="L15" s="379" t="s">
        <v>9032</v>
      </c>
    </row>
    <row r="16" spans="2:12" x14ac:dyDescent="0.25">
      <c r="B16" s="383">
        <v>15</v>
      </c>
      <c r="C16" s="378">
        <v>2077610192</v>
      </c>
      <c r="D16" s="379" t="s">
        <v>368</v>
      </c>
      <c r="E16" s="387">
        <v>37143</v>
      </c>
      <c r="F16" s="387" t="s">
        <v>1151</v>
      </c>
      <c r="G16" s="387" t="s">
        <v>1151</v>
      </c>
      <c r="H16" s="381">
        <v>1301016362</v>
      </c>
      <c r="I16" s="379"/>
      <c r="J16" s="379"/>
      <c r="K16" s="379" t="s">
        <v>8954</v>
      </c>
      <c r="L16" s="379" t="s">
        <v>9032</v>
      </c>
    </row>
    <row r="17" spans="2:12" x14ac:dyDescent="0.25">
      <c r="B17" s="383">
        <v>16</v>
      </c>
      <c r="C17" s="378">
        <v>2077610193</v>
      </c>
      <c r="D17" s="379" t="s">
        <v>378</v>
      </c>
      <c r="E17" s="387">
        <v>37486</v>
      </c>
      <c r="F17" s="387" t="s">
        <v>1151</v>
      </c>
      <c r="G17" s="387" t="s">
        <v>1151</v>
      </c>
      <c r="H17" s="381">
        <v>1302032738</v>
      </c>
      <c r="I17" s="379"/>
      <c r="J17" s="379"/>
      <c r="K17" s="379" t="s">
        <v>8954</v>
      </c>
      <c r="L17" s="379" t="s">
        <v>9032</v>
      </c>
    </row>
    <row r="18" spans="2:12" x14ac:dyDescent="0.25">
      <c r="B18" s="383">
        <v>17</v>
      </c>
      <c r="C18" s="378">
        <v>2077610197</v>
      </c>
      <c r="D18" s="379" t="s">
        <v>372</v>
      </c>
      <c r="E18" s="387">
        <v>37258</v>
      </c>
      <c r="F18" s="387" t="s">
        <v>1151</v>
      </c>
      <c r="G18" s="387" t="s">
        <v>1151</v>
      </c>
      <c r="H18" s="381">
        <v>40833384</v>
      </c>
      <c r="I18" s="379"/>
      <c r="J18" s="379"/>
      <c r="K18" s="379" t="s">
        <v>8954</v>
      </c>
      <c r="L18" s="379" t="s">
        <v>9033</v>
      </c>
    </row>
    <row r="19" spans="2:12" x14ac:dyDescent="0.25">
      <c r="B19" s="383">
        <v>18</v>
      </c>
      <c r="C19" s="378">
        <v>2077610198</v>
      </c>
      <c r="D19" s="379" t="s">
        <v>7575</v>
      </c>
      <c r="E19" s="387">
        <v>37380</v>
      </c>
      <c r="F19" s="387" t="s">
        <v>1151</v>
      </c>
      <c r="G19" s="387" t="s">
        <v>1151</v>
      </c>
      <c r="H19" s="381">
        <v>40545813</v>
      </c>
      <c r="I19" s="379"/>
      <c r="J19" s="379"/>
      <c r="K19" s="379" t="s">
        <v>8954</v>
      </c>
      <c r="L19" s="379" t="s">
        <v>9033</v>
      </c>
    </row>
    <row r="20" spans="2:12" x14ac:dyDescent="0.25">
      <c r="B20" s="383">
        <v>19</v>
      </c>
      <c r="C20" s="378">
        <v>2077610200</v>
      </c>
      <c r="D20" s="379" t="s">
        <v>382</v>
      </c>
      <c r="E20" s="387">
        <v>37549</v>
      </c>
      <c r="F20" s="387" t="s">
        <v>1151</v>
      </c>
      <c r="G20" s="387" t="s">
        <v>1151</v>
      </c>
      <c r="H20" s="381">
        <v>1202015413</v>
      </c>
      <c r="I20" s="379"/>
      <c r="J20" s="379"/>
      <c r="K20" s="379" t="s">
        <v>8954</v>
      </c>
      <c r="L20" s="379" t="s">
        <v>9034</v>
      </c>
    </row>
    <row r="21" spans="2:12" x14ac:dyDescent="0.25">
      <c r="B21" s="383">
        <v>20</v>
      </c>
      <c r="C21" s="378">
        <v>2077610201</v>
      </c>
      <c r="D21" s="379" t="s">
        <v>383</v>
      </c>
      <c r="E21" s="387">
        <v>37544</v>
      </c>
      <c r="F21" s="387" t="s">
        <v>1151</v>
      </c>
      <c r="G21" s="387" t="s">
        <v>1151</v>
      </c>
      <c r="H21" s="381">
        <v>1302037751</v>
      </c>
      <c r="I21" s="379"/>
      <c r="J21" s="379"/>
      <c r="K21" s="379" t="s">
        <v>8954</v>
      </c>
      <c r="L21" s="379" t="s">
        <v>9034</v>
      </c>
    </row>
    <row r="22" spans="2:12" x14ac:dyDescent="0.25">
      <c r="B22" s="383">
        <v>21</v>
      </c>
      <c r="C22" s="381">
        <v>2077610203</v>
      </c>
      <c r="D22" s="381" t="s">
        <v>1168</v>
      </c>
      <c r="E22" s="387">
        <v>37590</v>
      </c>
      <c r="F22" s="387" t="s">
        <v>1151</v>
      </c>
      <c r="G22" s="387" t="s">
        <v>1151</v>
      </c>
      <c r="H22" s="381">
        <v>79302012092</v>
      </c>
      <c r="I22" s="381" t="s">
        <v>8862</v>
      </c>
      <c r="J22" s="381"/>
      <c r="K22" s="381" t="s">
        <v>8952</v>
      </c>
      <c r="L22" s="381" t="s">
        <v>9034</v>
      </c>
    </row>
    <row r="23" spans="2:12" x14ac:dyDescent="0.25">
      <c r="B23" s="383">
        <v>22</v>
      </c>
      <c r="C23" s="378">
        <v>2077610204</v>
      </c>
      <c r="D23" s="379" t="s">
        <v>1169</v>
      </c>
      <c r="E23" s="387">
        <v>36925</v>
      </c>
      <c r="F23" s="387" t="s">
        <v>1151</v>
      </c>
      <c r="G23" s="387" t="s">
        <v>1151</v>
      </c>
      <c r="H23" s="381">
        <v>0</v>
      </c>
      <c r="I23" s="379"/>
      <c r="J23" s="379"/>
      <c r="K23" s="379" t="s">
        <v>8954</v>
      </c>
      <c r="L23" s="379" t="s">
        <v>9034</v>
      </c>
    </row>
    <row r="24" spans="2:12" x14ac:dyDescent="0.25">
      <c r="B24" s="383">
        <v>23</v>
      </c>
      <c r="C24" s="378">
        <v>2077610205</v>
      </c>
      <c r="D24" s="379" t="s">
        <v>1170</v>
      </c>
      <c r="E24" s="387">
        <v>37450</v>
      </c>
      <c r="F24" s="387" t="s">
        <v>1151</v>
      </c>
      <c r="G24" s="387" t="s">
        <v>1151</v>
      </c>
      <c r="H24" s="381">
        <v>1302002346</v>
      </c>
      <c r="I24" s="379"/>
      <c r="J24" s="379"/>
      <c r="K24" s="379" t="s">
        <v>8954</v>
      </c>
      <c r="L24" s="379" t="s">
        <v>9034</v>
      </c>
    </row>
    <row r="25" spans="2:12" x14ac:dyDescent="0.25">
      <c r="B25" s="383">
        <v>24</v>
      </c>
      <c r="C25" s="378">
        <v>2077610310</v>
      </c>
      <c r="D25" s="379" t="s">
        <v>464</v>
      </c>
      <c r="E25" s="387">
        <v>37291</v>
      </c>
      <c r="F25" s="387" t="s">
        <v>1151</v>
      </c>
      <c r="G25" s="387" t="s">
        <v>1151</v>
      </c>
      <c r="H25" s="381">
        <v>73562848</v>
      </c>
      <c r="I25" s="379"/>
      <c r="J25" s="379"/>
      <c r="K25" s="379" t="s">
        <v>8954</v>
      </c>
      <c r="L25" s="379" t="s">
        <v>9034</v>
      </c>
    </row>
    <row r="26" spans="2:12" x14ac:dyDescent="0.25">
      <c r="B26" s="383">
        <v>25</v>
      </c>
      <c r="C26" s="381">
        <v>2077610314</v>
      </c>
      <c r="D26" s="381" t="s">
        <v>384</v>
      </c>
      <c r="E26" s="387">
        <v>37166</v>
      </c>
      <c r="F26" s="387" t="s">
        <v>1151</v>
      </c>
      <c r="G26" s="387" t="s">
        <v>1151</v>
      </c>
      <c r="H26" s="381">
        <v>1301035863</v>
      </c>
      <c r="I26" s="381" t="s">
        <v>1263</v>
      </c>
      <c r="J26" s="381"/>
      <c r="K26" s="381" t="s">
        <v>8952</v>
      </c>
      <c r="L26" s="381" t="s">
        <v>9034</v>
      </c>
    </row>
    <row r="27" spans="2:12" x14ac:dyDescent="0.25">
      <c r="B27" s="383">
        <v>26</v>
      </c>
      <c r="C27" s="381">
        <v>2077610319</v>
      </c>
      <c r="D27" s="381" t="s">
        <v>386</v>
      </c>
      <c r="E27" s="387" t="s">
        <v>387</v>
      </c>
      <c r="F27" s="387" t="s">
        <v>1151</v>
      </c>
      <c r="G27" s="387" t="s">
        <v>1151</v>
      </c>
      <c r="H27" s="381">
        <v>1302004207</v>
      </c>
      <c r="I27" s="381" t="s">
        <v>7645</v>
      </c>
      <c r="J27" s="379"/>
      <c r="K27" s="381" t="s">
        <v>8953</v>
      </c>
      <c r="L27" s="381" t="s">
        <v>9034</v>
      </c>
    </row>
    <row r="28" spans="2:12" x14ac:dyDescent="0.25">
      <c r="B28" s="383">
        <v>27</v>
      </c>
      <c r="C28" s="378">
        <v>2073109106</v>
      </c>
      <c r="D28" s="379" t="s">
        <v>366</v>
      </c>
      <c r="E28" s="387">
        <v>37339</v>
      </c>
      <c r="F28" s="387" t="s">
        <v>1150</v>
      </c>
      <c r="G28" s="387" t="s">
        <v>1150</v>
      </c>
      <c r="H28" s="381">
        <v>1302010263</v>
      </c>
      <c r="I28" s="379"/>
      <c r="J28" s="379"/>
      <c r="K28" s="379" t="s">
        <v>8954</v>
      </c>
      <c r="L28" s="379" t="s">
        <v>9034</v>
      </c>
    </row>
    <row r="29" spans="2:12" x14ac:dyDescent="0.25">
      <c r="B29" s="383">
        <v>28</v>
      </c>
      <c r="C29" s="378">
        <v>2073190003</v>
      </c>
      <c r="D29" s="379" t="s">
        <v>396</v>
      </c>
      <c r="E29" s="387">
        <v>37615</v>
      </c>
      <c r="F29" s="387" t="s">
        <v>1150</v>
      </c>
      <c r="G29" s="387" t="s">
        <v>1150</v>
      </c>
      <c r="H29" s="381">
        <v>241874725</v>
      </c>
      <c r="I29" s="379"/>
      <c r="J29" s="379"/>
      <c r="K29" s="379" t="s">
        <v>8954</v>
      </c>
      <c r="L29" s="379" t="s">
        <v>9032</v>
      </c>
    </row>
    <row r="30" spans="2:12" x14ac:dyDescent="0.25">
      <c r="B30" s="383">
        <v>29</v>
      </c>
      <c r="C30" s="378">
        <v>2073190007</v>
      </c>
      <c r="D30" s="379" t="s">
        <v>393</v>
      </c>
      <c r="E30" s="387">
        <v>37387</v>
      </c>
      <c r="F30" s="387" t="s">
        <v>1150</v>
      </c>
      <c r="G30" s="387" t="s">
        <v>1150</v>
      </c>
      <c r="H30" s="381">
        <v>1302027288</v>
      </c>
      <c r="I30" s="379"/>
      <c r="J30" s="379"/>
      <c r="K30" s="379" t="s">
        <v>8954</v>
      </c>
      <c r="L30" s="379" t="s">
        <v>9032</v>
      </c>
    </row>
    <row r="31" spans="2:12" x14ac:dyDescent="0.25">
      <c r="B31" s="383">
        <v>30</v>
      </c>
      <c r="C31" s="378">
        <v>2073190012</v>
      </c>
      <c r="D31" s="379" t="s">
        <v>391</v>
      </c>
      <c r="E31" s="387">
        <v>37490</v>
      </c>
      <c r="F31" s="387" t="s">
        <v>1150</v>
      </c>
      <c r="G31" s="387" t="s">
        <v>1150</v>
      </c>
      <c r="H31" s="381">
        <v>51117679</v>
      </c>
      <c r="I31" s="379"/>
      <c r="J31" s="379"/>
      <c r="K31" s="379" t="s">
        <v>8954</v>
      </c>
      <c r="L31" s="379" t="s">
        <v>9032</v>
      </c>
    </row>
    <row r="32" spans="2:12" x14ac:dyDescent="0.25">
      <c r="B32" s="383">
        <v>31</v>
      </c>
      <c r="C32" s="381">
        <v>2073190017</v>
      </c>
      <c r="D32" s="381" t="s">
        <v>395</v>
      </c>
      <c r="E32" s="387">
        <v>37534</v>
      </c>
      <c r="F32" s="387" t="s">
        <v>1150</v>
      </c>
      <c r="G32" s="387" t="s">
        <v>1150</v>
      </c>
      <c r="H32" s="381">
        <v>51166833</v>
      </c>
      <c r="I32" s="381" t="s">
        <v>1226</v>
      </c>
      <c r="J32" s="381"/>
      <c r="K32" s="381" t="s">
        <v>8952</v>
      </c>
      <c r="L32" s="381" t="s">
        <v>9032</v>
      </c>
    </row>
    <row r="33" spans="2:12" x14ac:dyDescent="0.25">
      <c r="B33" s="383">
        <v>32</v>
      </c>
      <c r="C33" s="378">
        <v>2073190020</v>
      </c>
      <c r="D33" s="379" t="s">
        <v>402</v>
      </c>
      <c r="E33" s="387">
        <v>37573</v>
      </c>
      <c r="F33" s="387" t="s">
        <v>1150</v>
      </c>
      <c r="G33" s="387" t="s">
        <v>1150</v>
      </c>
      <c r="H33" s="381">
        <v>1302005265</v>
      </c>
      <c r="I33" s="379"/>
      <c r="J33" s="379"/>
      <c r="K33" s="379" t="s">
        <v>8954</v>
      </c>
      <c r="L33" s="379" t="s">
        <v>9032</v>
      </c>
    </row>
    <row r="34" spans="2:12" x14ac:dyDescent="0.25">
      <c r="B34" s="383">
        <v>33</v>
      </c>
      <c r="C34" s="378">
        <v>2073190022</v>
      </c>
      <c r="D34" s="379" t="s">
        <v>401</v>
      </c>
      <c r="E34" s="387">
        <v>37591</v>
      </c>
      <c r="F34" s="387" t="s">
        <v>1150</v>
      </c>
      <c r="G34" s="387" t="s">
        <v>1150</v>
      </c>
      <c r="H34" s="381">
        <v>241936916</v>
      </c>
      <c r="I34" s="379"/>
      <c r="J34" s="379"/>
      <c r="K34" s="379" t="s">
        <v>8954</v>
      </c>
      <c r="L34" s="379" t="s">
        <v>9032</v>
      </c>
    </row>
    <row r="35" spans="2:12" x14ac:dyDescent="0.25">
      <c r="B35" s="383">
        <v>34</v>
      </c>
      <c r="C35" s="378">
        <v>2073190023</v>
      </c>
      <c r="D35" s="379" t="s">
        <v>390</v>
      </c>
      <c r="E35" s="387" t="s">
        <v>6</v>
      </c>
      <c r="F35" s="387" t="s">
        <v>1150</v>
      </c>
      <c r="G35" s="387" t="s">
        <v>1150</v>
      </c>
      <c r="H35" s="381">
        <v>241872815</v>
      </c>
      <c r="I35" s="379"/>
      <c r="J35" s="379"/>
      <c r="K35" s="379" t="s">
        <v>8954</v>
      </c>
      <c r="L35" s="379" t="s">
        <v>9032</v>
      </c>
    </row>
    <row r="36" spans="2:12" x14ac:dyDescent="0.25">
      <c r="B36" s="383">
        <v>35</v>
      </c>
      <c r="C36" s="378">
        <v>2073190025</v>
      </c>
      <c r="D36" s="379" t="s">
        <v>399</v>
      </c>
      <c r="E36" s="387" t="s">
        <v>16</v>
      </c>
      <c r="F36" s="387" t="s">
        <v>1150</v>
      </c>
      <c r="G36" s="387" t="s">
        <v>1150</v>
      </c>
      <c r="H36" s="381">
        <v>132377694</v>
      </c>
      <c r="I36" s="379"/>
      <c r="J36" s="379"/>
      <c r="K36" s="379" t="s">
        <v>8954</v>
      </c>
      <c r="L36" s="379" t="s">
        <v>9032</v>
      </c>
    </row>
    <row r="37" spans="2:12" x14ac:dyDescent="0.25">
      <c r="B37" s="383">
        <v>36</v>
      </c>
      <c r="C37" s="381">
        <v>2073190035</v>
      </c>
      <c r="D37" s="381" t="s">
        <v>8981</v>
      </c>
      <c r="E37" s="387">
        <v>37147</v>
      </c>
      <c r="F37" s="387" t="s">
        <v>1150</v>
      </c>
      <c r="G37" s="387" t="s">
        <v>1150</v>
      </c>
      <c r="H37" s="381">
        <v>1301027746</v>
      </c>
      <c r="I37" s="381" t="s">
        <v>1230</v>
      </c>
      <c r="J37" s="381"/>
      <c r="K37" s="381" t="s">
        <v>8952</v>
      </c>
      <c r="L37" s="381" t="s">
        <v>9032</v>
      </c>
    </row>
    <row r="38" spans="2:12" x14ac:dyDescent="0.25">
      <c r="B38" s="383">
        <v>37</v>
      </c>
      <c r="C38" s="378">
        <v>2073190051</v>
      </c>
      <c r="D38" s="379" t="s">
        <v>394</v>
      </c>
      <c r="E38" s="387">
        <v>37567</v>
      </c>
      <c r="F38" s="387" t="s">
        <v>1150</v>
      </c>
      <c r="G38" s="387" t="s">
        <v>1150</v>
      </c>
      <c r="H38" s="381">
        <v>1302022509</v>
      </c>
      <c r="I38" s="379"/>
      <c r="J38" s="379"/>
      <c r="K38" s="379" t="s">
        <v>8954</v>
      </c>
      <c r="L38" s="379" t="s">
        <v>9032</v>
      </c>
    </row>
    <row r="39" spans="2:12" x14ac:dyDescent="0.25">
      <c r="B39" s="383">
        <v>38</v>
      </c>
      <c r="C39" s="378">
        <v>2073190058</v>
      </c>
      <c r="D39" s="379" t="s">
        <v>392</v>
      </c>
      <c r="E39" s="387">
        <v>37505</v>
      </c>
      <c r="F39" s="387" t="s">
        <v>1150</v>
      </c>
      <c r="G39" s="387" t="s">
        <v>1150</v>
      </c>
      <c r="H39" s="381">
        <v>1302010720</v>
      </c>
      <c r="I39" s="379"/>
      <c r="J39" s="379"/>
      <c r="K39" s="379" t="s">
        <v>8954</v>
      </c>
      <c r="L39" s="379" t="s">
        <v>9032</v>
      </c>
    </row>
    <row r="40" spans="2:12" x14ac:dyDescent="0.25">
      <c r="B40" s="383">
        <v>39</v>
      </c>
      <c r="C40" s="378">
        <v>2073190061</v>
      </c>
      <c r="D40" s="379" t="s">
        <v>403</v>
      </c>
      <c r="E40" s="387">
        <v>37283</v>
      </c>
      <c r="F40" s="387" t="s">
        <v>1150</v>
      </c>
      <c r="G40" s="387" t="s">
        <v>1150</v>
      </c>
      <c r="H40" s="381">
        <v>30302006487</v>
      </c>
      <c r="I40" s="379"/>
      <c r="J40" s="379"/>
      <c r="K40" s="379" t="s">
        <v>8954</v>
      </c>
      <c r="L40" s="379" t="s">
        <v>9032</v>
      </c>
    </row>
    <row r="41" spans="2:12" x14ac:dyDescent="0.25">
      <c r="B41" s="383">
        <v>40</v>
      </c>
      <c r="C41" s="381">
        <v>2073190063</v>
      </c>
      <c r="D41" s="381" t="s">
        <v>397</v>
      </c>
      <c r="E41" s="387">
        <v>37460</v>
      </c>
      <c r="F41" s="387" t="s">
        <v>1150</v>
      </c>
      <c r="G41" s="387" t="s">
        <v>1150</v>
      </c>
      <c r="H41" s="381">
        <v>1302032889</v>
      </c>
      <c r="I41" s="381"/>
      <c r="J41" s="381"/>
      <c r="K41" s="381" t="s">
        <v>8952</v>
      </c>
      <c r="L41" s="381" t="s">
        <v>9032</v>
      </c>
    </row>
    <row r="42" spans="2:12" x14ac:dyDescent="0.25">
      <c r="B42" s="383">
        <v>41</v>
      </c>
      <c r="C42" s="381">
        <v>2073190064</v>
      </c>
      <c r="D42" s="381" t="s">
        <v>388</v>
      </c>
      <c r="E42" s="387" t="s">
        <v>11</v>
      </c>
      <c r="F42" s="387" t="s">
        <v>1150</v>
      </c>
      <c r="G42" s="387" t="s">
        <v>1150</v>
      </c>
      <c r="H42" s="381">
        <v>0</v>
      </c>
      <c r="I42" s="381" t="s">
        <v>8951</v>
      </c>
      <c r="J42" s="379"/>
      <c r="K42" s="381" t="s">
        <v>8953</v>
      </c>
      <c r="L42" s="381" t="s">
        <v>9033</v>
      </c>
    </row>
    <row r="43" spans="2:12" x14ac:dyDescent="0.25">
      <c r="B43" s="383">
        <v>42</v>
      </c>
      <c r="C43" s="381">
        <v>2073190070</v>
      </c>
      <c r="D43" s="381" t="s">
        <v>405</v>
      </c>
      <c r="E43" s="387">
        <v>37383</v>
      </c>
      <c r="F43" s="387" t="s">
        <v>1150</v>
      </c>
      <c r="G43" s="387" t="s">
        <v>1150</v>
      </c>
      <c r="H43" s="381">
        <v>0</v>
      </c>
      <c r="I43" s="381" t="s">
        <v>8910</v>
      </c>
      <c r="J43" s="381"/>
      <c r="K43" s="381" t="s">
        <v>8952</v>
      </c>
      <c r="L43" s="381" t="s">
        <v>9034</v>
      </c>
    </row>
    <row r="44" spans="2:12" x14ac:dyDescent="0.25">
      <c r="B44" s="383">
        <v>43</v>
      </c>
      <c r="C44" s="378">
        <v>2073190071</v>
      </c>
      <c r="D44" s="379" t="s">
        <v>406</v>
      </c>
      <c r="E44" s="387">
        <v>37465</v>
      </c>
      <c r="F44" s="387" t="s">
        <v>1150</v>
      </c>
      <c r="G44" s="387" t="s">
        <v>1150</v>
      </c>
      <c r="H44" s="381">
        <v>0</v>
      </c>
      <c r="I44" s="379"/>
      <c r="J44" s="379"/>
      <c r="K44" s="379" t="s">
        <v>8954</v>
      </c>
      <c r="L44" s="379" t="s">
        <v>9034</v>
      </c>
    </row>
    <row r="45" spans="2:12" x14ac:dyDescent="0.25">
      <c r="B45" s="383">
        <v>44</v>
      </c>
      <c r="C45" s="378">
        <v>2073190101</v>
      </c>
      <c r="D45" s="379" t="s">
        <v>1166</v>
      </c>
      <c r="E45" s="387">
        <v>37456</v>
      </c>
      <c r="F45" s="387" t="s">
        <v>1150</v>
      </c>
      <c r="G45" s="387" t="s">
        <v>1150</v>
      </c>
      <c r="H45" s="381">
        <v>0</v>
      </c>
      <c r="I45" s="379"/>
      <c r="J45" s="379"/>
      <c r="K45" s="379" t="s">
        <v>8954</v>
      </c>
      <c r="L45" s="379" t="s">
        <v>9034</v>
      </c>
    </row>
    <row r="46" spans="2:12" x14ac:dyDescent="0.25">
      <c r="B46" s="383">
        <v>45</v>
      </c>
      <c r="C46" s="378">
        <v>2073190105</v>
      </c>
      <c r="D46" s="379" t="s">
        <v>1167</v>
      </c>
      <c r="E46" s="387">
        <v>37517</v>
      </c>
      <c r="F46" s="387" t="s">
        <v>1150</v>
      </c>
      <c r="G46" s="387" t="s">
        <v>1150</v>
      </c>
      <c r="H46" s="381">
        <v>0</v>
      </c>
      <c r="I46" s="379"/>
      <c r="J46" s="379"/>
      <c r="K46" s="379" t="s">
        <v>8954</v>
      </c>
      <c r="L46" s="379" t="s">
        <v>9034</v>
      </c>
    </row>
    <row r="47" spans="2:12" x14ac:dyDescent="0.25">
      <c r="B47" s="383">
        <v>46</v>
      </c>
      <c r="C47" s="381">
        <v>2073190203</v>
      </c>
      <c r="D47" s="381" t="s">
        <v>8957</v>
      </c>
      <c r="E47" s="387" t="s">
        <v>8</v>
      </c>
      <c r="F47" s="387" t="s">
        <v>1150</v>
      </c>
      <c r="G47" s="387" t="s">
        <v>1150</v>
      </c>
      <c r="H47" s="381">
        <v>85914250</v>
      </c>
      <c r="I47" s="381" t="s">
        <v>1237</v>
      </c>
      <c r="J47" s="381"/>
      <c r="K47" s="381" t="s">
        <v>8952</v>
      </c>
      <c r="L47" s="381" t="s">
        <v>9034</v>
      </c>
    </row>
    <row r="48" spans="2:12" x14ac:dyDescent="0.25">
      <c r="B48" s="383">
        <v>47</v>
      </c>
      <c r="C48" s="378">
        <v>2073190205</v>
      </c>
      <c r="D48" s="379" t="s">
        <v>102</v>
      </c>
      <c r="E48" s="387" t="s">
        <v>460</v>
      </c>
      <c r="F48" s="387" t="s">
        <v>1150</v>
      </c>
      <c r="G48" s="387" t="s">
        <v>1150</v>
      </c>
      <c r="H48" s="381">
        <v>30302008415</v>
      </c>
      <c r="I48" s="379"/>
      <c r="J48" s="379"/>
      <c r="K48" s="379" t="s">
        <v>8954</v>
      </c>
      <c r="L48" s="379" t="s">
        <v>9034</v>
      </c>
    </row>
    <row r="49" spans="2:12" x14ac:dyDescent="0.25">
      <c r="B49" s="383">
        <v>48</v>
      </c>
      <c r="C49" s="378">
        <v>2073190212</v>
      </c>
      <c r="D49" s="379" t="s">
        <v>408</v>
      </c>
      <c r="E49" s="387">
        <v>37511</v>
      </c>
      <c r="F49" s="387" t="s">
        <v>1150</v>
      </c>
      <c r="G49" s="387" t="s">
        <v>1150</v>
      </c>
      <c r="H49" s="381">
        <v>45234973</v>
      </c>
      <c r="I49" s="379"/>
      <c r="J49" s="379"/>
      <c r="K49" s="379" t="s">
        <v>8954</v>
      </c>
      <c r="L49" s="379" t="s">
        <v>9034</v>
      </c>
    </row>
    <row r="50" spans="2:12" x14ac:dyDescent="0.25">
      <c r="B50" s="383">
        <v>49</v>
      </c>
      <c r="C50" s="378">
        <v>2073100035</v>
      </c>
      <c r="D50" s="379" t="s">
        <v>413</v>
      </c>
      <c r="E50" s="387">
        <v>37484</v>
      </c>
      <c r="F50" s="387" t="s">
        <v>1149</v>
      </c>
      <c r="G50" s="387" t="s">
        <v>1149</v>
      </c>
      <c r="H50" s="381">
        <v>0</v>
      </c>
      <c r="I50" s="379"/>
      <c r="J50" s="379"/>
      <c r="K50" s="379" t="s">
        <v>8954</v>
      </c>
      <c r="L50" s="379" t="s">
        <v>9032</v>
      </c>
    </row>
    <row r="51" spans="2:12" x14ac:dyDescent="0.25">
      <c r="B51" s="383">
        <v>50</v>
      </c>
      <c r="C51" s="378">
        <v>2073100054</v>
      </c>
      <c r="D51" s="379" t="s">
        <v>49</v>
      </c>
      <c r="E51" s="387">
        <v>37094</v>
      </c>
      <c r="F51" s="387" t="s">
        <v>1149</v>
      </c>
      <c r="G51" s="387" t="s">
        <v>1149</v>
      </c>
      <c r="H51" s="381">
        <v>1301026042</v>
      </c>
      <c r="I51" s="379"/>
      <c r="J51" s="379"/>
      <c r="K51" s="379" t="s">
        <v>8954</v>
      </c>
      <c r="L51" s="379" t="s">
        <v>9032</v>
      </c>
    </row>
    <row r="52" spans="2:12" x14ac:dyDescent="0.25">
      <c r="B52" s="383">
        <v>51</v>
      </c>
      <c r="C52" s="378">
        <v>2073100082</v>
      </c>
      <c r="D52" s="379" t="s">
        <v>110</v>
      </c>
      <c r="E52" s="387">
        <v>36924</v>
      </c>
      <c r="F52" s="387" t="s">
        <v>1149</v>
      </c>
      <c r="G52" s="387" t="s">
        <v>1149</v>
      </c>
      <c r="H52" s="381">
        <v>92000317</v>
      </c>
      <c r="I52" s="379"/>
      <c r="J52" s="379"/>
      <c r="K52" s="379" t="s">
        <v>8954</v>
      </c>
      <c r="L52" s="379" t="s">
        <v>9032</v>
      </c>
    </row>
    <row r="53" spans="2:12" x14ac:dyDescent="0.25">
      <c r="B53" s="383">
        <v>52</v>
      </c>
      <c r="C53" s="378">
        <v>2073100085</v>
      </c>
      <c r="D53" s="379" t="s">
        <v>412</v>
      </c>
      <c r="E53" s="387">
        <v>37252</v>
      </c>
      <c r="F53" s="387" t="s">
        <v>1149</v>
      </c>
      <c r="G53" s="387" t="s">
        <v>1149</v>
      </c>
      <c r="H53" s="381">
        <v>1301010476</v>
      </c>
      <c r="I53" s="379"/>
      <c r="J53" s="379"/>
      <c r="K53" s="379" t="s">
        <v>8954</v>
      </c>
      <c r="L53" s="379" t="s">
        <v>9032</v>
      </c>
    </row>
    <row r="54" spans="2:12" x14ac:dyDescent="0.25">
      <c r="B54" s="383">
        <v>53</v>
      </c>
      <c r="C54" s="378">
        <v>2073100090</v>
      </c>
      <c r="D54" s="379" t="s">
        <v>410</v>
      </c>
      <c r="E54" s="387">
        <v>37350</v>
      </c>
      <c r="F54" s="387" t="s">
        <v>1149</v>
      </c>
      <c r="G54" s="387" t="s">
        <v>1149</v>
      </c>
      <c r="H54" s="381">
        <v>82369794</v>
      </c>
      <c r="I54" s="379"/>
      <c r="J54" s="379"/>
      <c r="K54" s="379" t="s">
        <v>8954</v>
      </c>
      <c r="L54" s="379" t="s">
        <v>9032</v>
      </c>
    </row>
    <row r="55" spans="2:12" x14ac:dyDescent="0.25">
      <c r="B55" s="383">
        <v>54</v>
      </c>
      <c r="C55" s="381">
        <v>2073100092</v>
      </c>
      <c r="D55" s="381" t="s">
        <v>9003</v>
      </c>
      <c r="E55" s="387">
        <v>37521</v>
      </c>
      <c r="F55" s="387" t="s">
        <v>1149</v>
      </c>
      <c r="G55" s="387" t="s">
        <v>1149</v>
      </c>
      <c r="H55" s="381">
        <v>0</v>
      </c>
      <c r="I55" s="381" t="s">
        <v>8939</v>
      </c>
      <c r="J55" s="379"/>
      <c r="K55" s="381" t="s">
        <v>8953</v>
      </c>
      <c r="L55" s="381" t="s">
        <v>9034</v>
      </c>
    </row>
    <row r="56" spans="2:12" x14ac:dyDescent="0.25">
      <c r="B56" s="383">
        <v>55</v>
      </c>
      <c r="C56" s="381">
        <v>2073100093</v>
      </c>
      <c r="D56" s="381" t="s">
        <v>414</v>
      </c>
      <c r="E56" s="387">
        <v>37504</v>
      </c>
      <c r="F56" s="387" t="s">
        <v>1149</v>
      </c>
      <c r="G56" s="387" t="s">
        <v>1149</v>
      </c>
      <c r="H56" s="381">
        <v>0</v>
      </c>
      <c r="I56" s="381" t="s">
        <v>5455</v>
      </c>
      <c r="J56" s="379"/>
      <c r="K56" s="381" t="s">
        <v>8953</v>
      </c>
      <c r="L56" s="381" t="s">
        <v>9034</v>
      </c>
    </row>
    <row r="57" spans="2:12" x14ac:dyDescent="0.25">
      <c r="B57" s="383">
        <v>56</v>
      </c>
      <c r="C57" s="381">
        <v>2073100094</v>
      </c>
      <c r="D57" s="381" t="s">
        <v>8959</v>
      </c>
      <c r="E57" s="387">
        <v>37277</v>
      </c>
      <c r="F57" s="387" t="s">
        <v>1149</v>
      </c>
      <c r="G57" s="387" t="s">
        <v>1149</v>
      </c>
      <c r="H57" s="381">
        <v>0</v>
      </c>
      <c r="I57" s="381" t="s">
        <v>8860</v>
      </c>
      <c r="J57" s="381"/>
      <c r="K57" s="381" t="s">
        <v>8952</v>
      </c>
      <c r="L57" s="381" t="s">
        <v>9034</v>
      </c>
    </row>
    <row r="58" spans="2:12" x14ac:dyDescent="0.25">
      <c r="B58" s="383">
        <v>57</v>
      </c>
      <c r="C58" s="378">
        <v>2073100096</v>
      </c>
      <c r="D58" s="379" t="s">
        <v>755</v>
      </c>
      <c r="E58" s="387">
        <v>37482</v>
      </c>
      <c r="F58" s="387" t="s">
        <v>1149</v>
      </c>
      <c r="G58" s="387" t="s">
        <v>1149</v>
      </c>
      <c r="H58" s="381">
        <v>0</v>
      </c>
      <c r="I58" s="379"/>
      <c r="J58" s="379"/>
      <c r="K58" s="379" t="s">
        <v>8954</v>
      </c>
      <c r="L58" s="379" t="s">
        <v>9034</v>
      </c>
    </row>
    <row r="59" spans="2:12" x14ac:dyDescent="0.25">
      <c r="B59" s="383">
        <v>58</v>
      </c>
      <c r="C59" s="378">
        <v>2073100097</v>
      </c>
      <c r="D59" s="379" t="s">
        <v>416</v>
      </c>
      <c r="E59" s="387">
        <v>37497</v>
      </c>
      <c r="F59" s="387" t="s">
        <v>1149</v>
      </c>
      <c r="G59" s="387" t="s">
        <v>1149</v>
      </c>
      <c r="H59" s="381">
        <v>0</v>
      </c>
      <c r="I59" s="379"/>
      <c r="J59" s="379"/>
      <c r="K59" s="379" t="s">
        <v>8954</v>
      </c>
      <c r="L59" s="379" t="s">
        <v>9034</v>
      </c>
    </row>
    <row r="60" spans="2:12" x14ac:dyDescent="0.25">
      <c r="B60" s="383">
        <v>59</v>
      </c>
      <c r="C60" s="378">
        <v>2073100102</v>
      </c>
      <c r="D60" s="379" t="s">
        <v>417</v>
      </c>
      <c r="E60" s="387">
        <v>37572</v>
      </c>
      <c r="F60" s="387" t="s">
        <v>1149</v>
      </c>
      <c r="G60" s="387" t="s">
        <v>1149</v>
      </c>
      <c r="H60" s="381">
        <v>0</v>
      </c>
      <c r="I60" s="379"/>
      <c r="J60" s="379"/>
      <c r="K60" s="379" t="s">
        <v>8954</v>
      </c>
      <c r="L60" s="379" t="s">
        <v>9034</v>
      </c>
    </row>
    <row r="61" spans="2:12" x14ac:dyDescent="0.25">
      <c r="B61" s="383">
        <v>60</v>
      </c>
      <c r="C61" s="378">
        <v>2073100103</v>
      </c>
      <c r="D61" s="379" t="s">
        <v>418</v>
      </c>
      <c r="E61" s="387">
        <v>37600</v>
      </c>
      <c r="F61" s="387" t="s">
        <v>1149</v>
      </c>
      <c r="G61" s="387" t="s">
        <v>1149</v>
      </c>
      <c r="H61" s="381">
        <v>0</v>
      </c>
      <c r="I61" s="379"/>
      <c r="J61" s="379"/>
      <c r="K61" s="379" t="s">
        <v>8954</v>
      </c>
      <c r="L61" s="379" t="s">
        <v>9034</v>
      </c>
    </row>
    <row r="62" spans="2:12" x14ac:dyDescent="0.25">
      <c r="B62" s="383">
        <v>61</v>
      </c>
      <c r="C62" s="378">
        <v>2073100104</v>
      </c>
      <c r="D62" s="187" t="s">
        <v>1160</v>
      </c>
      <c r="E62" s="387">
        <v>37278</v>
      </c>
      <c r="F62" s="387" t="s">
        <v>1149</v>
      </c>
      <c r="G62" s="387" t="s">
        <v>1149</v>
      </c>
      <c r="H62" s="381">
        <v>0</v>
      </c>
      <c r="I62" s="379"/>
      <c r="J62" s="379"/>
      <c r="K62" s="379" t="s">
        <v>8954</v>
      </c>
      <c r="L62" s="379" t="s">
        <v>9034</v>
      </c>
    </row>
    <row r="63" spans="2:12" x14ac:dyDescent="0.25">
      <c r="B63" s="383">
        <v>62</v>
      </c>
      <c r="C63" s="378">
        <v>2073100105</v>
      </c>
      <c r="D63" s="379" t="s">
        <v>1161</v>
      </c>
      <c r="E63" s="387">
        <v>37354</v>
      </c>
      <c r="F63" s="387" t="s">
        <v>1149</v>
      </c>
      <c r="G63" s="387" t="s">
        <v>1149</v>
      </c>
      <c r="H63" s="381">
        <v>0</v>
      </c>
      <c r="I63" s="379"/>
      <c r="J63" s="379"/>
      <c r="K63" s="379" t="s">
        <v>8954</v>
      </c>
      <c r="L63" s="379" t="s">
        <v>9034</v>
      </c>
    </row>
    <row r="64" spans="2:12" x14ac:dyDescent="0.25">
      <c r="B64" s="383">
        <v>63</v>
      </c>
      <c r="C64" s="381">
        <v>2073100106</v>
      </c>
      <c r="D64" s="381" t="s">
        <v>1162</v>
      </c>
      <c r="E64" s="387">
        <v>37495</v>
      </c>
      <c r="F64" s="387" t="s">
        <v>1149</v>
      </c>
      <c r="G64" s="387" t="s">
        <v>1149</v>
      </c>
      <c r="H64" s="381">
        <v>0</v>
      </c>
      <c r="I64" s="381" t="s">
        <v>8856</v>
      </c>
      <c r="J64" s="381"/>
      <c r="K64" s="381" t="s">
        <v>8952</v>
      </c>
      <c r="L64" s="381" t="s">
        <v>9034</v>
      </c>
    </row>
    <row r="65" spans="2:12" x14ac:dyDescent="0.25">
      <c r="B65" s="383">
        <v>64</v>
      </c>
      <c r="C65" s="378">
        <v>2073100107</v>
      </c>
      <c r="D65" s="379" t="s">
        <v>1163</v>
      </c>
      <c r="E65" s="387">
        <v>37431</v>
      </c>
      <c r="F65" s="387" t="s">
        <v>1149</v>
      </c>
      <c r="G65" s="387" t="s">
        <v>1149</v>
      </c>
      <c r="H65" s="381">
        <v>0</v>
      </c>
      <c r="I65" s="379"/>
      <c r="J65" s="379"/>
      <c r="K65" s="379" t="s">
        <v>8954</v>
      </c>
      <c r="L65" s="379" t="s">
        <v>9034</v>
      </c>
    </row>
    <row r="66" spans="2:12" x14ac:dyDescent="0.25">
      <c r="B66" s="383">
        <v>65</v>
      </c>
      <c r="C66" s="378">
        <v>2073100108</v>
      </c>
      <c r="D66" s="379" t="s">
        <v>906</v>
      </c>
      <c r="E66" s="387">
        <v>37428</v>
      </c>
      <c r="F66" s="387" t="s">
        <v>1149</v>
      </c>
      <c r="G66" s="387" t="s">
        <v>1149</v>
      </c>
      <c r="H66" s="381">
        <v>0</v>
      </c>
      <c r="I66" s="379"/>
      <c r="J66" s="379"/>
      <c r="K66" s="379" t="s">
        <v>8954</v>
      </c>
      <c r="L66" s="379" t="s">
        <v>9034</v>
      </c>
    </row>
    <row r="67" spans="2:12" x14ac:dyDescent="0.25">
      <c r="B67" s="383">
        <v>66</v>
      </c>
      <c r="C67" s="381">
        <v>2073100109</v>
      </c>
      <c r="D67" s="381" t="s">
        <v>9005</v>
      </c>
      <c r="E67" s="387">
        <v>37399</v>
      </c>
      <c r="F67" s="387" t="s">
        <v>1149</v>
      </c>
      <c r="G67" s="387" t="s">
        <v>1149</v>
      </c>
      <c r="H67" s="381">
        <v>0</v>
      </c>
      <c r="I67" s="381" t="s">
        <v>8949</v>
      </c>
      <c r="J67" s="379"/>
      <c r="K67" s="381" t="s">
        <v>8953</v>
      </c>
      <c r="L67" s="381" t="s">
        <v>9034</v>
      </c>
    </row>
    <row r="68" spans="2:12" x14ac:dyDescent="0.25">
      <c r="B68" s="383">
        <v>67</v>
      </c>
      <c r="C68" s="378">
        <v>2073100110</v>
      </c>
      <c r="D68" s="379" t="s">
        <v>1165</v>
      </c>
      <c r="E68" s="387">
        <v>37413</v>
      </c>
      <c r="F68" s="387" t="s">
        <v>1149</v>
      </c>
      <c r="G68" s="387" t="s">
        <v>1149</v>
      </c>
      <c r="H68" s="381">
        <v>0</v>
      </c>
      <c r="I68" s="379"/>
      <c r="J68" s="379"/>
      <c r="K68" s="379" t="s">
        <v>8954</v>
      </c>
      <c r="L68" s="379" t="s">
        <v>9034</v>
      </c>
    </row>
    <row r="69" spans="2:12" x14ac:dyDescent="0.25">
      <c r="B69" s="383">
        <v>68</v>
      </c>
      <c r="C69" s="378">
        <v>2073100201</v>
      </c>
      <c r="D69" s="379" t="s">
        <v>456</v>
      </c>
      <c r="E69" s="387">
        <v>37533</v>
      </c>
      <c r="F69" s="387" t="s">
        <v>1149</v>
      </c>
      <c r="G69" s="387" t="s">
        <v>1149</v>
      </c>
      <c r="H69" s="381">
        <v>1202001867</v>
      </c>
      <c r="I69" s="379"/>
      <c r="J69" s="379"/>
      <c r="K69" s="379" t="s">
        <v>8954</v>
      </c>
      <c r="L69" s="379" t="s">
        <v>9034</v>
      </c>
    </row>
    <row r="70" spans="2:12" x14ac:dyDescent="0.25">
      <c r="B70" s="383">
        <v>69</v>
      </c>
      <c r="C70" s="378">
        <v>2073100206</v>
      </c>
      <c r="D70" s="379" t="s">
        <v>458</v>
      </c>
      <c r="E70" s="387" t="s">
        <v>459</v>
      </c>
      <c r="F70" s="387" t="s">
        <v>1149</v>
      </c>
      <c r="G70" s="387" t="s">
        <v>1149</v>
      </c>
      <c r="H70" s="381">
        <v>1302008401</v>
      </c>
      <c r="I70" s="379"/>
      <c r="J70" s="379"/>
      <c r="K70" s="379" t="s">
        <v>8954</v>
      </c>
      <c r="L70" s="379" t="s">
        <v>9034</v>
      </c>
    </row>
    <row r="71" spans="2:12" x14ac:dyDescent="0.25">
      <c r="B71" s="383">
        <v>70</v>
      </c>
      <c r="C71" s="378">
        <v>2073810047</v>
      </c>
      <c r="D71" s="379" t="s">
        <v>473</v>
      </c>
      <c r="E71" s="387">
        <v>36852</v>
      </c>
      <c r="F71" s="387" t="s">
        <v>2006</v>
      </c>
      <c r="G71" s="387" t="s">
        <v>1171</v>
      </c>
      <c r="H71" s="381">
        <v>73498310</v>
      </c>
      <c r="I71" s="379"/>
      <c r="J71" s="379"/>
      <c r="K71" s="379" t="s">
        <v>8954</v>
      </c>
      <c r="L71" s="379" t="s">
        <v>9032</v>
      </c>
    </row>
    <row r="72" spans="2:12" x14ac:dyDescent="0.25">
      <c r="B72" s="383">
        <v>71</v>
      </c>
      <c r="C72" s="378">
        <v>2073810085</v>
      </c>
      <c r="D72" s="379" t="s">
        <v>486</v>
      </c>
      <c r="E72" s="387">
        <v>36839</v>
      </c>
      <c r="F72" s="387" t="s">
        <v>2006</v>
      </c>
      <c r="G72" s="387" t="s">
        <v>1171</v>
      </c>
      <c r="H72" s="381">
        <v>73498502</v>
      </c>
      <c r="I72" s="379"/>
      <c r="J72" s="379"/>
      <c r="K72" s="379" t="s">
        <v>8954</v>
      </c>
      <c r="L72" s="379" t="s">
        <v>9032</v>
      </c>
    </row>
    <row r="73" spans="2:12" x14ac:dyDescent="0.25">
      <c r="B73" s="383">
        <v>72</v>
      </c>
      <c r="C73" s="378">
        <v>2073810092</v>
      </c>
      <c r="D73" s="379" t="s">
        <v>491</v>
      </c>
      <c r="E73" s="387">
        <v>37158</v>
      </c>
      <c r="F73" s="387" t="s">
        <v>2006</v>
      </c>
      <c r="G73" s="387" t="s">
        <v>1171</v>
      </c>
      <c r="H73" s="381">
        <v>82376416</v>
      </c>
      <c r="I73" s="379"/>
      <c r="J73" s="379"/>
      <c r="K73" s="379" t="s">
        <v>8954</v>
      </c>
      <c r="L73" s="379" t="s">
        <v>9032</v>
      </c>
    </row>
    <row r="74" spans="2:12" x14ac:dyDescent="0.25">
      <c r="B74" s="383">
        <v>73</v>
      </c>
      <c r="C74" s="378">
        <v>2073810122</v>
      </c>
      <c r="D74" s="379" t="s">
        <v>513</v>
      </c>
      <c r="E74" s="387">
        <v>36616</v>
      </c>
      <c r="F74" s="387" t="s">
        <v>2006</v>
      </c>
      <c r="G74" s="387" t="s">
        <v>1171</v>
      </c>
      <c r="H74" s="381">
        <v>1300012080</v>
      </c>
      <c r="I74" s="379"/>
      <c r="J74" s="379"/>
      <c r="K74" s="379" t="s">
        <v>8954</v>
      </c>
      <c r="L74" s="379" t="s">
        <v>9032</v>
      </c>
    </row>
    <row r="75" spans="2:12" x14ac:dyDescent="0.25">
      <c r="B75" s="383">
        <v>74</v>
      </c>
      <c r="C75" s="378">
        <v>2073810142</v>
      </c>
      <c r="D75" s="379" t="s">
        <v>493</v>
      </c>
      <c r="E75" s="387">
        <v>37319</v>
      </c>
      <c r="F75" s="387" t="s">
        <v>2006</v>
      </c>
      <c r="G75" s="387" t="s">
        <v>1171</v>
      </c>
      <c r="H75" s="381">
        <v>1302001323</v>
      </c>
      <c r="I75" s="379"/>
      <c r="J75" s="379"/>
      <c r="K75" s="379" t="s">
        <v>8954</v>
      </c>
      <c r="L75" s="379" t="s">
        <v>9032</v>
      </c>
    </row>
    <row r="76" spans="2:12" x14ac:dyDescent="0.25">
      <c r="B76" s="383">
        <v>75</v>
      </c>
      <c r="C76" s="378">
        <v>2073810149</v>
      </c>
      <c r="D76" s="379" t="s">
        <v>510</v>
      </c>
      <c r="E76" s="387">
        <v>37396</v>
      </c>
      <c r="F76" s="387" t="s">
        <v>2006</v>
      </c>
      <c r="G76" s="387" t="s">
        <v>1171</v>
      </c>
      <c r="H76" s="381">
        <v>1302030606</v>
      </c>
      <c r="I76" s="379"/>
      <c r="J76" s="379"/>
      <c r="K76" s="379" t="s">
        <v>8954</v>
      </c>
      <c r="L76" s="379" t="s">
        <v>9032</v>
      </c>
    </row>
    <row r="77" spans="2:12" x14ac:dyDescent="0.25">
      <c r="B77" s="383">
        <v>76</v>
      </c>
      <c r="C77" s="378">
        <v>2073810166</v>
      </c>
      <c r="D77" s="379" t="s">
        <v>468</v>
      </c>
      <c r="E77" s="387" t="s">
        <v>469</v>
      </c>
      <c r="F77" s="387" t="s">
        <v>2006</v>
      </c>
      <c r="G77" s="387" t="s">
        <v>1171</v>
      </c>
      <c r="H77" s="381">
        <v>1202020299</v>
      </c>
      <c r="I77" s="379"/>
      <c r="J77" s="379"/>
      <c r="K77" s="379" t="s">
        <v>8954</v>
      </c>
      <c r="L77" s="379" t="s">
        <v>9032</v>
      </c>
    </row>
    <row r="78" spans="2:12" x14ac:dyDescent="0.25">
      <c r="B78" s="383">
        <v>77</v>
      </c>
      <c r="C78" s="378">
        <v>2073810167</v>
      </c>
      <c r="D78" s="379" t="s">
        <v>471</v>
      </c>
      <c r="E78" s="387" t="s">
        <v>472</v>
      </c>
      <c r="F78" s="387" t="s">
        <v>2006</v>
      </c>
      <c r="G78" s="387" t="s">
        <v>1171</v>
      </c>
      <c r="H78" s="381">
        <v>1301009765</v>
      </c>
      <c r="I78" s="379"/>
      <c r="J78" s="379"/>
      <c r="K78" s="379" t="s">
        <v>8954</v>
      </c>
      <c r="L78" s="379" t="s">
        <v>9032</v>
      </c>
    </row>
    <row r="79" spans="2:12" x14ac:dyDescent="0.25">
      <c r="B79" s="383">
        <v>78</v>
      </c>
      <c r="C79" s="378">
        <v>2073810168</v>
      </c>
      <c r="D79" s="379" t="s">
        <v>476</v>
      </c>
      <c r="E79" s="387" t="s">
        <v>478</v>
      </c>
      <c r="F79" s="387" t="s">
        <v>2006</v>
      </c>
      <c r="G79" s="387" t="s">
        <v>1171</v>
      </c>
      <c r="H79" s="381">
        <v>1200014801</v>
      </c>
      <c r="I79" s="379"/>
      <c r="J79" s="379"/>
      <c r="K79" s="379" t="s">
        <v>8954</v>
      </c>
      <c r="L79" s="379" t="s">
        <v>9032</v>
      </c>
    </row>
    <row r="80" spans="2:12" x14ac:dyDescent="0.25">
      <c r="B80" s="383">
        <v>79</v>
      </c>
      <c r="C80" s="378">
        <v>2073810174</v>
      </c>
      <c r="D80" s="379" t="s">
        <v>509</v>
      </c>
      <c r="E80" s="387">
        <v>36750</v>
      </c>
      <c r="F80" s="387" t="s">
        <v>2006</v>
      </c>
      <c r="G80" s="387" t="s">
        <v>1171</v>
      </c>
      <c r="H80" s="381">
        <v>34300012783</v>
      </c>
      <c r="I80" s="379"/>
      <c r="J80" s="379"/>
      <c r="K80" s="379" t="s">
        <v>8954</v>
      </c>
      <c r="L80" s="379" t="s">
        <v>9032</v>
      </c>
    </row>
    <row r="81" spans="2:12" x14ac:dyDescent="0.25">
      <c r="B81" s="383">
        <v>80</v>
      </c>
      <c r="C81" s="378">
        <v>2073810196</v>
      </c>
      <c r="D81" s="379" t="s">
        <v>519</v>
      </c>
      <c r="E81" s="387">
        <v>37307</v>
      </c>
      <c r="F81" s="387" t="s">
        <v>2006</v>
      </c>
      <c r="G81" s="387" t="s">
        <v>1171</v>
      </c>
      <c r="H81" s="381">
        <v>82356584</v>
      </c>
      <c r="I81" s="379"/>
      <c r="J81" s="379"/>
      <c r="K81" s="379" t="s">
        <v>8954</v>
      </c>
      <c r="L81" s="379" t="s">
        <v>9033</v>
      </c>
    </row>
    <row r="82" spans="2:12" x14ac:dyDescent="0.25">
      <c r="B82" s="383">
        <v>81</v>
      </c>
      <c r="C82" s="378">
        <v>2073810198</v>
      </c>
      <c r="D82" s="379" t="s">
        <v>520</v>
      </c>
      <c r="E82" s="387">
        <v>37357</v>
      </c>
      <c r="F82" s="387" t="s">
        <v>2006</v>
      </c>
      <c r="G82" s="387" t="s">
        <v>1171</v>
      </c>
      <c r="H82" s="381">
        <v>1302032016</v>
      </c>
      <c r="I82" s="379"/>
      <c r="J82" s="379"/>
      <c r="K82" s="379" t="s">
        <v>8954</v>
      </c>
      <c r="L82" s="379" t="s">
        <v>9032</v>
      </c>
    </row>
    <row r="83" spans="2:12" x14ac:dyDescent="0.25">
      <c r="B83" s="383">
        <v>82</v>
      </c>
      <c r="C83" s="378">
        <v>2073810251</v>
      </c>
      <c r="D83" s="379" t="s">
        <v>495</v>
      </c>
      <c r="E83" s="387">
        <v>37173</v>
      </c>
      <c r="F83" s="387" t="s">
        <v>2006</v>
      </c>
      <c r="G83" s="387" t="s">
        <v>1171</v>
      </c>
      <c r="H83" s="381">
        <v>1301010113</v>
      </c>
      <c r="I83" s="379"/>
      <c r="J83" s="379"/>
      <c r="K83" s="379" t="s">
        <v>8954</v>
      </c>
      <c r="L83" s="379" t="s">
        <v>9032</v>
      </c>
    </row>
    <row r="84" spans="2:12" x14ac:dyDescent="0.25">
      <c r="B84" s="383">
        <v>83</v>
      </c>
      <c r="C84" s="381">
        <v>2073810263</v>
      </c>
      <c r="D84" s="381" t="s">
        <v>485</v>
      </c>
      <c r="E84" s="387">
        <v>37420</v>
      </c>
      <c r="F84" s="387" t="s">
        <v>2006</v>
      </c>
      <c r="G84" s="387" t="s">
        <v>1171</v>
      </c>
      <c r="H84" s="381">
        <v>1302017638</v>
      </c>
      <c r="I84" s="381" t="s">
        <v>1536</v>
      </c>
      <c r="J84" s="379"/>
      <c r="K84" s="381" t="s">
        <v>8953</v>
      </c>
      <c r="L84" s="381" t="s">
        <v>9032</v>
      </c>
    </row>
    <row r="85" spans="2:12" x14ac:dyDescent="0.25">
      <c r="B85" s="383">
        <v>84</v>
      </c>
      <c r="C85" s="378">
        <v>2073810286</v>
      </c>
      <c r="D85" s="379" t="s">
        <v>488</v>
      </c>
      <c r="E85" s="387">
        <v>37518</v>
      </c>
      <c r="F85" s="387" t="s">
        <v>2006</v>
      </c>
      <c r="G85" s="387" t="s">
        <v>1171</v>
      </c>
      <c r="H85" s="381">
        <v>122361757</v>
      </c>
      <c r="I85" s="379"/>
      <c r="J85" s="379"/>
      <c r="K85" s="379" t="s">
        <v>8954</v>
      </c>
      <c r="L85" s="379" t="s">
        <v>9032</v>
      </c>
    </row>
    <row r="86" spans="2:12" x14ac:dyDescent="0.25">
      <c r="B86" s="383">
        <v>85</v>
      </c>
      <c r="C86" s="378">
        <v>2073810293</v>
      </c>
      <c r="D86" s="379" t="s">
        <v>467</v>
      </c>
      <c r="E86" s="387">
        <v>35957</v>
      </c>
      <c r="F86" s="387" t="s">
        <v>2006</v>
      </c>
      <c r="G86" s="387" t="s">
        <v>1171</v>
      </c>
      <c r="H86" s="381">
        <v>0</v>
      </c>
      <c r="I86" s="379"/>
      <c r="J86" s="379"/>
      <c r="K86" s="379" t="s">
        <v>8954</v>
      </c>
      <c r="L86" s="379" t="s">
        <v>9032</v>
      </c>
    </row>
    <row r="87" spans="2:12" x14ac:dyDescent="0.25">
      <c r="B87" s="383">
        <v>86</v>
      </c>
      <c r="C87" s="378">
        <v>2073810297</v>
      </c>
      <c r="D87" s="379" t="s">
        <v>501</v>
      </c>
      <c r="E87" s="387" t="s">
        <v>502</v>
      </c>
      <c r="F87" s="387" t="s">
        <v>2006</v>
      </c>
      <c r="G87" s="387" t="s">
        <v>1171</v>
      </c>
      <c r="H87" s="381">
        <v>82362043</v>
      </c>
      <c r="I87" s="379"/>
      <c r="J87" s="379"/>
      <c r="K87" s="379" t="s">
        <v>8954</v>
      </c>
      <c r="L87" s="379" t="s">
        <v>9032</v>
      </c>
    </row>
    <row r="88" spans="2:12" x14ac:dyDescent="0.25">
      <c r="B88" s="383">
        <v>87</v>
      </c>
      <c r="C88" s="378">
        <v>2073810304</v>
      </c>
      <c r="D88" s="379" t="s">
        <v>523</v>
      </c>
      <c r="E88" s="387">
        <v>37533</v>
      </c>
      <c r="F88" s="387" t="s">
        <v>2006</v>
      </c>
      <c r="G88" s="387" t="s">
        <v>1171</v>
      </c>
      <c r="H88" s="381">
        <v>1302033396</v>
      </c>
      <c r="I88" s="379"/>
      <c r="J88" s="379"/>
      <c r="K88" s="379" t="s">
        <v>8954</v>
      </c>
      <c r="L88" s="379" t="s">
        <v>9032</v>
      </c>
    </row>
    <row r="89" spans="2:12" x14ac:dyDescent="0.25">
      <c r="B89" s="383">
        <v>88</v>
      </c>
      <c r="C89" s="378">
        <v>2073810308</v>
      </c>
      <c r="D89" s="379" t="s">
        <v>499</v>
      </c>
      <c r="E89" s="387">
        <v>37616</v>
      </c>
      <c r="F89" s="387" t="s">
        <v>2006</v>
      </c>
      <c r="G89" s="387" t="s">
        <v>1171</v>
      </c>
      <c r="H89" s="381">
        <v>91945316</v>
      </c>
      <c r="I89" s="379"/>
      <c r="J89" s="379"/>
      <c r="K89" s="379" t="s">
        <v>8954</v>
      </c>
      <c r="L89" s="379" t="s">
        <v>9032</v>
      </c>
    </row>
    <row r="90" spans="2:12" x14ac:dyDescent="0.25">
      <c r="B90" s="383">
        <v>89</v>
      </c>
      <c r="C90" s="378">
        <v>2073810314</v>
      </c>
      <c r="D90" s="379" t="s">
        <v>514</v>
      </c>
      <c r="E90" s="387">
        <v>37584</v>
      </c>
      <c r="F90" s="387" t="s">
        <v>2006</v>
      </c>
      <c r="G90" s="387" t="s">
        <v>1171</v>
      </c>
      <c r="H90" s="381">
        <v>1302021381</v>
      </c>
      <c r="I90" s="379"/>
      <c r="J90" s="379"/>
      <c r="K90" s="379" t="s">
        <v>8954</v>
      </c>
      <c r="L90" s="379" t="s">
        <v>9032</v>
      </c>
    </row>
    <row r="91" spans="2:12" x14ac:dyDescent="0.25">
      <c r="B91" s="383">
        <v>90</v>
      </c>
      <c r="C91" s="378">
        <v>2073810347</v>
      </c>
      <c r="D91" s="379" t="s">
        <v>490</v>
      </c>
      <c r="E91" s="387">
        <v>37429</v>
      </c>
      <c r="F91" s="387" t="s">
        <v>2006</v>
      </c>
      <c r="G91" s="387" t="s">
        <v>1171</v>
      </c>
      <c r="H91" s="381">
        <v>1302025682</v>
      </c>
      <c r="I91" s="379"/>
      <c r="J91" s="379"/>
      <c r="K91" s="379" t="s">
        <v>8954</v>
      </c>
      <c r="L91" s="379" t="s">
        <v>9032</v>
      </c>
    </row>
    <row r="92" spans="2:12" x14ac:dyDescent="0.25">
      <c r="B92" s="383">
        <v>91</v>
      </c>
      <c r="C92" s="378">
        <v>2073810360</v>
      </c>
      <c r="D92" s="379" t="s">
        <v>475</v>
      </c>
      <c r="E92" s="387">
        <v>37574</v>
      </c>
      <c r="F92" s="387" t="s">
        <v>2006</v>
      </c>
      <c r="G92" s="387" t="s">
        <v>1171</v>
      </c>
      <c r="H92" s="381">
        <v>26302002232</v>
      </c>
      <c r="I92" s="379"/>
      <c r="J92" s="379"/>
      <c r="K92" s="379" t="s">
        <v>8954</v>
      </c>
      <c r="L92" s="379" t="s">
        <v>9032</v>
      </c>
    </row>
    <row r="93" spans="2:12" x14ac:dyDescent="0.25">
      <c r="B93" s="383">
        <v>92</v>
      </c>
      <c r="C93" s="378">
        <v>2073810361</v>
      </c>
      <c r="D93" s="379" t="s">
        <v>7576</v>
      </c>
      <c r="E93" s="387">
        <v>37600</v>
      </c>
      <c r="F93" s="387" t="s">
        <v>2006</v>
      </c>
      <c r="G93" s="387" t="s">
        <v>1171</v>
      </c>
      <c r="H93" s="381">
        <v>1302030044</v>
      </c>
      <c r="I93" s="379"/>
      <c r="J93" s="379"/>
      <c r="K93" s="379" t="s">
        <v>8954</v>
      </c>
      <c r="L93" s="379" t="s">
        <v>9032</v>
      </c>
    </row>
    <row r="94" spans="2:12" x14ac:dyDescent="0.25">
      <c r="B94" s="383">
        <v>93</v>
      </c>
      <c r="C94" s="378">
        <v>2073810363</v>
      </c>
      <c r="D94" s="379" t="s">
        <v>503</v>
      </c>
      <c r="E94" s="387">
        <v>37281</v>
      </c>
      <c r="F94" s="387" t="s">
        <v>2006</v>
      </c>
      <c r="G94" s="387" t="s">
        <v>1171</v>
      </c>
      <c r="H94" s="381">
        <v>6820000162</v>
      </c>
      <c r="I94" s="379"/>
      <c r="J94" s="379"/>
      <c r="K94" s="379" t="s">
        <v>8954</v>
      </c>
      <c r="L94" s="379" t="s">
        <v>9032</v>
      </c>
    </row>
    <row r="95" spans="2:12" x14ac:dyDescent="0.25">
      <c r="B95" s="383">
        <v>94</v>
      </c>
      <c r="C95" s="378">
        <v>2073810364</v>
      </c>
      <c r="D95" s="379" t="s">
        <v>479</v>
      </c>
      <c r="E95" s="387">
        <v>37561</v>
      </c>
      <c r="F95" s="387" t="s">
        <v>2006</v>
      </c>
      <c r="G95" s="387" t="s">
        <v>1171</v>
      </c>
      <c r="H95" s="381">
        <v>1302028406</v>
      </c>
      <c r="I95" s="379"/>
      <c r="J95" s="379"/>
      <c r="K95" s="379" t="s">
        <v>8954</v>
      </c>
      <c r="L95" s="379" t="s">
        <v>9032</v>
      </c>
    </row>
    <row r="96" spans="2:12" x14ac:dyDescent="0.25">
      <c r="B96" s="383">
        <v>95</v>
      </c>
      <c r="C96" s="378">
        <v>2073810366</v>
      </c>
      <c r="D96" s="379" t="s">
        <v>480</v>
      </c>
      <c r="E96" s="387">
        <v>36812</v>
      </c>
      <c r="F96" s="387" t="s">
        <v>2006</v>
      </c>
      <c r="G96" s="387" t="s">
        <v>1171</v>
      </c>
      <c r="H96" s="381">
        <v>30200000733</v>
      </c>
      <c r="I96" s="379"/>
      <c r="J96" s="379"/>
      <c r="K96" s="379" t="s">
        <v>8954</v>
      </c>
      <c r="L96" s="379" t="s">
        <v>9032</v>
      </c>
    </row>
    <row r="97" spans="2:12" x14ac:dyDescent="0.25">
      <c r="B97" s="383">
        <v>96</v>
      </c>
      <c r="C97" s="378">
        <v>2073810367</v>
      </c>
      <c r="D97" s="379" t="s">
        <v>506</v>
      </c>
      <c r="E97" s="387">
        <v>37397</v>
      </c>
      <c r="F97" s="387" t="s">
        <v>2006</v>
      </c>
      <c r="G97" s="387" t="s">
        <v>1171</v>
      </c>
      <c r="H97" s="381">
        <v>30302007298</v>
      </c>
      <c r="I97" s="379"/>
      <c r="J97" s="379"/>
      <c r="K97" s="379" t="s">
        <v>8954</v>
      </c>
      <c r="L97" s="379" t="s">
        <v>9032</v>
      </c>
    </row>
    <row r="98" spans="2:12" x14ac:dyDescent="0.25">
      <c r="B98" s="383">
        <v>97</v>
      </c>
      <c r="C98" s="378">
        <v>2073810369</v>
      </c>
      <c r="D98" s="379" t="s">
        <v>466</v>
      </c>
      <c r="E98" s="387" t="s">
        <v>5034</v>
      </c>
      <c r="F98" s="387" t="s">
        <v>2006</v>
      </c>
      <c r="G98" s="387" t="s">
        <v>1171</v>
      </c>
      <c r="H98" s="381">
        <v>63553788</v>
      </c>
      <c r="I98" s="379"/>
      <c r="J98" s="379"/>
      <c r="K98" s="379" t="s">
        <v>8954</v>
      </c>
      <c r="L98" s="379" t="s">
        <v>9032</v>
      </c>
    </row>
    <row r="99" spans="2:12" x14ac:dyDescent="0.25">
      <c r="B99" s="383">
        <v>98</v>
      </c>
      <c r="C99" s="381">
        <v>2073810370</v>
      </c>
      <c r="D99" s="381" t="s">
        <v>487</v>
      </c>
      <c r="E99" s="387">
        <v>37315</v>
      </c>
      <c r="F99" s="387" t="s">
        <v>2006</v>
      </c>
      <c r="G99" s="387" t="s">
        <v>1171</v>
      </c>
      <c r="H99" s="381">
        <v>22302006204</v>
      </c>
      <c r="I99" s="381" t="s">
        <v>1554</v>
      </c>
      <c r="J99" s="381"/>
      <c r="K99" s="381" t="s">
        <v>8952</v>
      </c>
      <c r="L99" s="381" t="s">
        <v>9032</v>
      </c>
    </row>
    <row r="100" spans="2:12" x14ac:dyDescent="0.25">
      <c r="B100" s="383">
        <v>99</v>
      </c>
      <c r="C100" s="378">
        <v>2073810371</v>
      </c>
      <c r="D100" s="379" t="s">
        <v>481</v>
      </c>
      <c r="E100" s="387">
        <v>37563</v>
      </c>
      <c r="F100" s="387" t="s">
        <v>2006</v>
      </c>
      <c r="G100" s="387" t="s">
        <v>1171</v>
      </c>
      <c r="H100" s="381">
        <v>37302001569</v>
      </c>
      <c r="I100" s="379"/>
      <c r="J100" s="379"/>
      <c r="K100" s="379" t="s">
        <v>8954</v>
      </c>
      <c r="L100" s="379" t="s">
        <v>9032</v>
      </c>
    </row>
    <row r="101" spans="2:12" x14ac:dyDescent="0.25">
      <c r="B101" s="383">
        <v>100</v>
      </c>
      <c r="C101" s="378">
        <v>2073810372</v>
      </c>
      <c r="D101" s="379" t="s">
        <v>525</v>
      </c>
      <c r="E101" s="387" t="s">
        <v>526</v>
      </c>
      <c r="F101" s="387" t="s">
        <v>2006</v>
      </c>
      <c r="G101" s="387" t="s">
        <v>1171</v>
      </c>
      <c r="H101" s="381">
        <v>45143432</v>
      </c>
      <c r="I101" s="379"/>
      <c r="J101" s="379"/>
      <c r="K101" s="379" t="s">
        <v>8954</v>
      </c>
      <c r="L101" s="379" t="s">
        <v>9032</v>
      </c>
    </row>
    <row r="102" spans="2:12" x14ac:dyDescent="0.25">
      <c r="B102" s="383">
        <v>101</v>
      </c>
      <c r="C102" s="378">
        <v>2073810373</v>
      </c>
      <c r="D102" s="379" t="s">
        <v>483</v>
      </c>
      <c r="E102" s="387">
        <v>37488</v>
      </c>
      <c r="F102" s="387" t="s">
        <v>2006</v>
      </c>
      <c r="G102" s="387" t="s">
        <v>1171</v>
      </c>
      <c r="H102" s="381">
        <v>40635937</v>
      </c>
      <c r="I102" s="379"/>
      <c r="J102" s="379"/>
      <c r="K102" s="379" t="s">
        <v>8954</v>
      </c>
      <c r="L102" s="379" t="s">
        <v>9032</v>
      </c>
    </row>
    <row r="103" spans="2:12" x14ac:dyDescent="0.25">
      <c r="B103" s="383">
        <v>102</v>
      </c>
      <c r="C103" s="378">
        <v>2073810375</v>
      </c>
      <c r="D103" s="379" t="s">
        <v>505</v>
      </c>
      <c r="E103" s="387">
        <v>37482</v>
      </c>
      <c r="F103" s="387" t="s">
        <v>2006</v>
      </c>
      <c r="G103" s="387" t="s">
        <v>1171</v>
      </c>
      <c r="H103" s="381">
        <v>38302002725</v>
      </c>
      <c r="I103" s="379"/>
      <c r="J103" s="379"/>
      <c r="K103" s="379" t="s">
        <v>8954</v>
      </c>
      <c r="L103" s="379" t="s">
        <v>9032</v>
      </c>
    </row>
    <row r="104" spans="2:12" x14ac:dyDescent="0.25">
      <c r="B104" s="383">
        <v>103</v>
      </c>
      <c r="C104" s="378">
        <v>2073810376</v>
      </c>
      <c r="D104" s="379" t="s">
        <v>500</v>
      </c>
      <c r="E104" s="387">
        <v>37341</v>
      </c>
      <c r="F104" s="387" t="s">
        <v>2006</v>
      </c>
      <c r="G104" s="387" t="s">
        <v>1171</v>
      </c>
      <c r="H104" s="381">
        <v>38302020172</v>
      </c>
      <c r="I104" s="379"/>
      <c r="J104" s="379"/>
      <c r="K104" s="379" t="s">
        <v>8954</v>
      </c>
      <c r="L104" s="379" t="s">
        <v>9032</v>
      </c>
    </row>
    <row r="105" spans="2:12" x14ac:dyDescent="0.25">
      <c r="B105" s="383">
        <v>104</v>
      </c>
      <c r="C105" s="378">
        <v>2073810377</v>
      </c>
      <c r="D105" s="379" t="s">
        <v>527</v>
      </c>
      <c r="E105" s="387">
        <v>37366</v>
      </c>
      <c r="F105" s="387" t="s">
        <v>2006</v>
      </c>
      <c r="G105" s="387" t="s">
        <v>1171</v>
      </c>
      <c r="H105" s="381">
        <v>1302000365</v>
      </c>
      <c r="I105" s="379"/>
      <c r="J105" s="379"/>
      <c r="K105" s="379" t="s">
        <v>8954</v>
      </c>
      <c r="L105" s="379" t="s">
        <v>9034</v>
      </c>
    </row>
    <row r="106" spans="2:12" x14ac:dyDescent="0.25">
      <c r="B106" s="383">
        <v>105</v>
      </c>
      <c r="C106" s="378">
        <v>2073810380</v>
      </c>
      <c r="D106" s="379" t="s">
        <v>492</v>
      </c>
      <c r="E106" s="387">
        <v>37382</v>
      </c>
      <c r="F106" s="387" t="s">
        <v>2006</v>
      </c>
      <c r="G106" s="387" t="s">
        <v>1171</v>
      </c>
      <c r="H106" s="381">
        <v>38302002720</v>
      </c>
      <c r="I106" s="379"/>
      <c r="J106" s="379"/>
      <c r="K106" s="379" t="s">
        <v>8954</v>
      </c>
      <c r="L106" s="379" t="s">
        <v>9032</v>
      </c>
    </row>
    <row r="107" spans="2:12" x14ac:dyDescent="0.25">
      <c r="B107" s="383">
        <v>106</v>
      </c>
      <c r="C107" s="381">
        <v>2073810383</v>
      </c>
      <c r="D107" s="381" t="s">
        <v>517</v>
      </c>
      <c r="E107" s="387">
        <v>37166</v>
      </c>
      <c r="F107" s="387" t="s">
        <v>2006</v>
      </c>
      <c r="G107" s="387" t="s">
        <v>1171</v>
      </c>
      <c r="H107" s="381">
        <v>1301038073</v>
      </c>
      <c r="I107" s="381" t="s">
        <v>1538</v>
      </c>
      <c r="J107" s="379"/>
      <c r="K107" s="381" t="s">
        <v>8953</v>
      </c>
      <c r="L107" s="381" t="s">
        <v>9033</v>
      </c>
    </row>
    <row r="108" spans="2:12" x14ac:dyDescent="0.25">
      <c r="B108" s="383">
        <v>107</v>
      </c>
      <c r="C108" s="378">
        <v>2073810385</v>
      </c>
      <c r="D108" s="379" t="s">
        <v>484</v>
      </c>
      <c r="E108" s="387">
        <v>37619</v>
      </c>
      <c r="F108" s="387" t="s">
        <v>2006</v>
      </c>
      <c r="G108" s="387" t="s">
        <v>1171</v>
      </c>
      <c r="H108" s="381">
        <v>71116171</v>
      </c>
      <c r="I108" s="379"/>
      <c r="J108" s="379"/>
      <c r="K108" s="379" t="s">
        <v>8954</v>
      </c>
      <c r="L108" s="379" t="s">
        <v>9033</v>
      </c>
    </row>
    <row r="109" spans="2:12" x14ac:dyDescent="0.25">
      <c r="B109" s="383">
        <v>108</v>
      </c>
      <c r="C109" s="378">
        <v>2073810386</v>
      </c>
      <c r="D109" s="379" t="s">
        <v>482</v>
      </c>
      <c r="E109" s="387">
        <v>37181</v>
      </c>
      <c r="F109" s="387" t="s">
        <v>2006</v>
      </c>
      <c r="G109" s="387" t="s">
        <v>1171</v>
      </c>
      <c r="H109" s="381">
        <v>71114293</v>
      </c>
      <c r="I109" s="379"/>
      <c r="J109" s="379"/>
      <c r="K109" s="379" t="s">
        <v>8954</v>
      </c>
      <c r="L109" s="379" t="s">
        <v>9033</v>
      </c>
    </row>
    <row r="110" spans="2:12" x14ac:dyDescent="0.25">
      <c r="B110" s="383">
        <v>109</v>
      </c>
      <c r="C110" s="381">
        <v>2073810393</v>
      </c>
      <c r="D110" s="381" t="s">
        <v>9004</v>
      </c>
      <c r="E110" s="387">
        <v>37563</v>
      </c>
      <c r="F110" s="387" t="s">
        <v>2006</v>
      </c>
      <c r="G110" s="387" t="s">
        <v>1171</v>
      </c>
      <c r="H110" s="381">
        <v>1302024478</v>
      </c>
      <c r="I110" s="381" t="s">
        <v>8940</v>
      </c>
      <c r="J110" s="379"/>
      <c r="K110" s="381" t="s">
        <v>8953</v>
      </c>
      <c r="L110" s="381" t="s">
        <v>9034</v>
      </c>
    </row>
    <row r="111" spans="2:12" x14ac:dyDescent="0.25">
      <c r="B111" s="383">
        <v>110</v>
      </c>
      <c r="C111" s="381">
        <v>2073810394</v>
      </c>
      <c r="D111" s="381" t="s">
        <v>535</v>
      </c>
      <c r="E111" s="387">
        <v>37563</v>
      </c>
      <c r="F111" s="387" t="s">
        <v>2006</v>
      </c>
      <c r="G111" s="387" t="s">
        <v>1171</v>
      </c>
      <c r="H111" s="381">
        <v>0</v>
      </c>
      <c r="I111" s="381"/>
      <c r="J111" s="381"/>
      <c r="K111" s="381" t="s">
        <v>8952</v>
      </c>
      <c r="L111" s="381" t="s">
        <v>9034</v>
      </c>
    </row>
    <row r="112" spans="2:12" x14ac:dyDescent="0.25">
      <c r="B112" s="383">
        <v>111</v>
      </c>
      <c r="C112" s="378">
        <v>2073810395</v>
      </c>
      <c r="D112" s="379" t="s">
        <v>97</v>
      </c>
      <c r="E112" s="387">
        <v>37462</v>
      </c>
      <c r="F112" s="387" t="s">
        <v>2006</v>
      </c>
      <c r="G112" s="387" t="s">
        <v>1171</v>
      </c>
      <c r="H112" s="381">
        <v>0</v>
      </c>
      <c r="I112" s="379"/>
      <c r="J112" s="379"/>
      <c r="K112" s="379" t="s">
        <v>8954</v>
      </c>
      <c r="L112" s="379" t="s">
        <v>9034</v>
      </c>
    </row>
    <row r="113" spans="2:12" x14ac:dyDescent="0.25">
      <c r="B113" s="383">
        <v>112</v>
      </c>
      <c r="C113" s="378">
        <v>2073810396</v>
      </c>
      <c r="D113" s="379" t="s">
        <v>536</v>
      </c>
      <c r="E113" s="387">
        <v>37390</v>
      </c>
      <c r="F113" s="387" t="s">
        <v>2006</v>
      </c>
      <c r="G113" s="387" t="s">
        <v>1171</v>
      </c>
      <c r="H113" s="381">
        <v>1202034488</v>
      </c>
      <c r="I113" s="379"/>
      <c r="J113" s="379"/>
      <c r="K113" s="379" t="s">
        <v>8954</v>
      </c>
      <c r="L113" s="379" t="s">
        <v>9034</v>
      </c>
    </row>
    <row r="114" spans="2:12" x14ac:dyDescent="0.25">
      <c r="B114" s="383">
        <v>113</v>
      </c>
      <c r="C114" s="378">
        <v>2073810397</v>
      </c>
      <c r="D114" s="379" t="s">
        <v>537</v>
      </c>
      <c r="E114" s="387">
        <v>37529</v>
      </c>
      <c r="F114" s="387" t="s">
        <v>2006</v>
      </c>
      <c r="G114" s="387" t="s">
        <v>1171</v>
      </c>
      <c r="H114" s="381">
        <v>0</v>
      </c>
      <c r="I114" s="379"/>
      <c r="J114" s="379"/>
      <c r="K114" s="379" t="s">
        <v>8954</v>
      </c>
      <c r="L114" s="379" t="s">
        <v>9034</v>
      </c>
    </row>
    <row r="115" spans="2:12" x14ac:dyDescent="0.25">
      <c r="B115" s="383">
        <v>114</v>
      </c>
      <c r="C115" s="381">
        <v>2073810399</v>
      </c>
      <c r="D115" s="381" t="s">
        <v>539</v>
      </c>
      <c r="E115" s="387">
        <v>37294</v>
      </c>
      <c r="F115" s="387" t="s">
        <v>2006</v>
      </c>
      <c r="G115" s="387" t="s">
        <v>1171</v>
      </c>
      <c r="H115" s="381">
        <v>0</v>
      </c>
      <c r="I115" s="381" t="s">
        <v>8901</v>
      </c>
      <c r="J115" s="381"/>
      <c r="K115" s="381" t="s">
        <v>8952</v>
      </c>
      <c r="L115" s="381" t="s">
        <v>9034</v>
      </c>
    </row>
    <row r="116" spans="2:12" x14ac:dyDescent="0.25">
      <c r="B116" s="383">
        <v>115</v>
      </c>
      <c r="C116" s="378">
        <v>2073810401</v>
      </c>
      <c r="D116" s="379" t="s">
        <v>541</v>
      </c>
      <c r="E116" s="387">
        <v>37541</v>
      </c>
      <c r="F116" s="387" t="s">
        <v>2006</v>
      </c>
      <c r="G116" s="387" t="s">
        <v>1171</v>
      </c>
      <c r="H116" s="381">
        <v>0</v>
      </c>
      <c r="I116" s="379"/>
      <c r="J116" s="379"/>
      <c r="K116" s="379" t="s">
        <v>8954</v>
      </c>
      <c r="L116" s="379" t="s">
        <v>9034</v>
      </c>
    </row>
    <row r="117" spans="2:12" x14ac:dyDescent="0.25">
      <c r="B117" s="383">
        <v>116</v>
      </c>
      <c r="C117" s="378">
        <v>2073810403</v>
      </c>
      <c r="D117" s="379" t="s">
        <v>542</v>
      </c>
      <c r="E117" s="387">
        <v>37060</v>
      </c>
      <c r="F117" s="387" t="s">
        <v>2006</v>
      </c>
      <c r="G117" s="387" t="s">
        <v>1171</v>
      </c>
      <c r="H117" s="381">
        <v>34201005417</v>
      </c>
      <c r="I117" s="379"/>
      <c r="J117" s="379"/>
      <c r="K117" s="379" t="s">
        <v>8954</v>
      </c>
      <c r="L117" s="379" t="s">
        <v>9034</v>
      </c>
    </row>
    <row r="118" spans="2:12" x14ac:dyDescent="0.25">
      <c r="B118" s="383">
        <v>117</v>
      </c>
      <c r="C118" s="378">
        <v>2073810405</v>
      </c>
      <c r="D118" s="379" t="s">
        <v>521</v>
      </c>
      <c r="E118" s="387">
        <v>37517</v>
      </c>
      <c r="F118" s="387" t="s">
        <v>2006</v>
      </c>
      <c r="G118" s="387" t="s">
        <v>1171</v>
      </c>
      <c r="H118" s="381">
        <v>0</v>
      </c>
      <c r="I118" s="379"/>
      <c r="J118" s="379"/>
      <c r="K118" s="379" t="s">
        <v>8954</v>
      </c>
      <c r="L118" s="379" t="s">
        <v>9034</v>
      </c>
    </row>
    <row r="119" spans="2:12" x14ac:dyDescent="0.25">
      <c r="B119" s="383">
        <v>118</v>
      </c>
      <c r="C119" s="378">
        <v>2073810407</v>
      </c>
      <c r="D119" s="379" t="s">
        <v>496</v>
      </c>
      <c r="E119" s="387">
        <v>37427</v>
      </c>
      <c r="F119" s="387" t="s">
        <v>2006</v>
      </c>
      <c r="G119" s="387" t="s">
        <v>1171</v>
      </c>
      <c r="H119" s="381">
        <v>0</v>
      </c>
      <c r="I119" s="379"/>
      <c r="J119" s="379"/>
      <c r="K119" s="379" t="s">
        <v>8954</v>
      </c>
      <c r="L119" s="379" t="s">
        <v>9034</v>
      </c>
    </row>
    <row r="120" spans="2:12" x14ac:dyDescent="0.25">
      <c r="B120" s="383">
        <v>119</v>
      </c>
      <c r="C120" s="378">
        <v>2073810159</v>
      </c>
      <c r="D120" s="379" t="s">
        <v>470</v>
      </c>
      <c r="E120" s="387">
        <v>37492</v>
      </c>
      <c r="F120" s="387" t="s">
        <v>2006</v>
      </c>
      <c r="G120" s="387" t="s">
        <v>1172</v>
      </c>
      <c r="H120" s="381">
        <v>1202012694</v>
      </c>
      <c r="I120" s="379"/>
      <c r="J120" s="379"/>
      <c r="K120" s="379" t="s">
        <v>8954</v>
      </c>
      <c r="L120" s="379" t="s">
        <v>9032</v>
      </c>
    </row>
    <row r="121" spans="2:12" x14ac:dyDescent="0.25">
      <c r="B121" s="383">
        <v>120</v>
      </c>
      <c r="C121" s="378">
        <v>2073810241</v>
      </c>
      <c r="D121" s="379" t="s">
        <v>498</v>
      </c>
      <c r="E121" s="387">
        <v>37475</v>
      </c>
      <c r="F121" s="387" t="s">
        <v>2006</v>
      </c>
      <c r="G121" s="387" t="s">
        <v>1172</v>
      </c>
      <c r="H121" s="381">
        <v>1302012953</v>
      </c>
      <c r="I121" s="379"/>
      <c r="J121" s="379"/>
      <c r="K121" s="379" t="s">
        <v>8954</v>
      </c>
      <c r="L121" s="379" t="s">
        <v>9032</v>
      </c>
    </row>
    <row r="122" spans="2:12" x14ac:dyDescent="0.25">
      <c r="B122" s="383">
        <v>121</v>
      </c>
      <c r="C122" s="378">
        <v>2073810273</v>
      </c>
      <c r="D122" s="379" t="s">
        <v>522</v>
      </c>
      <c r="E122" s="387">
        <v>37474</v>
      </c>
      <c r="F122" s="387" t="s">
        <v>2006</v>
      </c>
      <c r="G122" s="387" t="s">
        <v>1172</v>
      </c>
      <c r="H122" s="381">
        <v>1302029054</v>
      </c>
      <c r="I122" s="379"/>
      <c r="J122" s="379"/>
      <c r="K122" s="379" t="s">
        <v>8954</v>
      </c>
      <c r="L122" s="379" t="s">
        <v>9032</v>
      </c>
    </row>
    <row r="123" spans="2:12" x14ac:dyDescent="0.25">
      <c r="B123" s="383">
        <v>122</v>
      </c>
      <c r="C123" s="378">
        <v>2073810362</v>
      </c>
      <c r="D123" s="379" t="s">
        <v>508</v>
      </c>
      <c r="E123" s="387">
        <v>37610</v>
      </c>
      <c r="F123" s="387" t="s">
        <v>2006</v>
      </c>
      <c r="G123" s="387" t="s">
        <v>1172</v>
      </c>
      <c r="H123" s="381">
        <v>1202009463</v>
      </c>
      <c r="I123" s="379"/>
      <c r="J123" s="379"/>
      <c r="K123" s="379" t="s">
        <v>8954</v>
      </c>
      <c r="L123" s="379" t="s">
        <v>9032</v>
      </c>
    </row>
    <row r="124" spans="2:12" x14ac:dyDescent="0.25">
      <c r="B124" s="383">
        <v>123</v>
      </c>
      <c r="C124" s="378">
        <v>2073810378</v>
      </c>
      <c r="D124" s="379" t="s">
        <v>507</v>
      </c>
      <c r="E124" s="387">
        <v>37594</v>
      </c>
      <c r="F124" s="387" t="s">
        <v>2006</v>
      </c>
      <c r="G124" s="387" t="s">
        <v>1172</v>
      </c>
      <c r="H124" s="381">
        <v>1302017177</v>
      </c>
      <c r="I124" s="379"/>
      <c r="J124" s="379"/>
      <c r="K124" s="379" t="s">
        <v>8954</v>
      </c>
      <c r="L124" s="379" t="s">
        <v>9032</v>
      </c>
    </row>
    <row r="125" spans="2:12" x14ac:dyDescent="0.25">
      <c r="B125" s="383">
        <v>124</v>
      </c>
      <c r="C125" s="378">
        <v>2073810381</v>
      </c>
      <c r="D125" s="379" t="s">
        <v>528</v>
      </c>
      <c r="E125" s="387">
        <v>37444</v>
      </c>
      <c r="F125" s="387" t="s">
        <v>2006</v>
      </c>
      <c r="G125" s="387" t="s">
        <v>1172</v>
      </c>
      <c r="H125" s="381">
        <v>71100377</v>
      </c>
      <c r="I125" s="379"/>
      <c r="J125" s="379"/>
      <c r="K125" s="379" t="s">
        <v>8954</v>
      </c>
      <c r="L125" s="379" t="s">
        <v>9033</v>
      </c>
    </row>
    <row r="126" spans="2:12" x14ac:dyDescent="0.25">
      <c r="B126" s="383">
        <v>125</v>
      </c>
      <c r="C126" s="378">
        <v>2073810382</v>
      </c>
      <c r="D126" s="379" t="s">
        <v>529</v>
      </c>
      <c r="E126" s="387">
        <v>37589</v>
      </c>
      <c r="F126" s="387" t="s">
        <v>2006</v>
      </c>
      <c r="G126" s="387" t="s">
        <v>1172</v>
      </c>
      <c r="H126" s="381">
        <v>0</v>
      </c>
      <c r="I126" s="379"/>
      <c r="J126" s="379"/>
      <c r="K126" s="379" t="s">
        <v>8954</v>
      </c>
      <c r="L126" s="379" t="s">
        <v>9032</v>
      </c>
    </row>
    <row r="127" spans="2:12" x14ac:dyDescent="0.25">
      <c r="B127" s="383">
        <v>126</v>
      </c>
      <c r="C127" s="381">
        <v>2073810387</v>
      </c>
      <c r="D127" s="381" t="s">
        <v>512</v>
      </c>
      <c r="E127" s="387">
        <v>37578</v>
      </c>
      <c r="F127" s="387" t="s">
        <v>2006</v>
      </c>
      <c r="G127" s="387" t="s">
        <v>1172</v>
      </c>
      <c r="H127" s="381">
        <v>40831984</v>
      </c>
      <c r="I127" s="381" t="s">
        <v>1530</v>
      </c>
      <c r="J127" s="379"/>
      <c r="K127" s="381" t="s">
        <v>8953</v>
      </c>
      <c r="L127" s="381" t="s">
        <v>9034</v>
      </c>
    </row>
    <row r="128" spans="2:12" x14ac:dyDescent="0.25">
      <c r="B128" s="383">
        <v>127</v>
      </c>
      <c r="C128" s="378">
        <v>2073810388</v>
      </c>
      <c r="D128" s="379" t="s">
        <v>489</v>
      </c>
      <c r="E128" s="387">
        <v>37330</v>
      </c>
      <c r="F128" s="387" t="s">
        <v>2006</v>
      </c>
      <c r="G128" s="387" t="s">
        <v>1172</v>
      </c>
      <c r="H128" s="381">
        <v>611095544</v>
      </c>
      <c r="I128" s="379"/>
      <c r="J128" s="379"/>
      <c r="K128" s="379" t="s">
        <v>8954</v>
      </c>
      <c r="L128" s="379" t="s">
        <v>9034</v>
      </c>
    </row>
    <row r="129" spans="2:12" x14ac:dyDescent="0.25">
      <c r="B129" s="383">
        <v>128</v>
      </c>
      <c r="C129" s="378">
        <v>2073810389</v>
      </c>
      <c r="D129" s="379" t="s">
        <v>530</v>
      </c>
      <c r="E129" s="387">
        <v>37284</v>
      </c>
      <c r="F129" s="387" t="s">
        <v>2006</v>
      </c>
      <c r="G129" s="387" t="s">
        <v>1172</v>
      </c>
      <c r="H129" s="381">
        <v>22302005409</v>
      </c>
      <c r="I129" s="379"/>
      <c r="J129" s="379"/>
      <c r="K129" s="379" t="s">
        <v>8954</v>
      </c>
      <c r="L129" s="379" t="s">
        <v>9034</v>
      </c>
    </row>
    <row r="130" spans="2:12" x14ac:dyDescent="0.25">
      <c r="B130" s="383">
        <v>129</v>
      </c>
      <c r="C130" s="378">
        <v>2073810390</v>
      </c>
      <c r="D130" s="379" t="s">
        <v>531</v>
      </c>
      <c r="E130" s="387">
        <v>37289</v>
      </c>
      <c r="F130" s="387" t="s">
        <v>2006</v>
      </c>
      <c r="G130" s="387" t="s">
        <v>1172</v>
      </c>
      <c r="H130" s="381">
        <v>51126923</v>
      </c>
      <c r="I130" s="379"/>
      <c r="J130" s="379"/>
      <c r="K130" s="379" t="s">
        <v>8954</v>
      </c>
      <c r="L130" s="379" t="s">
        <v>9034</v>
      </c>
    </row>
    <row r="131" spans="2:12" x14ac:dyDescent="0.25">
      <c r="B131" s="383">
        <v>130</v>
      </c>
      <c r="C131" s="378">
        <v>2073810391</v>
      </c>
      <c r="D131" s="379" t="s">
        <v>532</v>
      </c>
      <c r="E131" s="387">
        <v>37378</v>
      </c>
      <c r="F131" s="387" t="s">
        <v>2006</v>
      </c>
      <c r="G131" s="387" t="s">
        <v>1172</v>
      </c>
      <c r="H131" s="381">
        <v>0</v>
      </c>
      <c r="I131" s="379"/>
      <c r="J131" s="379"/>
      <c r="K131" s="379" t="s">
        <v>8954</v>
      </c>
      <c r="L131" s="379" t="s">
        <v>9034</v>
      </c>
    </row>
    <row r="132" spans="2:12" x14ac:dyDescent="0.25">
      <c r="B132" s="383">
        <v>131</v>
      </c>
      <c r="C132" s="381">
        <v>2073810392</v>
      </c>
      <c r="D132" s="381" t="s">
        <v>533</v>
      </c>
      <c r="E132" s="387">
        <v>37620</v>
      </c>
      <c r="F132" s="387" t="s">
        <v>2006</v>
      </c>
      <c r="G132" s="387" t="s">
        <v>1172</v>
      </c>
      <c r="H132" s="381">
        <v>1302016047</v>
      </c>
      <c r="I132" s="381" t="s">
        <v>8929</v>
      </c>
      <c r="J132" s="381"/>
      <c r="K132" s="381" t="s">
        <v>8952</v>
      </c>
      <c r="L132" s="381" t="s">
        <v>9034</v>
      </c>
    </row>
    <row r="133" spans="2:12" x14ac:dyDescent="0.25">
      <c r="B133" s="383">
        <v>132</v>
      </c>
      <c r="C133" s="378">
        <v>2073810398</v>
      </c>
      <c r="D133" s="379" t="s">
        <v>538</v>
      </c>
      <c r="E133" s="387">
        <v>37468</v>
      </c>
      <c r="F133" s="387" t="s">
        <v>2006</v>
      </c>
      <c r="G133" s="387" t="s">
        <v>1172</v>
      </c>
      <c r="H133" s="381">
        <v>63570812</v>
      </c>
      <c r="I133" s="379"/>
      <c r="J133" s="379"/>
      <c r="K133" s="379" t="s">
        <v>8954</v>
      </c>
      <c r="L133" s="379" t="s">
        <v>9034</v>
      </c>
    </row>
    <row r="134" spans="2:12" x14ac:dyDescent="0.25">
      <c r="B134" s="383">
        <v>133</v>
      </c>
      <c r="C134" s="378">
        <v>2073810400</v>
      </c>
      <c r="D134" s="379" t="s">
        <v>540</v>
      </c>
      <c r="E134" s="387">
        <v>37151</v>
      </c>
      <c r="F134" s="387" t="s">
        <v>2006</v>
      </c>
      <c r="G134" s="387" t="s">
        <v>1172</v>
      </c>
      <c r="H134" s="381">
        <v>63524447</v>
      </c>
      <c r="I134" s="379"/>
      <c r="J134" s="379"/>
      <c r="K134" s="379" t="s">
        <v>8954</v>
      </c>
      <c r="L134" s="379" t="s">
        <v>9034</v>
      </c>
    </row>
    <row r="135" spans="2:12" x14ac:dyDescent="0.25">
      <c r="B135" s="383">
        <v>134</v>
      </c>
      <c r="C135" s="381">
        <v>2073810402</v>
      </c>
      <c r="D135" s="381" t="s">
        <v>540</v>
      </c>
      <c r="E135" s="387">
        <v>37358</v>
      </c>
      <c r="F135" s="387" t="s">
        <v>2006</v>
      </c>
      <c r="G135" s="387" t="s">
        <v>1172</v>
      </c>
      <c r="H135" s="381">
        <v>2073810402</v>
      </c>
      <c r="I135" s="381" t="s">
        <v>8878</v>
      </c>
      <c r="J135" s="381"/>
      <c r="K135" s="381" t="s">
        <v>8952</v>
      </c>
      <c r="L135" s="381" t="s">
        <v>9034</v>
      </c>
    </row>
    <row r="136" spans="2:12" x14ac:dyDescent="0.25">
      <c r="B136" s="383">
        <v>135</v>
      </c>
      <c r="C136" s="378">
        <v>2073810404</v>
      </c>
      <c r="D136" s="379" t="s">
        <v>543</v>
      </c>
      <c r="E136" s="387">
        <v>37547</v>
      </c>
      <c r="F136" s="387" t="s">
        <v>2006</v>
      </c>
      <c r="G136" s="387" t="s">
        <v>1172</v>
      </c>
      <c r="H136" s="381">
        <v>0</v>
      </c>
      <c r="I136" s="379"/>
      <c r="J136" s="379"/>
      <c r="K136" s="379" t="s">
        <v>8954</v>
      </c>
      <c r="L136" s="379" t="s">
        <v>9034</v>
      </c>
    </row>
    <row r="137" spans="2:12" x14ac:dyDescent="0.25">
      <c r="B137" s="383">
        <v>136</v>
      </c>
      <c r="C137" s="378">
        <v>2073810406</v>
      </c>
      <c r="D137" s="379" t="s">
        <v>518</v>
      </c>
      <c r="E137" s="387">
        <v>37301</v>
      </c>
      <c r="F137" s="387" t="s">
        <v>2006</v>
      </c>
      <c r="G137" s="387" t="s">
        <v>1172</v>
      </c>
      <c r="H137" s="381">
        <v>0</v>
      </c>
      <c r="I137" s="379"/>
      <c r="J137" s="379"/>
      <c r="K137" s="379" t="s">
        <v>8954</v>
      </c>
      <c r="L137" s="379" t="s">
        <v>9034</v>
      </c>
    </row>
    <row r="138" spans="2:12" x14ac:dyDescent="0.25">
      <c r="B138" s="383">
        <v>137</v>
      </c>
      <c r="C138" s="381">
        <v>2073810409</v>
      </c>
      <c r="D138" s="381" t="s">
        <v>497</v>
      </c>
      <c r="E138" s="387">
        <v>37503</v>
      </c>
      <c r="F138" s="387" t="s">
        <v>2006</v>
      </c>
      <c r="G138" s="387" t="s">
        <v>1172</v>
      </c>
      <c r="H138" s="381">
        <v>1302037961</v>
      </c>
      <c r="I138" s="381" t="s">
        <v>8925</v>
      </c>
      <c r="J138" s="381"/>
      <c r="K138" s="381" t="s">
        <v>8952</v>
      </c>
      <c r="L138" s="381" t="s">
        <v>9034</v>
      </c>
    </row>
    <row r="139" spans="2:12" x14ac:dyDescent="0.25">
      <c r="B139" s="383">
        <v>138</v>
      </c>
      <c r="C139" s="378">
        <v>2073810614</v>
      </c>
      <c r="D139" s="379" t="s">
        <v>544</v>
      </c>
      <c r="E139" s="387" t="s">
        <v>545</v>
      </c>
      <c r="F139" s="387" t="s">
        <v>2006</v>
      </c>
      <c r="G139" s="387" t="s">
        <v>1172</v>
      </c>
      <c r="H139" s="381">
        <v>192033727</v>
      </c>
      <c r="I139" s="379"/>
      <c r="J139" s="379"/>
      <c r="K139" s="379" t="s">
        <v>8954</v>
      </c>
      <c r="L139" s="379" t="s">
        <v>9034</v>
      </c>
    </row>
    <row r="140" spans="2:12" x14ac:dyDescent="0.25">
      <c r="B140" s="383">
        <v>139</v>
      </c>
      <c r="C140" s="378">
        <v>2073810619</v>
      </c>
      <c r="D140" s="379" t="s">
        <v>305</v>
      </c>
      <c r="E140" s="387" t="s">
        <v>547</v>
      </c>
      <c r="F140" s="387" t="s">
        <v>2006</v>
      </c>
      <c r="G140" s="387" t="s">
        <v>1172</v>
      </c>
      <c r="H140" s="381">
        <v>25302000213</v>
      </c>
      <c r="I140" s="379"/>
      <c r="J140" s="379"/>
      <c r="K140" s="379" t="s">
        <v>8954</v>
      </c>
      <c r="L140" s="379" t="s">
        <v>9034</v>
      </c>
    </row>
    <row r="141" spans="2:12" x14ac:dyDescent="0.25">
      <c r="B141" s="383">
        <v>140</v>
      </c>
      <c r="C141" s="378">
        <v>2073810622</v>
      </c>
      <c r="D141" s="379" t="s">
        <v>549</v>
      </c>
      <c r="E141" s="387" t="s">
        <v>550</v>
      </c>
      <c r="F141" s="387" t="s">
        <v>2006</v>
      </c>
      <c r="G141" s="387" t="s">
        <v>1172</v>
      </c>
      <c r="H141" s="381">
        <v>1302008118</v>
      </c>
      <c r="I141" s="379"/>
      <c r="J141" s="379"/>
      <c r="K141" s="379" t="s">
        <v>8954</v>
      </c>
      <c r="L141" s="379" t="s">
        <v>9034</v>
      </c>
    </row>
    <row r="142" spans="2:12" x14ac:dyDescent="0.25">
      <c r="B142" s="383">
        <v>141</v>
      </c>
      <c r="C142" s="378">
        <v>2073810624</v>
      </c>
      <c r="D142" s="379" t="s">
        <v>587</v>
      </c>
      <c r="E142" s="387">
        <v>37231</v>
      </c>
      <c r="F142" s="387" t="s">
        <v>2006</v>
      </c>
      <c r="G142" s="387" t="s">
        <v>1172</v>
      </c>
      <c r="H142" s="381">
        <v>34301008262</v>
      </c>
      <c r="I142" s="379"/>
      <c r="J142" s="379"/>
      <c r="K142" s="379" t="s">
        <v>8954</v>
      </c>
      <c r="L142" s="379" t="s">
        <v>9034</v>
      </c>
    </row>
    <row r="143" spans="2:12" x14ac:dyDescent="0.25">
      <c r="B143" s="383">
        <v>142</v>
      </c>
      <c r="C143" s="378">
        <v>2073810625</v>
      </c>
      <c r="D143" s="379" t="s">
        <v>552</v>
      </c>
      <c r="E143" s="387" t="s">
        <v>553</v>
      </c>
      <c r="F143" s="387" t="s">
        <v>2006</v>
      </c>
      <c r="G143" s="387" t="s">
        <v>1172</v>
      </c>
      <c r="H143" s="381">
        <v>1302001825</v>
      </c>
      <c r="I143" s="379"/>
      <c r="J143" s="379"/>
      <c r="K143" s="379" t="s">
        <v>8954</v>
      </c>
      <c r="L143" s="379" t="s">
        <v>9034</v>
      </c>
    </row>
    <row r="144" spans="2:12" x14ac:dyDescent="0.25">
      <c r="B144" s="383">
        <v>143</v>
      </c>
      <c r="C144" s="378">
        <v>2073810626</v>
      </c>
      <c r="D144" s="379" t="s">
        <v>555</v>
      </c>
      <c r="E144" s="387" t="s">
        <v>10</v>
      </c>
      <c r="F144" s="387" t="s">
        <v>2006</v>
      </c>
      <c r="G144" s="387" t="s">
        <v>1172</v>
      </c>
      <c r="H144" s="381">
        <v>1302008050</v>
      </c>
      <c r="I144" s="379"/>
      <c r="J144" s="379"/>
      <c r="K144" s="379" t="s">
        <v>8954</v>
      </c>
      <c r="L144" s="379" t="s">
        <v>9034</v>
      </c>
    </row>
    <row r="145" spans="2:12" x14ac:dyDescent="0.25">
      <c r="B145" s="383">
        <v>144</v>
      </c>
      <c r="C145" s="381">
        <v>2073810630</v>
      </c>
      <c r="D145" s="381" t="s">
        <v>8961</v>
      </c>
      <c r="E145" s="387" t="s">
        <v>558</v>
      </c>
      <c r="F145" s="387" t="s">
        <v>2006</v>
      </c>
      <c r="G145" s="387" t="s">
        <v>1172</v>
      </c>
      <c r="H145" s="381">
        <v>231369298</v>
      </c>
      <c r="I145" s="381" t="s">
        <v>1579</v>
      </c>
      <c r="J145" s="381"/>
      <c r="K145" s="381" t="s">
        <v>8952</v>
      </c>
      <c r="L145" s="381" t="s">
        <v>9034</v>
      </c>
    </row>
    <row r="146" spans="2:12" x14ac:dyDescent="0.25">
      <c r="B146" s="383">
        <v>145</v>
      </c>
      <c r="C146" s="378">
        <v>2073810633</v>
      </c>
      <c r="D146" s="379" t="s">
        <v>590</v>
      </c>
      <c r="E146" s="387" t="s">
        <v>591</v>
      </c>
      <c r="F146" s="387" t="s">
        <v>2006</v>
      </c>
      <c r="G146" s="387" t="s">
        <v>1172</v>
      </c>
      <c r="H146" s="381">
        <v>51112269</v>
      </c>
      <c r="I146" s="379"/>
      <c r="J146" s="379"/>
      <c r="K146" s="379" t="s">
        <v>8954</v>
      </c>
      <c r="L146" s="379" t="s">
        <v>9034</v>
      </c>
    </row>
    <row r="147" spans="2:12" x14ac:dyDescent="0.25">
      <c r="B147" s="383">
        <v>146</v>
      </c>
      <c r="C147" s="378">
        <v>2073810638</v>
      </c>
      <c r="D147" s="379" t="s">
        <v>560</v>
      </c>
      <c r="E147" s="387" t="s">
        <v>553</v>
      </c>
      <c r="F147" s="387" t="s">
        <v>2006</v>
      </c>
      <c r="G147" s="387" t="s">
        <v>1172</v>
      </c>
      <c r="H147" s="381">
        <v>1302001826</v>
      </c>
      <c r="I147" s="379"/>
      <c r="J147" s="379"/>
      <c r="K147" s="379" t="s">
        <v>8954</v>
      </c>
      <c r="L147" s="379" t="s">
        <v>9034</v>
      </c>
    </row>
    <row r="148" spans="2:12" x14ac:dyDescent="0.25">
      <c r="B148" s="383">
        <v>147</v>
      </c>
      <c r="C148" s="378">
        <v>2073810639</v>
      </c>
      <c r="D148" s="379" t="s">
        <v>594</v>
      </c>
      <c r="E148" s="387">
        <v>37536</v>
      </c>
      <c r="F148" s="387" t="s">
        <v>2006</v>
      </c>
      <c r="G148" s="387" t="s">
        <v>1172</v>
      </c>
      <c r="H148" s="381">
        <v>1302023327</v>
      </c>
      <c r="I148" s="379"/>
      <c r="J148" s="379"/>
      <c r="K148" s="379" t="s">
        <v>8954</v>
      </c>
      <c r="L148" s="379" t="s">
        <v>9034</v>
      </c>
    </row>
    <row r="149" spans="2:12" x14ac:dyDescent="0.25">
      <c r="B149" s="383">
        <v>148</v>
      </c>
      <c r="C149" s="381">
        <v>2073810640</v>
      </c>
      <c r="D149" s="381" t="s">
        <v>597</v>
      </c>
      <c r="E149" s="387" t="s">
        <v>598</v>
      </c>
      <c r="F149" s="387" t="s">
        <v>2006</v>
      </c>
      <c r="G149" s="387" t="s">
        <v>1172</v>
      </c>
      <c r="H149" s="381">
        <v>51132425</v>
      </c>
      <c r="I149" s="381" t="s">
        <v>1560</v>
      </c>
      <c r="J149" s="381"/>
      <c r="K149" s="381" t="s">
        <v>8952</v>
      </c>
      <c r="L149" s="381" t="s">
        <v>9034</v>
      </c>
    </row>
    <row r="150" spans="2:12" x14ac:dyDescent="0.25">
      <c r="B150" s="383">
        <v>149</v>
      </c>
      <c r="C150" s="378">
        <v>2073810642</v>
      </c>
      <c r="D150" s="379" t="s">
        <v>562</v>
      </c>
      <c r="E150" s="387">
        <v>37505</v>
      </c>
      <c r="F150" s="387" t="s">
        <v>2006</v>
      </c>
      <c r="G150" s="387" t="s">
        <v>1172</v>
      </c>
      <c r="H150" s="381">
        <v>38302002279</v>
      </c>
      <c r="I150" s="379"/>
      <c r="J150" s="379"/>
      <c r="K150" s="379" t="s">
        <v>8954</v>
      </c>
      <c r="L150" s="379" t="s">
        <v>9034</v>
      </c>
    </row>
    <row r="151" spans="2:12" x14ac:dyDescent="0.25">
      <c r="B151" s="383">
        <v>150</v>
      </c>
      <c r="C151" s="378">
        <v>2073810649</v>
      </c>
      <c r="D151" s="379" t="s">
        <v>565</v>
      </c>
      <c r="E151" s="387">
        <v>37540</v>
      </c>
      <c r="F151" s="387" t="s">
        <v>2006</v>
      </c>
      <c r="G151" s="387" t="s">
        <v>1172</v>
      </c>
      <c r="H151" s="381">
        <v>63558795</v>
      </c>
      <c r="I151" s="379"/>
      <c r="J151" s="379"/>
      <c r="K151" s="379" t="s">
        <v>8954</v>
      </c>
      <c r="L151" s="379" t="s">
        <v>9034</v>
      </c>
    </row>
    <row r="152" spans="2:12" x14ac:dyDescent="0.25">
      <c r="B152" s="383">
        <v>151</v>
      </c>
      <c r="C152" s="378">
        <v>2073810650</v>
      </c>
      <c r="D152" s="379" t="s">
        <v>602</v>
      </c>
      <c r="E152" s="387" t="s">
        <v>603</v>
      </c>
      <c r="F152" s="387" t="s">
        <v>2006</v>
      </c>
      <c r="G152" s="387" t="s">
        <v>1172</v>
      </c>
      <c r="H152" s="381">
        <v>34302002673</v>
      </c>
      <c r="I152" s="379"/>
      <c r="J152" s="379"/>
      <c r="K152" s="379" t="s">
        <v>8954</v>
      </c>
      <c r="L152" s="379" t="s">
        <v>9034</v>
      </c>
    </row>
    <row r="153" spans="2:12" x14ac:dyDescent="0.25">
      <c r="B153" s="383">
        <v>152</v>
      </c>
      <c r="C153" s="378">
        <v>2073810654</v>
      </c>
      <c r="D153" s="379" t="s">
        <v>605</v>
      </c>
      <c r="E153" s="387">
        <v>37350</v>
      </c>
      <c r="F153" s="387" t="s">
        <v>2006</v>
      </c>
      <c r="G153" s="387" t="s">
        <v>1172</v>
      </c>
      <c r="H153" s="381">
        <v>38302014169</v>
      </c>
      <c r="I153" s="379"/>
      <c r="J153" s="379"/>
      <c r="K153" s="379" t="s">
        <v>8954</v>
      </c>
      <c r="L153" s="379" t="s">
        <v>9034</v>
      </c>
    </row>
    <row r="154" spans="2:12" x14ac:dyDescent="0.25">
      <c r="B154" s="383">
        <v>153</v>
      </c>
      <c r="C154" s="378">
        <v>2073810658</v>
      </c>
      <c r="D154" s="379" t="s">
        <v>567</v>
      </c>
      <c r="E154" s="387" t="s">
        <v>568</v>
      </c>
      <c r="F154" s="387" t="s">
        <v>2006</v>
      </c>
      <c r="G154" s="387" t="s">
        <v>1172</v>
      </c>
      <c r="H154" s="381">
        <v>1302033012</v>
      </c>
      <c r="I154" s="379"/>
      <c r="J154" s="379"/>
      <c r="K154" s="379" t="s">
        <v>8954</v>
      </c>
      <c r="L154" s="379" t="s">
        <v>9034</v>
      </c>
    </row>
    <row r="155" spans="2:12" x14ac:dyDescent="0.25">
      <c r="B155" s="383">
        <v>154</v>
      </c>
      <c r="C155" s="378">
        <v>2073810662</v>
      </c>
      <c r="D155" s="379" t="s">
        <v>378</v>
      </c>
      <c r="E155" s="387">
        <v>36171</v>
      </c>
      <c r="F155" s="387" t="s">
        <v>2006</v>
      </c>
      <c r="G155" s="387" t="s">
        <v>1172</v>
      </c>
      <c r="H155" s="381">
        <v>17448500</v>
      </c>
      <c r="I155" s="379"/>
      <c r="J155" s="379"/>
      <c r="K155" s="379" t="s">
        <v>8954</v>
      </c>
      <c r="L155" s="379" t="s">
        <v>9034</v>
      </c>
    </row>
    <row r="156" spans="2:12" x14ac:dyDescent="0.25">
      <c r="B156" s="383">
        <v>155</v>
      </c>
      <c r="C156" s="381">
        <v>2073810668</v>
      </c>
      <c r="D156" s="381" t="s">
        <v>612</v>
      </c>
      <c r="E156" s="387" t="s">
        <v>613</v>
      </c>
      <c r="F156" s="387" t="s">
        <v>2006</v>
      </c>
      <c r="G156" s="387" t="s">
        <v>1172</v>
      </c>
      <c r="H156" s="381">
        <v>31302006963</v>
      </c>
      <c r="I156" s="381" t="s">
        <v>1578</v>
      </c>
      <c r="J156" s="381"/>
      <c r="K156" s="381" t="s">
        <v>8952</v>
      </c>
      <c r="L156" s="381" t="s">
        <v>9034</v>
      </c>
    </row>
    <row r="157" spans="2:12" x14ac:dyDescent="0.25">
      <c r="B157" s="383">
        <v>156</v>
      </c>
      <c r="C157" s="378">
        <v>2073810670</v>
      </c>
      <c r="D157" s="379" t="s">
        <v>540</v>
      </c>
      <c r="E157" s="387" t="s">
        <v>570</v>
      </c>
      <c r="F157" s="387" t="s">
        <v>2006</v>
      </c>
      <c r="G157" s="387" t="s">
        <v>1172</v>
      </c>
      <c r="H157" s="381">
        <v>34302007202</v>
      </c>
      <c r="I157" s="379"/>
      <c r="J157" s="379"/>
      <c r="K157" s="379" t="s">
        <v>8954</v>
      </c>
      <c r="L157" s="379" t="s">
        <v>9034</v>
      </c>
    </row>
    <row r="158" spans="2:12" x14ac:dyDescent="0.25">
      <c r="B158" s="383">
        <v>157</v>
      </c>
      <c r="C158" s="378">
        <v>2073810674</v>
      </c>
      <c r="D158" s="379" t="s">
        <v>615</v>
      </c>
      <c r="E158" s="387" t="s">
        <v>616</v>
      </c>
      <c r="F158" s="387" t="s">
        <v>2006</v>
      </c>
      <c r="G158" s="387" t="s">
        <v>1172</v>
      </c>
      <c r="H158" s="381">
        <v>63570621</v>
      </c>
      <c r="I158" s="379"/>
      <c r="J158" s="379"/>
      <c r="K158" s="379" t="s">
        <v>8954</v>
      </c>
      <c r="L158" s="379" t="s">
        <v>9034</v>
      </c>
    </row>
    <row r="159" spans="2:12" x14ac:dyDescent="0.25">
      <c r="B159" s="383">
        <v>158</v>
      </c>
      <c r="C159" s="378">
        <v>2073810678</v>
      </c>
      <c r="D159" s="379" t="s">
        <v>619</v>
      </c>
      <c r="E159" s="387">
        <v>37565</v>
      </c>
      <c r="F159" s="387" t="s">
        <v>2006</v>
      </c>
      <c r="G159" s="387" t="s">
        <v>1172</v>
      </c>
      <c r="H159" s="381">
        <v>95270220</v>
      </c>
      <c r="I159" s="379"/>
      <c r="J159" s="379"/>
      <c r="K159" s="379" t="s">
        <v>8954</v>
      </c>
      <c r="L159" s="379" t="s">
        <v>9034</v>
      </c>
    </row>
    <row r="160" spans="2:12" x14ac:dyDescent="0.25">
      <c r="B160" s="383">
        <v>159</v>
      </c>
      <c r="C160" s="378">
        <v>2073810681</v>
      </c>
      <c r="D160" s="379" t="s">
        <v>572</v>
      </c>
      <c r="E160" s="387" t="s">
        <v>573</v>
      </c>
      <c r="F160" s="387" t="s">
        <v>2006</v>
      </c>
      <c r="G160" s="387" t="s">
        <v>1172</v>
      </c>
      <c r="H160" s="381">
        <v>30200000005</v>
      </c>
      <c r="I160" s="379"/>
      <c r="J160" s="379"/>
      <c r="K160" s="379" t="s">
        <v>8954</v>
      </c>
      <c r="L160" s="379" t="s">
        <v>9034</v>
      </c>
    </row>
    <row r="161" spans="2:12" x14ac:dyDescent="0.25">
      <c r="B161" s="383">
        <v>160</v>
      </c>
      <c r="C161" s="378">
        <v>2073800018</v>
      </c>
      <c r="D161" s="379" t="s">
        <v>428</v>
      </c>
      <c r="E161" s="387">
        <v>37416</v>
      </c>
      <c r="F161" s="387" t="s">
        <v>1148</v>
      </c>
      <c r="G161" s="387" t="s">
        <v>1148</v>
      </c>
      <c r="H161" s="381">
        <v>33302005396</v>
      </c>
      <c r="I161" s="379"/>
      <c r="J161" s="379"/>
      <c r="K161" s="379" t="s">
        <v>8954</v>
      </c>
      <c r="L161" s="379" t="s">
        <v>9032</v>
      </c>
    </row>
    <row r="162" spans="2:12" x14ac:dyDescent="0.25">
      <c r="B162" s="383">
        <v>161</v>
      </c>
      <c r="C162" s="378">
        <v>2073800027</v>
      </c>
      <c r="D162" s="379" t="s">
        <v>305</v>
      </c>
      <c r="E162" s="387">
        <v>37450</v>
      </c>
      <c r="F162" s="387" t="s">
        <v>1148</v>
      </c>
      <c r="G162" s="387" t="s">
        <v>1148</v>
      </c>
      <c r="H162" s="381">
        <v>1302007925</v>
      </c>
      <c r="I162" s="379"/>
      <c r="J162" s="379"/>
      <c r="K162" s="379" t="s">
        <v>8954</v>
      </c>
      <c r="L162" s="379" t="s">
        <v>9032</v>
      </c>
    </row>
    <row r="163" spans="2:12" x14ac:dyDescent="0.25">
      <c r="B163" s="383">
        <v>162</v>
      </c>
      <c r="C163" s="378">
        <v>2073800038</v>
      </c>
      <c r="D163" s="379" t="s">
        <v>434</v>
      </c>
      <c r="E163" s="387">
        <v>37558</v>
      </c>
      <c r="F163" s="387" t="s">
        <v>1148</v>
      </c>
      <c r="G163" s="387" t="s">
        <v>1148</v>
      </c>
      <c r="H163" s="381">
        <v>24564299</v>
      </c>
      <c r="I163" s="379"/>
      <c r="J163" s="379"/>
      <c r="K163" s="379" t="s">
        <v>8954</v>
      </c>
      <c r="L163" s="379" t="s">
        <v>9032</v>
      </c>
    </row>
    <row r="164" spans="2:12" x14ac:dyDescent="0.25">
      <c r="B164" s="383">
        <v>163</v>
      </c>
      <c r="C164" s="378">
        <v>2073800072</v>
      </c>
      <c r="D164" s="379" t="s">
        <v>429</v>
      </c>
      <c r="E164" s="387">
        <v>36872</v>
      </c>
      <c r="F164" s="387" t="s">
        <v>1148</v>
      </c>
      <c r="G164" s="387" t="s">
        <v>1148</v>
      </c>
      <c r="H164" s="381">
        <v>63524703</v>
      </c>
      <c r="I164" s="379"/>
      <c r="J164" s="379"/>
      <c r="K164" s="379" t="s">
        <v>8954</v>
      </c>
      <c r="L164" s="379" t="s">
        <v>9032</v>
      </c>
    </row>
    <row r="165" spans="2:12" x14ac:dyDescent="0.25">
      <c r="B165" s="383">
        <v>164</v>
      </c>
      <c r="C165" s="378">
        <v>2073800104</v>
      </c>
      <c r="D165" s="379" t="s">
        <v>435</v>
      </c>
      <c r="E165" s="387">
        <v>37574</v>
      </c>
      <c r="F165" s="387" t="s">
        <v>1148</v>
      </c>
      <c r="G165" s="387" t="s">
        <v>1148</v>
      </c>
      <c r="H165" s="381">
        <v>1302012113</v>
      </c>
      <c r="I165" s="379"/>
      <c r="J165" s="379"/>
      <c r="K165" s="379" t="s">
        <v>8954</v>
      </c>
      <c r="L165" s="379" t="s">
        <v>9032</v>
      </c>
    </row>
    <row r="166" spans="2:12" x14ac:dyDescent="0.25">
      <c r="B166" s="383">
        <v>165</v>
      </c>
      <c r="C166" s="381">
        <v>2073800106</v>
      </c>
      <c r="D166" s="381" t="s">
        <v>433</v>
      </c>
      <c r="E166" s="387">
        <v>37476</v>
      </c>
      <c r="F166" s="387" t="s">
        <v>1148</v>
      </c>
      <c r="G166" s="387" t="s">
        <v>1148</v>
      </c>
      <c r="H166" s="381">
        <v>51132080</v>
      </c>
      <c r="I166" s="381" t="s">
        <v>1198</v>
      </c>
      <c r="J166" s="381"/>
      <c r="K166" s="381" t="s">
        <v>8952</v>
      </c>
      <c r="L166" s="381" t="s">
        <v>9032</v>
      </c>
    </row>
    <row r="167" spans="2:12" x14ac:dyDescent="0.25">
      <c r="B167" s="383">
        <v>166</v>
      </c>
      <c r="C167" s="378">
        <v>2073800109</v>
      </c>
      <c r="D167" s="379" t="s">
        <v>419</v>
      </c>
      <c r="E167" s="387">
        <v>37535</v>
      </c>
      <c r="F167" s="387" t="s">
        <v>1148</v>
      </c>
      <c r="G167" s="387" t="s">
        <v>1148</v>
      </c>
      <c r="H167" s="381">
        <v>1302007241</v>
      </c>
      <c r="I167" s="379"/>
      <c r="J167" s="379"/>
      <c r="K167" s="379" t="s">
        <v>8954</v>
      </c>
      <c r="L167" s="379" t="s">
        <v>9032</v>
      </c>
    </row>
    <row r="168" spans="2:12" x14ac:dyDescent="0.25">
      <c r="B168" s="383">
        <v>167</v>
      </c>
      <c r="C168" s="378">
        <v>2073800115</v>
      </c>
      <c r="D168" s="379" t="s">
        <v>422</v>
      </c>
      <c r="E168" s="387">
        <v>0</v>
      </c>
      <c r="F168" s="387" t="s">
        <v>1148</v>
      </c>
      <c r="G168" s="387" t="s">
        <v>1148</v>
      </c>
      <c r="H168" s="381">
        <v>71119369</v>
      </c>
      <c r="I168" s="379"/>
      <c r="J168" s="379"/>
      <c r="K168" s="379" t="s">
        <v>8954</v>
      </c>
      <c r="L168" s="379" t="s">
        <v>9032</v>
      </c>
    </row>
    <row r="169" spans="2:12" x14ac:dyDescent="0.25">
      <c r="B169" s="383">
        <v>168</v>
      </c>
      <c r="C169" s="378">
        <v>2073800117</v>
      </c>
      <c r="D169" s="379" t="s">
        <v>423</v>
      </c>
      <c r="E169" s="387">
        <v>36808</v>
      </c>
      <c r="F169" s="387" t="s">
        <v>1148</v>
      </c>
      <c r="G169" s="387" t="s">
        <v>1148</v>
      </c>
      <c r="H169" s="381">
        <v>1300003925</v>
      </c>
      <c r="I169" s="379"/>
      <c r="J169" s="379"/>
      <c r="K169" s="379" t="s">
        <v>8954</v>
      </c>
      <c r="L169" s="379" t="s">
        <v>9032</v>
      </c>
    </row>
    <row r="170" spans="2:12" x14ac:dyDescent="0.25">
      <c r="B170" s="383">
        <v>169</v>
      </c>
      <c r="C170" s="378">
        <v>2073800118</v>
      </c>
      <c r="D170" s="379" t="s">
        <v>426</v>
      </c>
      <c r="E170" s="387">
        <v>37532</v>
      </c>
      <c r="F170" s="387" t="s">
        <v>1148</v>
      </c>
      <c r="G170" s="387" t="s">
        <v>1148</v>
      </c>
      <c r="H170" s="381">
        <v>187892400</v>
      </c>
      <c r="I170" s="379"/>
      <c r="J170" s="379"/>
      <c r="K170" s="379" t="s">
        <v>8954</v>
      </c>
      <c r="L170" s="379" t="s">
        <v>9032</v>
      </c>
    </row>
    <row r="171" spans="2:12" x14ac:dyDescent="0.25">
      <c r="B171" s="383">
        <v>170</v>
      </c>
      <c r="C171" s="378">
        <v>2073800119</v>
      </c>
      <c r="D171" s="379" t="s">
        <v>427</v>
      </c>
      <c r="E171" s="387">
        <v>37594</v>
      </c>
      <c r="F171" s="387" t="s">
        <v>1148</v>
      </c>
      <c r="G171" s="387" t="s">
        <v>1148</v>
      </c>
      <c r="H171" s="381">
        <v>1302016223</v>
      </c>
      <c r="I171" s="379"/>
      <c r="J171" s="379"/>
      <c r="K171" s="379" t="s">
        <v>8954</v>
      </c>
      <c r="L171" s="379" t="s">
        <v>9032</v>
      </c>
    </row>
    <row r="172" spans="2:12" x14ac:dyDescent="0.25">
      <c r="B172" s="383">
        <v>171</v>
      </c>
      <c r="C172" s="381">
        <v>2073800120</v>
      </c>
      <c r="D172" s="381" t="s">
        <v>421</v>
      </c>
      <c r="E172" s="387">
        <v>37394</v>
      </c>
      <c r="F172" s="387" t="s">
        <v>1148</v>
      </c>
      <c r="G172" s="387" t="s">
        <v>1148</v>
      </c>
      <c r="H172" s="381">
        <v>0</v>
      </c>
      <c r="I172" s="381" t="s">
        <v>8870</v>
      </c>
      <c r="J172" s="381"/>
      <c r="K172" s="381" t="s">
        <v>8952</v>
      </c>
      <c r="L172" s="381" t="s">
        <v>9033</v>
      </c>
    </row>
    <row r="173" spans="2:12" x14ac:dyDescent="0.25">
      <c r="B173" s="383">
        <v>172</v>
      </c>
      <c r="C173" s="378">
        <v>2073800121</v>
      </c>
      <c r="D173" s="379" t="s">
        <v>432</v>
      </c>
      <c r="E173" s="387">
        <v>37366</v>
      </c>
      <c r="F173" s="387" t="s">
        <v>1148</v>
      </c>
      <c r="G173" s="387" t="s">
        <v>1148</v>
      </c>
      <c r="H173" s="381">
        <v>22302001091</v>
      </c>
      <c r="I173" s="379"/>
      <c r="J173" s="379"/>
      <c r="K173" s="379" t="s">
        <v>8954</v>
      </c>
      <c r="L173" s="379" t="s">
        <v>9033</v>
      </c>
    </row>
    <row r="174" spans="2:12" x14ac:dyDescent="0.25">
      <c r="B174" s="383">
        <v>173</v>
      </c>
      <c r="C174" s="378">
        <v>2073800122</v>
      </c>
      <c r="D174" s="379" t="s">
        <v>278</v>
      </c>
      <c r="E174" s="387">
        <v>37568</v>
      </c>
      <c r="F174" s="387" t="s">
        <v>1148</v>
      </c>
      <c r="G174" s="387" t="s">
        <v>1148</v>
      </c>
      <c r="H174" s="381">
        <v>1302027370</v>
      </c>
      <c r="I174" s="379"/>
      <c r="J174" s="379"/>
      <c r="K174" s="379" t="s">
        <v>8954</v>
      </c>
      <c r="L174" s="379" t="s">
        <v>9033</v>
      </c>
    </row>
    <row r="175" spans="2:12" x14ac:dyDescent="0.25">
      <c r="B175" s="383">
        <v>174</v>
      </c>
      <c r="C175" s="378">
        <v>2073800123</v>
      </c>
      <c r="D175" s="379" t="s">
        <v>430</v>
      </c>
      <c r="E175" s="387">
        <v>37611</v>
      </c>
      <c r="F175" s="387" t="s">
        <v>1148</v>
      </c>
      <c r="G175" s="387" t="s">
        <v>1148</v>
      </c>
      <c r="H175" s="381">
        <v>35202004439</v>
      </c>
      <c r="I175" s="379"/>
      <c r="J175" s="379"/>
      <c r="K175" s="379" t="s">
        <v>8954</v>
      </c>
      <c r="L175" s="379" t="s">
        <v>9033</v>
      </c>
    </row>
    <row r="176" spans="2:12" x14ac:dyDescent="0.25">
      <c r="B176" s="383">
        <v>175</v>
      </c>
      <c r="C176" s="378">
        <v>2073800124</v>
      </c>
      <c r="D176" s="379" t="s">
        <v>431</v>
      </c>
      <c r="E176" s="387">
        <v>37342</v>
      </c>
      <c r="F176" s="387" t="s">
        <v>1148</v>
      </c>
      <c r="G176" s="387" t="s">
        <v>1148</v>
      </c>
      <c r="H176" s="381">
        <v>73586263</v>
      </c>
      <c r="I176" s="379"/>
      <c r="J176" s="379"/>
      <c r="K176" s="379" t="s">
        <v>8954</v>
      </c>
      <c r="L176" s="379" t="s">
        <v>9033</v>
      </c>
    </row>
    <row r="177" spans="2:12" x14ac:dyDescent="0.25">
      <c r="B177" s="383">
        <v>176</v>
      </c>
      <c r="C177" s="378">
        <v>2073800125</v>
      </c>
      <c r="D177" s="379" t="s">
        <v>425</v>
      </c>
      <c r="E177" s="387">
        <v>37615</v>
      </c>
      <c r="F177" s="387" t="s">
        <v>1148</v>
      </c>
      <c r="G177" s="387" t="s">
        <v>1148</v>
      </c>
      <c r="H177" s="381">
        <v>82397636</v>
      </c>
      <c r="I177" s="379"/>
      <c r="J177" s="379"/>
      <c r="K177" s="379" t="s">
        <v>8954</v>
      </c>
      <c r="L177" s="379" t="s">
        <v>9033</v>
      </c>
    </row>
    <row r="178" spans="2:12" x14ac:dyDescent="0.25">
      <c r="B178" s="383">
        <v>177</v>
      </c>
      <c r="C178" s="378">
        <v>2073800126</v>
      </c>
      <c r="D178" s="379" t="s">
        <v>420</v>
      </c>
      <c r="E178" s="387">
        <v>36914</v>
      </c>
      <c r="F178" s="387" t="s">
        <v>1148</v>
      </c>
      <c r="G178" s="387" t="s">
        <v>1148</v>
      </c>
      <c r="H178" s="381">
        <v>22301000975</v>
      </c>
      <c r="I178" s="379"/>
      <c r="J178" s="379"/>
      <c r="K178" s="379" t="s">
        <v>8954</v>
      </c>
      <c r="L178" s="379" t="s">
        <v>9034</v>
      </c>
    </row>
    <row r="179" spans="2:12" x14ac:dyDescent="0.25">
      <c r="B179" s="383">
        <v>178</v>
      </c>
      <c r="C179" s="378">
        <v>2073800128</v>
      </c>
      <c r="D179" s="379" t="s">
        <v>436</v>
      </c>
      <c r="E179" s="387">
        <v>37348</v>
      </c>
      <c r="F179" s="387" t="s">
        <v>1148</v>
      </c>
      <c r="G179" s="387" t="s">
        <v>1148</v>
      </c>
      <c r="H179" s="381">
        <v>0</v>
      </c>
      <c r="I179" s="379"/>
      <c r="J179" s="379"/>
      <c r="K179" s="379" t="s">
        <v>8954</v>
      </c>
      <c r="L179" s="379" t="s">
        <v>9034</v>
      </c>
    </row>
    <row r="180" spans="2:12" x14ac:dyDescent="0.25">
      <c r="B180" s="383">
        <v>179</v>
      </c>
      <c r="C180" s="381">
        <v>2073800129</v>
      </c>
      <c r="D180" s="381" t="s">
        <v>8999</v>
      </c>
      <c r="E180" s="387">
        <v>37444</v>
      </c>
      <c r="F180" s="387" t="s">
        <v>1148</v>
      </c>
      <c r="G180" s="387" t="s">
        <v>1148</v>
      </c>
      <c r="H180" s="381">
        <v>0</v>
      </c>
      <c r="I180" s="381" t="s">
        <v>8932</v>
      </c>
      <c r="J180" s="379"/>
      <c r="K180" s="381" t="s">
        <v>8953</v>
      </c>
      <c r="L180" s="381" t="s">
        <v>9034</v>
      </c>
    </row>
    <row r="181" spans="2:12" x14ac:dyDescent="0.25">
      <c r="B181" s="383">
        <v>180</v>
      </c>
      <c r="C181" s="378">
        <v>2073800130</v>
      </c>
      <c r="D181" s="379" t="s">
        <v>438</v>
      </c>
      <c r="E181" s="387">
        <v>37550</v>
      </c>
      <c r="F181" s="387" t="s">
        <v>1148</v>
      </c>
      <c r="G181" s="387" t="s">
        <v>1148</v>
      </c>
      <c r="H181" s="381">
        <v>0</v>
      </c>
      <c r="I181" s="379"/>
      <c r="J181" s="379"/>
      <c r="K181" s="379" t="s">
        <v>8954</v>
      </c>
      <c r="L181" s="379" t="s">
        <v>9034</v>
      </c>
    </row>
    <row r="182" spans="2:12" x14ac:dyDescent="0.25">
      <c r="B182" s="383">
        <v>181</v>
      </c>
      <c r="C182" s="378">
        <v>2073800131</v>
      </c>
      <c r="D182" s="379" t="s">
        <v>439</v>
      </c>
      <c r="E182" s="387">
        <v>37558</v>
      </c>
      <c r="F182" s="387" t="s">
        <v>1148</v>
      </c>
      <c r="G182" s="387" t="s">
        <v>1148</v>
      </c>
      <c r="H182" s="381">
        <v>0</v>
      </c>
      <c r="I182" s="379"/>
      <c r="J182" s="379"/>
      <c r="K182" s="379" t="s">
        <v>8954</v>
      </c>
      <c r="L182" s="379" t="s">
        <v>9034</v>
      </c>
    </row>
    <row r="183" spans="2:12" x14ac:dyDescent="0.25">
      <c r="B183" s="383">
        <v>182</v>
      </c>
      <c r="C183" s="381">
        <v>2073800133</v>
      </c>
      <c r="D183" s="381" t="s">
        <v>140</v>
      </c>
      <c r="E183" s="387">
        <v>37280</v>
      </c>
      <c r="F183" s="387" t="s">
        <v>1148</v>
      </c>
      <c r="G183" s="387" t="s">
        <v>1148</v>
      </c>
      <c r="H183" s="381">
        <v>0</v>
      </c>
      <c r="I183" s="381" t="s">
        <v>8941</v>
      </c>
      <c r="J183" s="379"/>
      <c r="K183" s="381" t="s">
        <v>8953</v>
      </c>
      <c r="L183" s="381" t="s">
        <v>9034</v>
      </c>
    </row>
    <row r="184" spans="2:12" x14ac:dyDescent="0.25">
      <c r="B184" s="383">
        <v>183</v>
      </c>
      <c r="C184" s="378">
        <v>2073800136</v>
      </c>
      <c r="D184" s="379" t="s">
        <v>440</v>
      </c>
      <c r="E184" s="387">
        <v>37422</v>
      </c>
      <c r="F184" s="387" t="s">
        <v>1148</v>
      </c>
      <c r="G184" s="387" t="s">
        <v>1148</v>
      </c>
      <c r="H184" s="381">
        <v>0</v>
      </c>
      <c r="I184" s="379"/>
      <c r="J184" s="379"/>
      <c r="K184" s="379" t="s">
        <v>8954</v>
      </c>
      <c r="L184" s="379" t="s">
        <v>9034</v>
      </c>
    </row>
    <row r="185" spans="2:12" x14ac:dyDescent="0.25">
      <c r="B185" s="383">
        <v>184</v>
      </c>
      <c r="C185" s="381">
        <v>2073800137</v>
      </c>
      <c r="D185" s="381" t="s">
        <v>441</v>
      </c>
      <c r="E185" s="387">
        <v>37311</v>
      </c>
      <c r="F185" s="387" t="s">
        <v>1148</v>
      </c>
      <c r="G185" s="387" t="s">
        <v>1148</v>
      </c>
      <c r="H185" s="381">
        <v>0</v>
      </c>
      <c r="I185" s="381" t="s">
        <v>8950</v>
      </c>
      <c r="J185" s="379"/>
      <c r="K185" s="381" t="s">
        <v>8953</v>
      </c>
      <c r="L185" s="381" t="s">
        <v>9034</v>
      </c>
    </row>
    <row r="186" spans="2:12" x14ac:dyDescent="0.25">
      <c r="B186" s="383">
        <v>185</v>
      </c>
      <c r="C186" s="378">
        <v>2073800138</v>
      </c>
      <c r="D186" s="379" t="s">
        <v>1155</v>
      </c>
      <c r="E186" s="387">
        <v>37396</v>
      </c>
      <c r="F186" s="387" t="s">
        <v>1148</v>
      </c>
      <c r="G186" s="387" t="s">
        <v>1148</v>
      </c>
      <c r="H186" s="381">
        <v>0</v>
      </c>
      <c r="I186" s="379"/>
      <c r="J186" s="379"/>
      <c r="K186" s="379" t="s">
        <v>8954</v>
      </c>
      <c r="L186" s="379" t="s">
        <v>9034</v>
      </c>
    </row>
    <row r="187" spans="2:12" x14ac:dyDescent="0.25">
      <c r="B187" s="383">
        <v>186</v>
      </c>
      <c r="C187" s="381">
        <v>2073800139</v>
      </c>
      <c r="D187" s="381" t="s">
        <v>1156</v>
      </c>
      <c r="E187" s="387">
        <v>36928</v>
      </c>
      <c r="F187" s="387" t="s">
        <v>1148</v>
      </c>
      <c r="G187" s="387" t="s">
        <v>1148</v>
      </c>
      <c r="H187" s="381">
        <v>0</v>
      </c>
      <c r="I187" s="381" t="s">
        <v>8942</v>
      </c>
      <c r="J187" s="379"/>
      <c r="K187" s="381" t="s">
        <v>8953</v>
      </c>
      <c r="L187" s="381" t="s">
        <v>9034</v>
      </c>
    </row>
    <row r="188" spans="2:12" x14ac:dyDescent="0.25">
      <c r="B188" s="383">
        <v>187</v>
      </c>
      <c r="C188" s="378">
        <v>2073800140</v>
      </c>
      <c r="D188" s="379" t="s">
        <v>1157</v>
      </c>
      <c r="E188" s="387">
        <v>37437</v>
      </c>
      <c r="F188" s="387" t="s">
        <v>1148</v>
      </c>
      <c r="G188" s="387" t="s">
        <v>1148</v>
      </c>
      <c r="H188" s="381">
        <v>0</v>
      </c>
      <c r="I188" s="379"/>
      <c r="J188" s="379"/>
      <c r="K188" s="379" t="s">
        <v>8954</v>
      </c>
      <c r="L188" s="379" t="s">
        <v>9034</v>
      </c>
    </row>
    <row r="189" spans="2:12" x14ac:dyDescent="0.25">
      <c r="B189" s="383">
        <v>188</v>
      </c>
      <c r="C189" s="378">
        <v>2073800141</v>
      </c>
      <c r="D189" s="379" t="s">
        <v>1158</v>
      </c>
      <c r="E189" s="387">
        <v>37391</v>
      </c>
      <c r="F189" s="387" t="s">
        <v>1148</v>
      </c>
      <c r="G189" s="387" t="s">
        <v>1148</v>
      </c>
      <c r="H189" s="381">
        <v>0</v>
      </c>
      <c r="I189" s="379"/>
      <c r="J189" s="379"/>
      <c r="K189" s="379" t="s">
        <v>8954</v>
      </c>
      <c r="L189" s="379" t="s">
        <v>9034</v>
      </c>
    </row>
    <row r="190" spans="2:12" x14ac:dyDescent="0.25">
      <c r="B190" s="383">
        <v>189</v>
      </c>
      <c r="C190" s="378">
        <v>2073800142</v>
      </c>
      <c r="D190" s="379" t="s">
        <v>1159</v>
      </c>
      <c r="E190" s="387">
        <v>37405</v>
      </c>
      <c r="F190" s="387" t="s">
        <v>1148</v>
      </c>
      <c r="G190" s="387" t="s">
        <v>1148</v>
      </c>
      <c r="H190" s="381">
        <v>0</v>
      </c>
      <c r="I190" s="379"/>
      <c r="J190" s="379"/>
      <c r="K190" s="379" t="s">
        <v>8954</v>
      </c>
      <c r="L190" s="379" t="s">
        <v>9034</v>
      </c>
    </row>
    <row r="191" spans="2:12" x14ac:dyDescent="0.25">
      <c r="B191" s="383">
        <v>190</v>
      </c>
      <c r="C191" s="378">
        <v>2073800143</v>
      </c>
      <c r="D191" s="379" t="s">
        <v>537</v>
      </c>
      <c r="E191" s="387">
        <v>37529</v>
      </c>
      <c r="F191" s="387" t="s">
        <v>1148</v>
      </c>
      <c r="G191" s="387" t="s">
        <v>1148</v>
      </c>
      <c r="H191" s="381">
        <v>0</v>
      </c>
      <c r="I191" s="379"/>
      <c r="J191" s="379"/>
      <c r="K191" s="379" t="s">
        <v>8954</v>
      </c>
      <c r="L191" s="379" t="s">
        <v>9034</v>
      </c>
    </row>
    <row r="192" spans="2:12" x14ac:dyDescent="0.25">
      <c r="B192" s="383">
        <v>191</v>
      </c>
      <c r="C192" s="378">
        <v>2073800144</v>
      </c>
      <c r="D192" s="379" t="s">
        <v>511</v>
      </c>
      <c r="E192" s="387">
        <v>37492</v>
      </c>
      <c r="F192" s="387" t="s">
        <v>1148</v>
      </c>
      <c r="G192" s="387" t="s">
        <v>1148</v>
      </c>
      <c r="H192" s="381">
        <v>0</v>
      </c>
      <c r="I192" s="379"/>
      <c r="J192" s="379"/>
      <c r="K192" s="379" t="s">
        <v>8954</v>
      </c>
      <c r="L192" s="379" t="s">
        <v>9034</v>
      </c>
    </row>
    <row r="193" spans="2:12" x14ac:dyDescent="0.25">
      <c r="B193" s="383">
        <v>192</v>
      </c>
      <c r="C193" s="378">
        <v>2073800150</v>
      </c>
      <c r="D193" s="379" t="s">
        <v>524</v>
      </c>
      <c r="E193" s="387">
        <v>37441</v>
      </c>
      <c r="F193" s="387" t="s">
        <v>1148</v>
      </c>
      <c r="G193" s="387" t="s">
        <v>1148</v>
      </c>
      <c r="H193" s="381">
        <v>0</v>
      </c>
      <c r="I193" s="379"/>
      <c r="J193" s="379"/>
      <c r="K193" s="379" t="s">
        <v>8954</v>
      </c>
      <c r="L193" s="379" t="s">
        <v>9034</v>
      </c>
    </row>
    <row r="194" spans="2:12" x14ac:dyDescent="0.25">
      <c r="B194" s="383">
        <v>193</v>
      </c>
      <c r="C194" s="378">
        <v>2073800301</v>
      </c>
      <c r="D194" s="379" t="s">
        <v>442</v>
      </c>
      <c r="E194" s="387">
        <v>37206</v>
      </c>
      <c r="F194" s="387" t="s">
        <v>1148</v>
      </c>
      <c r="G194" s="387" t="s">
        <v>1148</v>
      </c>
      <c r="H194" s="381">
        <v>122328983</v>
      </c>
      <c r="I194" s="379"/>
      <c r="J194" s="379"/>
      <c r="K194" s="379" t="s">
        <v>8954</v>
      </c>
      <c r="L194" s="379" t="s">
        <v>9034</v>
      </c>
    </row>
    <row r="195" spans="2:12" x14ac:dyDescent="0.25">
      <c r="B195" s="383">
        <v>194</v>
      </c>
      <c r="C195" s="381">
        <v>2073800303</v>
      </c>
      <c r="D195" s="381" t="s">
        <v>444</v>
      </c>
      <c r="E195" s="387">
        <v>37570</v>
      </c>
      <c r="F195" s="387" t="s">
        <v>1148</v>
      </c>
      <c r="G195" s="387" t="s">
        <v>1148</v>
      </c>
      <c r="H195" s="381">
        <v>1302017054</v>
      </c>
      <c r="I195" s="381" t="s">
        <v>8943</v>
      </c>
      <c r="J195" s="379"/>
      <c r="K195" s="381" t="s">
        <v>8953</v>
      </c>
      <c r="L195" s="381" t="s">
        <v>9034</v>
      </c>
    </row>
    <row r="196" spans="2:12" x14ac:dyDescent="0.25">
      <c r="B196" s="383">
        <v>195</v>
      </c>
      <c r="C196" s="378">
        <v>2073800305</v>
      </c>
      <c r="D196" s="379" t="s">
        <v>446</v>
      </c>
      <c r="E196" s="387">
        <v>37321</v>
      </c>
      <c r="F196" s="387" t="s">
        <v>1148</v>
      </c>
      <c r="G196" s="387" t="s">
        <v>1148</v>
      </c>
      <c r="H196" s="381">
        <v>1202015586</v>
      </c>
      <c r="I196" s="379"/>
      <c r="J196" s="379"/>
      <c r="K196" s="379" t="s">
        <v>8954</v>
      </c>
      <c r="L196" s="379" t="s">
        <v>9034</v>
      </c>
    </row>
    <row r="197" spans="2:12" x14ac:dyDescent="0.25">
      <c r="B197" s="383">
        <v>196</v>
      </c>
      <c r="C197" s="378">
        <v>2073800306</v>
      </c>
      <c r="D197" s="379" t="s">
        <v>461</v>
      </c>
      <c r="E197" s="387">
        <v>37266</v>
      </c>
      <c r="F197" s="387" t="s">
        <v>1148</v>
      </c>
      <c r="G197" s="387" t="s">
        <v>1148</v>
      </c>
      <c r="H197" s="381">
        <v>1302037032</v>
      </c>
      <c r="I197" s="379"/>
      <c r="J197" s="379"/>
      <c r="K197" s="379" t="s">
        <v>8954</v>
      </c>
      <c r="L197" s="379" t="s">
        <v>9034</v>
      </c>
    </row>
    <row r="198" spans="2:12" x14ac:dyDescent="0.25">
      <c r="B198" s="383">
        <v>197</v>
      </c>
      <c r="C198" s="378">
        <v>2073800308</v>
      </c>
      <c r="D198" s="379" t="s">
        <v>462</v>
      </c>
      <c r="E198" s="387" t="s">
        <v>463</v>
      </c>
      <c r="F198" s="387" t="s">
        <v>1148</v>
      </c>
      <c r="G198" s="387" t="s">
        <v>1148</v>
      </c>
      <c r="H198" s="381">
        <v>63545611</v>
      </c>
      <c r="I198" s="379"/>
      <c r="J198" s="379"/>
      <c r="K198" s="379" t="s">
        <v>8954</v>
      </c>
      <c r="L198" s="379" t="s">
        <v>9034</v>
      </c>
    </row>
    <row r="199" spans="2:12" x14ac:dyDescent="0.25">
      <c r="B199" s="383">
        <v>198</v>
      </c>
      <c r="C199" s="381">
        <v>2078130006</v>
      </c>
      <c r="D199" s="381" t="s">
        <v>904</v>
      </c>
      <c r="E199" s="387">
        <v>37548</v>
      </c>
      <c r="F199" s="387" t="s">
        <v>7572</v>
      </c>
      <c r="G199" s="387" t="s">
        <v>1174</v>
      </c>
      <c r="H199" s="381">
        <v>2233795</v>
      </c>
      <c r="I199" s="381" t="s">
        <v>2717</v>
      </c>
      <c r="J199" s="381" t="s">
        <v>8924</v>
      </c>
      <c r="K199" s="381" t="s">
        <v>8952</v>
      </c>
      <c r="L199" s="381" t="s">
        <v>9032</v>
      </c>
    </row>
    <row r="200" spans="2:12" x14ac:dyDescent="0.25">
      <c r="B200" s="383">
        <v>199</v>
      </c>
      <c r="C200" s="378">
        <v>2078130042</v>
      </c>
      <c r="D200" s="379" t="s">
        <v>918</v>
      </c>
      <c r="E200" s="387">
        <v>37106</v>
      </c>
      <c r="F200" s="387" t="s">
        <v>7572</v>
      </c>
      <c r="G200" s="387" t="s">
        <v>1174</v>
      </c>
      <c r="H200" s="381">
        <v>73568811</v>
      </c>
      <c r="I200" s="379"/>
      <c r="J200" s="379"/>
      <c r="K200" s="379" t="s">
        <v>8954</v>
      </c>
      <c r="L200" s="379" t="s">
        <v>9032</v>
      </c>
    </row>
    <row r="201" spans="2:12" x14ac:dyDescent="0.25">
      <c r="B201" s="383">
        <v>200</v>
      </c>
      <c r="C201" s="378">
        <v>2078130051</v>
      </c>
      <c r="D201" s="379" t="s">
        <v>911</v>
      </c>
      <c r="E201" s="387">
        <v>36673</v>
      </c>
      <c r="F201" s="387" t="s">
        <v>7572</v>
      </c>
      <c r="G201" s="387" t="s">
        <v>1174</v>
      </c>
      <c r="H201" s="381">
        <v>13686134</v>
      </c>
      <c r="I201" s="379"/>
      <c r="J201" s="379"/>
      <c r="K201" s="379" t="s">
        <v>8954</v>
      </c>
      <c r="L201" s="379" t="s">
        <v>9032</v>
      </c>
    </row>
    <row r="202" spans="2:12" x14ac:dyDescent="0.25">
      <c r="B202" s="383">
        <v>201</v>
      </c>
      <c r="C202" s="378">
        <v>2078130066</v>
      </c>
      <c r="D202" s="379" t="s">
        <v>951</v>
      </c>
      <c r="E202" s="387">
        <v>37575</v>
      </c>
      <c r="F202" s="387" t="s">
        <v>7572</v>
      </c>
      <c r="G202" s="387" t="s">
        <v>1174</v>
      </c>
      <c r="H202" s="381">
        <v>73615108</v>
      </c>
      <c r="I202" s="379"/>
      <c r="J202" s="379"/>
      <c r="K202" s="379" t="s">
        <v>8954</v>
      </c>
      <c r="L202" s="379" t="s">
        <v>9032</v>
      </c>
    </row>
    <row r="203" spans="2:12" x14ac:dyDescent="0.25">
      <c r="B203" s="383">
        <v>202</v>
      </c>
      <c r="C203" s="378">
        <v>2078130104</v>
      </c>
      <c r="D203" s="379" t="s">
        <v>7577</v>
      </c>
      <c r="E203" s="387">
        <v>37613</v>
      </c>
      <c r="F203" s="387" t="s">
        <v>7572</v>
      </c>
      <c r="G203" s="387" t="s">
        <v>1174</v>
      </c>
      <c r="H203" s="381">
        <v>51202234</v>
      </c>
      <c r="I203" s="379"/>
      <c r="J203" s="379"/>
      <c r="K203" s="379" t="s">
        <v>8954</v>
      </c>
      <c r="L203" s="379" t="s">
        <v>9032</v>
      </c>
    </row>
    <row r="204" spans="2:12" x14ac:dyDescent="0.25">
      <c r="B204" s="383">
        <v>203</v>
      </c>
      <c r="C204" s="378">
        <v>2078130127</v>
      </c>
      <c r="D204" s="379" t="s">
        <v>977</v>
      </c>
      <c r="E204" s="387">
        <v>37396</v>
      </c>
      <c r="F204" s="387" t="s">
        <v>7572</v>
      </c>
      <c r="G204" s="387" t="s">
        <v>1174</v>
      </c>
      <c r="H204" s="381">
        <v>187835943</v>
      </c>
      <c r="I204" s="379"/>
      <c r="J204" s="379"/>
      <c r="K204" s="379" t="s">
        <v>8954</v>
      </c>
      <c r="L204" s="379" t="s">
        <v>9032</v>
      </c>
    </row>
    <row r="205" spans="2:12" x14ac:dyDescent="0.25">
      <c r="B205" s="383">
        <v>204</v>
      </c>
      <c r="C205" s="378">
        <v>2078130163</v>
      </c>
      <c r="D205" s="379" t="s">
        <v>936</v>
      </c>
      <c r="E205" s="387">
        <v>37573</v>
      </c>
      <c r="F205" s="387" t="s">
        <v>7572</v>
      </c>
      <c r="G205" s="387" t="s">
        <v>1174</v>
      </c>
      <c r="H205" s="381">
        <v>132433318</v>
      </c>
      <c r="I205" s="379"/>
      <c r="J205" s="379"/>
      <c r="K205" s="379" t="s">
        <v>8954</v>
      </c>
      <c r="L205" s="379" t="s">
        <v>9032</v>
      </c>
    </row>
    <row r="206" spans="2:12" x14ac:dyDescent="0.25">
      <c r="B206" s="383">
        <v>205</v>
      </c>
      <c r="C206" s="378">
        <v>2078130177</v>
      </c>
      <c r="D206" s="379" t="s">
        <v>908</v>
      </c>
      <c r="E206" s="387">
        <v>37409</v>
      </c>
      <c r="F206" s="387" t="s">
        <v>7572</v>
      </c>
      <c r="G206" s="387" t="s">
        <v>1174</v>
      </c>
      <c r="H206" s="381">
        <v>34302005064</v>
      </c>
      <c r="I206" s="379"/>
      <c r="J206" s="379"/>
      <c r="K206" s="379" t="s">
        <v>8954</v>
      </c>
      <c r="L206" s="379" t="s">
        <v>9032</v>
      </c>
    </row>
    <row r="207" spans="2:12" x14ac:dyDescent="0.25">
      <c r="B207" s="383">
        <v>206</v>
      </c>
      <c r="C207" s="378">
        <v>2078130245</v>
      </c>
      <c r="D207" s="379" t="s">
        <v>7578</v>
      </c>
      <c r="E207" s="387">
        <v>37417</v>
      </c>
      <c r="F207" s="387" t="s">
        <v>7572</v>
      </c>
      <c r="G207" s="387" t="s">
        <v>1174</v>
      </c>
      <c r="H207" s="381">
        <v>40501909</v>
      </c>
      <c r="I207" s="379"/>
      <c r="J207" s="379"/>
      <c r="K207" s="379" t="s">
        <v>8954</v>
      </c>
      <c r="L207" s="379" t="s">
        <v>9032</v>
      </c>
    </row>
    <row r="208" spans="2:12" x14ac:dyDescent="0.25">
      <c r="B208" s="383">
        <v>207</v>
      </c>
      <c r="C208" s="378">
        <v>2078130259</v>
      </c>
      <c r="D208" s="379" t="s">
        <v>910</v>
      </c>
      <c r="E208" s="387">
        <v>37083</v>
      </c>
      <c r="F208" s="387" t="s">
        <v>7572</v>
      </c>
      <c r="G208" s="387" t="s">
        <v>1174</v>
      </c>
      <c r="H208" s="381">
        <v>35301003528</v>
      </c>
      <c r="I208" s="379"/>
      <c r="J208" s="379"/>
      <c r="K208" s="379" t="s">
        <v>8954</v>
      </c>
      <c r="L208" s="379" t="s">
        <v>9032</v>
      </c>
    </row>
    <row r="209" spans="2:12" x14ac:dyDescent="0.25">
      <c r="B209" s="383">
        <v>208</v>
      </c>
      <c r="C209" s="378">
        <v>2078130272</v>
      </c>
      <c r="D209" s="379" t="s">
        <v>942</v>
      </c>
      <c r="E209" s="387">
        <v>37544</v>
      </c>
      <c r="F209" s="387" t="s">
        <v>7572</v>
      </c>
      <c r="G209" s="387" t="s">
        <v>1174</v>
      </c>
      <c r="H209" s="381">
        <v>36302005071</v>
      </c>
      <c r="I209" s="379"/>
      <c r="J209" s="379"/>
      <c r="K209" s="379" t="s">
        <v>8954</v>
      </c>
      <c r="L209" s="379" t="s">
        <v>9032</v>
      </c>
    </row>
    <row r="210" spans="2:12" x14ac:dyDescent="0.25">
      <c r="B210" s="383">
        <v>209</v>
      </c>
      <c r="C210" s="378">
        <v>2078130281</v>
      </c>
      <c r="D210" s="379" t="s">
        <v>956</v>
      </c>
      <c r="E210" s="387">
        <v>37356</v>
      </c>
      <c r="F210" s="387" t="s">
        <v>7572</v>
      </c>
      <c r="G210" s="387" t="s">
        <v>1174</v>
      </c>
      <c r="H210" s="381">
        <v>31302002391</v>
      </c>
      <c r="I210" s="379"/>
      <c r="J210" s="379"/>
      <c r="K210" s="379" t="s">
        <v>8954</v>
      </c>
      <c r="L210" s="379" t="s">
        <v>9032</v>
      </c>
    </row>
    <row r="211" spans="2:12" x14ac:dyDescent="0.25">
      <c r="B211" s="383">
        <v>210</v>
      </c>
      <c r="C211" s="381">
        <v>2078130303</v>
      </c>
      <c r="D211" s="381" t="s">
        <v>8989</v>
      </c>
      <c r="E211" s="387">
        <v>37254</v>
      </c>
      <c r="F211" s="387" t="s">
        <v>7572</v>
      </c>
      <c r="G211" s="387" t="s">
        <v>1174</v>
      </c>
      <c r="H211" s="381">
        <v>51144901</v>
      </c>
      <c r="I211" s="381" t="s">
        <v>1613</v>
      </c>
      <c r="J211" s="381"/>
      <c r="K211" s="381" t="s">
        <v>8952</v>
      </c>
      <c r="L211" s="381" t="s">
        <v>9032</v>
      </c>
    </row>
    <row r="212" spans="2:12" x14ac:dyDescent="0.25">
      <c r="B212" s="383">
        <v>211</v>
      </c>
      <c r="C212" s="378">
        <v>2078130345</v>
      </c>
      <c r="D212" s="379" t="s">
        <v>949</v>
      </c>
      <c r="E212" s="387">
        <v>37339</v>
      </c>
      <c r="F212" s="387" t="s">
        <v>7572</v>
      </c>
      <c r="G212" s="387" t="s">
        <v>1174</v>
      </c>
      <c r="H212" s="381">
        <v>1302012466</v>
      </c>
      <c r="I212" s="379"/>
      <c r="J212" s="379"/>
      <c r="K212" s="379" t="s">
        <v>8954</v>
      </c>
      <c r="L212" s="379" t="s">
        <v>9032</v>
      </c>
    </row>
    <row r="213" spans="2:12" x14ac:dyDescent="0.25">
      <c r="B213" s="383">
        <v>212</v>
      </c>
      <c r="C213" s="378">
        <v>2078130350</v>
      </c>
      <c r="D213" s="379" t="s">
        <v>906</v>
      </c>
      <c r="E213" s="387">
        <v>37526</v>
      </c>
      <c r="F213" s="387" t="s">
        <v>7572</v>
      </c>
      <c r="G213" s="387" t="s">
        <v>1174</v>
      </c>
      <c r="H213" s="381">
        <v>11302036029</v>
      </c>
      <c r="I213" s="379"/>
      <c r="J213" s="379"/>
      <c r="K213" s="379" t="s">
        <v>8954</v>
      </c>
      <c r="L213" s="379" t="s">
        <v>9032</v>
      </c>
    </row>
    <row r="214" spans="2:12" x14ac:dyDescent="0.25">
      <c r="B214" s="383">
        <v>213</v>
      </c>
      <c r="C214" s="378">
        <v>2078130361</v>
      </c>
      <c r="D214" s="379" t="s">
        <v>934</v>
      </c>
      <c r="E214" s="387" t="s">
        <v>775</v>
      </c>
      <c r="F214" s="387" t="s">
        <v>7572</v>
      </c>
      <c r="G214" s="387" t="s">
        <v>1174</v>
      </c>
      <c r="H214" s="381">
        <v>1302008739</v>
      </c>
      <c r="I214" s="379"/>
      <c r="J214" s="379"/>
      <c r="K214" s="379" t="s">
        <v>8954</v>
      </c>
      <c r="L214" s="379" t="s">
        <v>9032</v>
      </c>
    </row>
    <row r="215" spans="2:12" x14ac:dyDescent="0.25">
      <c r="B215" s="383">
        <v>214</v>
      </c>
      <c r="C215" s="378">
        <v>2078130425</v>
      </c>
      <c r="D215" s="379" t="s">
        <v>971</v>
      </c>
      <c r="E215" s="387">
        <v>37369</v>
      </c>
      <c r="F215" s="387" t="s">
        <v>7572</v>
      </c>
      <c r="G215" s="387" t="s">
        <v>1174</v>
      </c>
      <c r="H215" s="381">
        <v>82364892</v>
      </c>
      <c r="I215" s="379"/>
      <c r="J215" s="379"/>
      <c r="K215" s="379" t="s">
        <v>8954</v>
      </c>
      <c r="L215" s="379" t="s">
        <v>9032</v>
      </c>
    </row>
    <row r="216" spans="2:12" x14ac:dyDescent="0.25">
      <c r="B216" s="383">
        <v>215</v>
      </c>
      <c r="C216" s="378">
        <v>2078130446</v>
      </c>
      <c r="D216" s="379" t="s">
        <v>968</v>
      </c>
      <c r="E216" s="387">
        <v>37405</v>
      </c>
      <c r="F216" s="387" t="s">
        <v>7572</v>
      </c>
      <c r="G216" s="387" t="s">
        <v>1174</v>
      </c>
      <c r="H216" s="381">
        <v>113765021</v>
      </c>
      <c r="I216" s="379"/>
      <c r="J216" s="379"/>
      <c r="K216" s="379" t="s">
        <v>8954</v>
      </c>
      <c r="L216" s="379" t="s">
        <v>9032</v>
      </c>
    </row>
    <row r="217" spans="2:12" x14ac:dyDescent="0.25">
      <c r="B217" s="383">
        <v>216</v>
      </c>
      <c r="C217" s="378">
        <v>2078130456</v>
      </c>
      <c r="D217" s="379" t="s">
        <v>509</v>
      </c>
      <c r="E217" s="387">
        <v>37194</v>
      </c>
      <c r="F217" s="387" t="s">
        <v>7572</v>
      </c>
      <c r="G217" s="387" t="s">
        <v>1174</v>
      </c>
      <c r="H217" s="381">
        <v>30301007239</v>
      </c>
      <c r="I217" s="379"/>
      <c r="J217" s="379"/>
      <c r="K217" s="379" t="s">
        <v>8954</v>
      </c>
      <c r="L217" s="379" t="s">
        <v>9032</v>
      </c>
    </row>
    <row r="218" spans="2:12" x14ac:dyDescent="0.25">
      <c r="B218" s="383">
        <v>217</v>
      </c>
      <c r="C218" s="378">
        <v>2078130471</v>
      </c>
      <c r="D218" s="379" t="s">
        <v>964</v>
      </c>
      <c r="E218" s="387">
        <v>37542</v>
      </c>
      <c r="F218" s="387" t="s">
        <v>7572</v>
      </c>
      <c r="G218" s="387" t="s">
        <v>1174</v>
      </c>
      <c r="H218" s="381">
        <v>73568940</v>
      </c>
      <c r="I218" s="379"/>
      <c r="J218" s="379"/>
      <c r="K218" s="379" t="s">
        <v>8954</v>
      </c>
      <c r="L218" s="379" t="s">
        <v>9032</v>
      </c>
    </row>
    <row r="219" spans="2:12" x14ac:dyDescent="0.25">
      <c r="B219" s="383">
        <v>218</v>
      </c>
      <c r="C219" s="378">
        <v>2078130473</v>
      </c>
      <c r="D219" s="379" t="s">
        <v>963</v>
      </c>
      <c r="E219" s="387">
        <v>37267</v>
      </c>
      <c r="F219" s="387" t="s">
        <v>7572</v>
      </c>
      <c r="G219" s="387" t="s">
        <v>1174</v>
      </c>
      <c r="H219" s="381">
        <v>22302001251</v>
      </c>
      <c r="I219" s="379"/>
      <c r="J219" s="379"/>
      <c r="K219" s="379" t="s">
        <v>8954</v>
      </c>
      <c r="L219" s="379" t="s">
        <v>9032</v>
      </c>
    </row>
    <row r="220" spans="2:12" x14ac:dyDescent="0.25">
      <c r="B220" s="383">
        <v>219</v>
      </c>
      <c r="C220" s="378">
        <v>2078130474</v>
      </c>
      <c r="D220" s="379" t="s">
        <v>916</v>
      </c>
      <c r="E220" s="387">
        <v>36448</v>
      </c>
      <c r="F220" s="387" t="s">
        <v>7572</v>
      </c>
      <c r="G220" s="387" t="s">
        <v>1174</v>
      </c>
      <c r="H220" s="381">
        <v>1199024174</v>
      </c>
      <c r="I220" s="379"/>
      <c r="J220" s="379"/>
      <c r="K220" s="379" t="s">
        <v>8954</v>
      </c>
      <c r="L220" s="379" t="s">
        <v>9032</v>
      </c>
    </row>
    <row r="221" spans="2:12" x14ac:dyDescent="0.25">
      <c r="B221" s="383">
        <v>220</v>
      </c>
      <c r="C221" s="378">
        <v>2078130480</v>
      </c>
      <c r="D221" s="379" t="s">
        <v>961</v>
      </c>
      <c r="E221" s="387">
        <v>37599</v>
      </c>
      <c r="F221" s="387" t="s">
        <v>7572</v>
      </c>
      <c r="G221" s="387" t="s">
        <v>1174</v>
      </c>
      <c r="H221" s="381">
        <v>132454918</v>
      </c>
      <c r="I221" s="379"/>
      <c r="J221" s="379"/>
      <c r="K221" s="379" t="s">
        <v>8954</v>
      </c>
      <c r="L221" s="379" t="s">
        <v>9032</v>
      </c>
    </row>
    <row r="222" spans="2:12" x14ac:dyDescent="0.25">
      <c r="B222" s="383">
        <v>221</v>
      </c>
      <c r="C222" s="378">
        <v>2078130484</v>
      </c>
      <c r="D222" s="379" t="s">
        <v>915</v>
      </c>
      <c r="E222" s="387">
        <v>37210</v>
      </c>
      <c r="F222" s="387" t="s">
        <v>7572</v>
      </c>
      <c r="G222" s="387" t="s">
        <v>1174</v>
      </c>
      <c r="H222" s="381">
        <v>1201017795</v>
      </c>
      <c r="I222" s="379"/>
      <c r="J222" s="379"/>
      <c r="K222" s="379" t="s">
        <v>8954</v>
      </c>
      <c r="L222" s="379" t="s">
        <v>9032</v>
      </c>
    </row>
    <row r="223" spans="2:12" x14ac:dyDescent="0.25">
      <c r="B223" s="383">
        <v>222</v>
      </c>
      <c r="C223" s="378">
        <v>2078130485</v>
      </c>
      <c r="D223" s="379" t="s">
        <v>893</v>
      </c>
      <c r="E223" s="387">
        <v>37118</v>
      </c>
      <c r="F223" s="387" t="s">
        <v>7572</v>
      </c>
      <c r="G223" s="387" t="s">
        <v>1174</v>
      </c>
      <c r="H223" s="381">
        <v>1301007988</v>
      </c>
      <c r="I223" s="379"/>
      <c r="J223" s="379"/>
      <c r="K223" s="379" t="s">
        <v>8954</v>
      </c>
      <c r="L223" s="379" t="s">
        <v>9032</v>
      </c>
    </row>
    <row r="224" spans="2:12" x14ac:dyDescent="0.25">
      <c r="B224" s="383">
        <v>223</v>
      </c>
      <c r="C224" s="381">
        <v>2078130488</v>
      </c>
      <c r="D224" s="381" t="s">
        <v>9001</v>
      </c>
      <c r="E224" s="387">
        <v>36770</v>
      </c>
      <c r="F224" s="387" t="s">
        <v>7572</v>
      </c>
      <c r="G224" s="387" t="s">
        <v>1174</v>
      </c>
      <c r="H224" s="381">
        <v>19300000030</v>
      </c>
      <c r="I224" s="381" t="s">
        <v>8938</v>
      </c>
      <c r="J224" s="379"/>
      <c r="K224" s="381" t="s">
        <v>8953</v>
      </c>
      <c r="L224" s="381" t="s">
        <v>9032</v>
      </c>
    </row>
    <row r="225" spans="2:12" x14ac:dyDescent="0.25">
      <c r="B225" s="383">
        <v>224</v>
      </c>
      <c r="C225" s="378">
        <v>2078130505</v>
      </c>
      <c r="D225" s="379" t="s">
        <v>950</v>
      </c>
      <c r="E225" s="387">
        <v>37421</v>
      </c>
      <c r="F225" s="387" t="s">
        <v>7572</v>
      </c>
      <c r="G225" s="387" t="s">
        <v>1174</v>
      </c>
      <c r="H225" s="381">
        <v>35302001994</v>
      </c>
      <c r="I225" s="379"/>
      <c r="J225" s="379"/>
      <c r="K225" s="379" t="s">
        <v>8954</v>
      </c>
      <c r="L225" s="379" t="s">
        <v>9032</v>
      </c>
    </row>
    <row r="226" spans="2:12" x14ac:dyDescent="0.25">
      <c r="B226" s="383">
        <v>225</v>
      </c>
      <c r="C226" s="378">
        <v>2078130563</v>
      </c>
      <c r="D226" s="379" t="s">
        <v>987</v>
      </c>
      <c r="E226" s="387">
        <v>37542</v>
      </c>
      <c r="F226" s="387" t="s">
        <v>7572</v>
      </c>
      <c r="G226" s="387" t="s">
        <v>1174</v>
      </c>
      <c r="H226" s="381">
        <v>1302015295</v>
      </c>
      <c r="I226" s="379"/>
      <c r="J226" s="379"/>
      <c r="K226" s="379" t="s">
        <v>8954</v>
      </c>
      <c r="L226" s="379" t="s">
        <v>9032</v>
      </c>
    </row>
    <row r="227" spans="2:12" x14ac:dyDescent="0.25">
      <c r="B227" s="383">
        <v>226</v>
      </c>
      <c r="C227" s="378">
        <v>2078130572</v>
      </c>
      <c r="D227" s="379" t="s">
        <v>933</v>
      </c>
      <c r="E227" s="387">
        <v>37502</v>
      </c>
      <c r="F227" s="387" t="s">
        <v>7572</v>
      </c>
      <c r="G227" s="387" t="s">
        <v>1174</v>
      </c>
      <c r="H227" s="381">
        <v>63536542</v>
      </c>
      <c r="I227" s="379"/>
      <c r="J227" s="379"/>
      <c r="K227" s="379" t="s">
        <v>8954</v>
      </c>
      <c r="L227" s="379" t="s">
        <v>9032</v>
      </c>
    </row>
    <row r="228" spans="2:12" x14ac:dyDescent="0.25">
      <c r="B228" s="383">
        <v>227</v>
      </c>
      <c r="C228" s="378">
        <v>2078130584</v>
      </c>
      <c r="D228" s="379" t="s">
        <v>973</v>
      </c>
      <c r="E228" s="387">
        <v>37552</v>
      </c>
      <c r="F228" s="387" t="s">
        <v>7572</v>
      </c>
      <c r="G228" s="387" t="s">
        <v>1174</v>
      </c>
      <c r="H228" s="381">
        <v>187987639</v>
      </c>
      <c r="I228" s="379"/>
      <c r="J228" s="379"/>
      <c r="K228" s="379" t="s">
        <v>8954</v>
      </c>
      <c r="L228" s="379" t="s">
        <v>9032</v>
      </c>
    </row>
    <row r="229" spans="2:12" x14ac:dyDescent="0.25">
      <c r="B229" s="383">
        <v>228</v>
      </c>
      <c r="C229" s="378">
        <v>2078130621</v>
      </c>
      <c r="D229" s="379" t="s">
        <v>562</v>
      </c>
      <c r="E229" s="387">
        <v>37451</v>
      </c>
      <c r="F229" s="387" t="s">
        <v>7572</v>
      </c>
      <c r="G229" s="387" t="s">
        <v>1174</v>
      </c>
      <c r="H229" s="381">
        <v>3002004718</v>
      </c>
      <c r="I229" s="379"/>
      <c r="J229" s="379"/>
      <c r="K229" s="379" t="s">
        <v>8954</v>
      </c>
      <c r="L229" s="379" t="s">
        <v>9032</v>
      </c>
    </row>
    <row r="230" spans="2:12" x14ac:dyDescent="0.25">
      <c r="B230" s="383">
        <v>229</v>
      </c>
      <c r="C230" s="378">
        <v>2078130625</v>
      </c>
      <c r="D230" s="379" t="s">
        <v>947</v>
      </c>
      <c r="E230" s="387">
        <v>37603</v>
      </c>
      <c r="F230" s="387" t="s">
        <v>7572</v>
      </c>
      <c r="G230" s="387" t="s">
        <v>1174</v>
      </c>
      <c r="H230" s="381">
        <v>19302000094</v>
      </c>
      <c r="I230" s="379"/>
      <c r="J230" s="379"/>
      <c r="K230" s="379" t="s">
        <v>8954</v>
      </c>
      <c r="L230" s="379" t="s">
        <v>9032</v>
      </c>
    </row>
    <row r="231" spans="2:12" x14ac:dyDescent="0.25">
      <c r="B231" s="383">
        <v>230</v>
      </c>
      <c r="C231" s="381">
        <v>2078130649</v>
      </c>
      <c r="D231" s="381" t="s">
        <v>312</v>
      </c>
      <c r="E231" s="387">
        <v>37562</v>
      </c>
      <c r="F231" s="387" t="s">
        <v>7572</v>
      </c>
      <c r="G231" s="387" t="s">
        <v>1174</v>
      </c>
      <c r="H231" s="381">
        <v>1302015500</v>
      </c>
      <c r="I231" s="381" t="s">
        <v>2929</v>
      </c>
      <c r="J231" s="379"/>
      <c r="K231" s="381" t="s">
        <v>8953</v>
      </c>
      <c r="L231" s="381" t="s">
        <v>9032</v>
      </c>
    </row>
    <row r="232" spans="2:12" x14ac:dyDescent="0.25">
      <c r="B232" s="383">
        <v>231</v>
      </c>
      <c r="C232" s="378">
        <v>2078130651</v>
      </c>
      <c r="D232" s="379" t="s">
        <v>905</v>
      </c>
      <c r="E232" s="387">
        <v>37111</v>
      </c>
      <c r="F232" s="387" t="s">
        <v>7572</v>
      </c>
      <c r="G232" s="387" t="s">
        <v>1174</v>
      </c>
      <c r="H232" s="381">
        <v>1301009253</v>
      </c>
      <c r="I232" s="379"/>
      <c r="J232" s="379"/>
      <c r="K232" s="379" t="s">
        <v>8954</v>
      </c>
      <c r="L232" s="379" t="s">
        <v>9032</v>
      </c>
    </row>
    <row r="233" spans="2:12" x14ac:dyDescent="0.25">
      <c r="B233" s="383">
        <v>232</v>
      </c>
      <c r="C233" s="378">
        <v>2078130691</v>
      </c>
      <c r="D233" s="379" t="s">
        <v>975</v>
      </c>
      <c r="E233" s="387">
        <v>37609</v>
      </c>
      <c r="F233" s="387" t="s">
        <v>7572</v>
      </c>
      <c r="G233" s="387" t="s">
        <v>1174</v>
      </c>
      <c r="H233" s="381">
        <v>36302011353</v>
      </c>
      <c r="I233" s="379"/>
      <c r="J233" s="379"/>
      <c r="K233" s="379" t="s">
        <v>8954</v>
      </c>
      <c r="L233" s="379" t="s">
        <v>9032</v>
      </c>
    </row>
    <row r="234" spans="2:12" x14ac:dyDescent="0.25">
      <c r="B234" s="383">
        <v>233</v>
      </c>
      <c r="C234" s="378">
        <v>2078130695</v>
      </c>
      <c r="D234" s="379" t="s">
        <v>974</v>
      </c>
      <c r="E234" s="387">
        <v>37355</v>
      </c>
      <c r="F234" s="387" t="s">
        <v>7572</v>
      </c>
      <c r="G234" s="387" t="s">
        <v>1174</v>
      </c>
      <c r="H234" s="381">
        <v>38302014584</v>
      </c>
      <c r="I234" s="379"/>
      <c r="J234" s="379"/>
      <c r="K234" s="379" t="s">
        <v>8954</v>
      </c>
      <c r="L234" s="379" t="s">
        <v>9032</v>
      </c>
    </row>
    <row r="235" spans="2:12" x14ac:dyDescent="0.25">
      <c r="B235" s="383">
        <v>234</v>
      </c>
      <c r="C235" s="378">
        <v>2078130703</v>
      </c>
      <c r="D235" s="379" t="s">
        <v>298</v>
      </c>
      <c r="E235" s="387">
        <v>37244</v>
      </c>
      <c r="F235" s="387" t="s">
        <v>7572</v>
      </c>
      <c r="G235" s="387" t="s">
        <v>1174</v>
      </c>
      <c r="H235" s="381">
        <v>31301010344</v>
      </c>
      <c r="I235" s="379"/>
      <c r="J235" s="379"/>
      <c r="K235" s="379" t="s">
        <v>8954</v>
      </c>
      <c r="L235" s="379" t="s">
        <v>9032</v>
      </c>
    </row>
    <row r="236" spans="2:12" x14ac:dyDescent="0.25">
      <c r="B236" s="383">
        <v>235</v>
      </c>
      <c r="C236" s="378">
        <v>2078130706</v>
      </c>
      <c r="D236" s="379" t="s">
        <v>969</v>
      </c>
      <c r="E236" s="387">
        <v>37417</v>
      </c>
      <c r="F236" s="387" t="s">
        <v>7572</v>
      </c>
      <c r="G236" s="387" t="s">
        <v>1174</v>
      </c>
      <c r="H236" s="381">
        <v>184442915</v>
      </c>
      <c r="I236" s="379"/>
      <c r="J236" s="379"/>
      <c r="K236" s="379" t="s">
        <v>8954</v>
      </c>
      <c r="L236" s="379" t="s">
        <v>9032</v>
      </c>
    </row>
    <row r="237" spans="2:12" x14ac:dyDescent="0.25">
      <c r="B237" s="383">
        <v>236</v>
      </c>
      <c r="C237" s="378">
        <v>2078130710</v>
      </c>
      <c r="D237" s="379" t="s">
        <v>966</v>
      </c>
      <c r="E237" s="387">
        <v>37315</v>
      </c>
      <c r="F237" s="387" t="s">
        <v>7572</v>
      </c>
      <c r="G237" s="387" t="s">
        <v>1174</v>
      </c>
      <c r="H237" s="381">
        <v>1302029951</v>
      </c>
      <c r="I237" s="379"/>
      <c r="J237" s="379"/>
      <c r="K237" s="379" t="s">
        <v>8954</v>
      </c>
      <c r="L237" s="379" t="s">
        <v>9032</v>
      </c>
    </row>
    <row r="238" spans="2:12" x14ac:dyDescent="0.25">
      <c r="B238" s="383">
        <v>237</v>
      </c>
      <c r="C238" s="378">
        <v>2078130713</v>
      </c>
      <c r="D238" s="379" t="s">
        <v>593</v>
      </c>
      <c r="E238" s="387">
        <v>37590</v>
      </c>
      <c r="F238" s="387" t="s">
        <v>7572</v>
      </c>
      <c r="G238" s="387" t="s">
        <v>1174</v>
      </c>
      <c r="H238" s="381">
        <v>22302003703</v>
      </c>
      <c r="I238" s="379"/>
      <c r="J238" s="379"/>
      <c r="K238" s="379" t="s">
        <v>8954</v>
      </c>
      <c r="L238" s="379" t="s">
        <v>9032</v>
      </c>
    </row>
    <row r="239" spans="2:12" x14ac:dyDescent="0.25">
      <c r="B239" s="383">
        <v>238</v>
      </c>
      <c r="C239" s="378">
        <v>2078130717</v>
      </c>
      <c r="D239" s="379" t="s">
        <v>917</v>
      </c>
      <c r="E239" s="387">
        <v>37224</v>
      </c>
      <c r="F239" s="387" t="s">
        <v>7572</v>
      </c>
      <c r="G239" s="387" t="s">
        <v>1174</v>
      </c>
      <c r="H239" s="381">
        <v>1301017948</v>
      </c>
      <c r="I239" s="379"/>
      <c r="J239" s="379"/>
      <c r="K239" s="379" t="s">
        <v>8954</v>
      </c>
      <c r="L239" s="379" t="s">
        <v>9032</v>
      </c>
    </row>
    <row r="240" spans="2:12" x14ac:dyDescent="0.25">
      <c r="B240" s="383">
        <v>239</v>
      </c>
      <c r="C240" s="378">
        <v>2078130720</v>
      </c>
      <c r="D240" s="379" t="s">
        <v>7579</v>
      </c>
      <c r="E240" s="387">
        <v>37591</v>
      </c>
      <c r="F240" s="387" t="s">
        <v>7572</v>
      </c>
      <c r="G240" s="387" t="s">
        <v>1174</v>
      </c>
      <c r="H240" s="381">
        <v>1302012362</v>
      </c>
      <c r="I240" s="379"/>
      <c r="J240" s="379"/>
      <c r="K240" s="379" t="s">
        <v>8954</v>
      </c>
      <c r="L240" s="379" t="s">
        <v>9032</v>
      </c>
    </row>
    <row r="241" spans="2:12" x14ac:dyDescent="0.25">
      <c r="B241" s="383">
        <v>240</v>
      </c>
      <c r="C241" s="381">
        <v>2078130721</v>
      </c>
      <c r="D241" s="381" t="s">
        <v>955</v>
      </c>
      <c r="E241" s="387">
        <v>37307</v>
      </c>
      <c r="F241" s="387" t="s">
        <v>7572</v>
      </c>
      <c r="G241" s="387" t="s">
        <v>1174</v>
      </c>
      <c r="H241" s="381">
        <v>1302010121</v>
      </c>
      <c r="I241" s="381" t="s">
        <v>1633</v>
      </c>
      <c r="J241" s="379"/>
      <c r="K241" s="381" t="s">
        <v>8953</v>
      </c>
      <c r="L241" s="381" t="s">
        <v>9032</v>
      </c>
    </row>
    <row r="242" spans="2:12" x14ac:dyDescent="0.25">
      <c r="B242" s="383">
        <v>241</v>
      </c>
      <c r="C242" s="378">
        <v>2078130767</v>
      </c>
      <c r="D242" s="379" t="s">
        <v>958</v>
      </c>
      <c r="E242" s="387">
        <v>37143</v>
      </c>
      <c r="F242" s="387" t="s">
        <v>7572</v>
      </c>
      <c r="G242" s="387" t="s">
        <v>1174</v>
      </c>
      <c r="H242" s="381">
        <v>1201003856</v>
      </c>
      <c r="I242" s="379"/>
      <c r="J242" s="379"/>
      <c r="K242" s="379" t="s">
        <v>8954</v>
      </c>
      <c r="L242" s="379" t="s">
        <v>9032</v>
      </c>
    </row>
    <row r="243" spans="2:12" x14ac:dyDescent="0.25">
      <c r="B243" s="383">
        <v>242</v>
      </c>
      <c r="C243" s="378">
        <v>2078130772</v>
      </c>
      <c r="D243" s="379" t="s">
        <v>948</v>
      </c>
      <c r="E243" s="387">
        <v>37346</v>
      </c>
      <c r="F243" s="387" t="s">
        <v>7572</v>
      </c>
      <c r="G243" s="387" t="s">
        <v>1174</v>
      </c>
      <c r="H243" s="381">
        <v>40500408</v>
      </c>
      <c r="I243" s="379"/>
      <c r="J243" s="379"/>
      <c r="K243" s="379" t="s">
        <v>8954</v>
      </c>
      <c r="L243" s="379" t="s">
        <v>9032</v>
      </c>
    </row>
    <row r="244" spans="2:12" x14ac:dyDescent="0.25">
      <c r="B244" s="383">
        <v>243</v>
      </c>
      <c r="C244" s="378">
        <v>2078130773</v>
      </c>
      <c r="D244" s="379" t="s">
        <v>946</v>
      </c>
      <c r="E244" s="387">
        <v>37372</v>
      </c>
      <c r="F244" s="387" t="s">
        <v>7572</v>
      </c>
      <c r="G244" s="387" t="s">
        <v>1174</v>
      </c>
      <c r="H244" s="381">
        <v>1302005155</v>
      </c>
      <c r="I244" s="379"/>
      <c r="J244" s="379"/>
      <c r="K244" s="379" t="s">
        <v>8954</v>
      </c>
      <c r="L244" s="379" t="s">
        <v>9032</v>
      </c>
    </row>
    <row r="245" spans="2:12" x14ac:dyDescent="0.25">
      <c r="B245" s="383">
        <v>244</v>
      </c>
      <c r="C245" s="378">
        <v>2078130774</v>
      </c>
      <c r="D245" s="379" t="s">
        <v>7580</v>
      </c>
      <c r="E245" s="387">
        <v>37602</v>
      </c>
      <c r="F245" s="387" t="s">
        <v>7572</v>
      </c>
      <c r="G245" s="387" t="s">
        <v>1174</v>
      </c>
      <c r="H245" s="381">
        <v>22302000582</v>
      </c>
      <c r="I245" s="379"/>
      <c r="J245" s="379"/>
      <c r="K245" s="379" t="s">
        <v>8954</v>
      </c>
      <c r="L245" s="379" t="s">
        <v>9032</v>
      </c>
    </row>
    <row r="246" spans="2:12" x14ac:dyDescent="0.25">
      <c r="B246" s="383">
        <v>245</v>
      </c>
      <c r="C246" s="378">
        <v>2078130786</v>
      </c>
      <c r="D246" s="379" t="s">
        <v>882</v>
      </c>
      <c r="E246" s="387">
        <v>37019</v>
      </c>
      <c r="F246" s="387" t="s">
        <v>7572</v>
      </c>
      <c r="G246" s="387" t="s">
        <v>1174</v>
      </c>
      <c r="H246" s="381">
        <v>1301005820</v>
      </c>
      <c r="I246" s="379"/>
      <c r="J246" s="379"/>
      <c r="K246" s="379" t="s">
        <v>8954</v>
      </c>
      <c r="L246" s="379" t="s">
        <v>9032</v>
      </c>
    </row>
    <row r="247" spans="2:12" x14ac:dyDescent="0.25">
      <c r="B247" s="383">
        <v>246</v>
      </c>
      <c r="C247" s="378">
        <v>2078130787</v>
      </c>
      <c r="D247" s="379" t="s">
        <v>932</v>
      </c>
      <c r="E247" s="387">
        <v>37571</v>
      </c>
      <c r="F247" s="387" t="s">
        <v>7572</v>
      </c>
      <c r="G247" s="387" t="s">
        <v>1174</v>
      </c>
      <c r="H247" s="381">
        <v>132483080</v>
      </c>
      <c r="I247" s="379"/>
      <c r="J247" s="379"/>
      <c r="K247" s="379" t="s">
        <v>8954</v>
      </c>
      <c r="L247" s="379" t="s">
        <v>9032</v>
      </c>
    </row>
    <row r="248" spans="2:12" x14ac:dyDescent="0.25">
      <c r="B248" s="383">
        <v>247</v>
      </c>
      <c r="C248" s="378">
        <v>2078130792</v>
      </c>
      <c r="D248" s="379" t="s">
        <v>894</v>
      </c>
      <c r="E248" s="387">
        <v>37452</v>
      </c>
      <c r="F248" s="387" t="s">
        <v>7572</v>
      </c>
      <c r="G248" s="387" t="s">
        <v>1174</v>
      </c>
      <c r="H248" s="381">
        <v>36302001491</v>
      </c>
      <c r="I248" s="379"/>
      <c r="J248" s="379"/>
      <c r="K248" s="379" t="s">
        <v>8954</v>
      </c>
      <c r="L248" s="379" t="s">
        <v>9032</v>
      </c>
    </row>
    <row r="249" spans="2:12" x14ac:dyDescent="0.25">
      <c r="B249" s="383">
        <v>248</v>
      </c>
      <c r="C249" s="381">
        <v>2078130793</v>
      </c>
      <c r="D249" s="381" t="s">
        <v>8985</v>
      </c>
      <c r="E249" s="387">
        <v>37555</v>
      </c>
      <c r="F249" s="387" t="s">
        <v>7572</v>
      </c>
      <c r="G249" s="387" t="s">
        <v>1174</v>
      </c>
      <c r="H249" s="381">
        <v>1302016365</v>
      </c>
      <c r="I249" s="381" t="s">
        <v>3031</v>
      </c>
      <c r="J249" s="381"/>
      <c r="K249" s="381" t="s">
        <v>8952</v>
      </c>
      <c r="L249" s="381" t="s">
        <v>9032</v>
      </c>
    </row>
    <row r="250" spans="2:12" x14ac:dyDescent="0.25">
      <c r="B250" s="383">
        <v>249</v>
      </c>
      <c r="C250" s="378">
        <v>2078130799</v>
      </c>
      <c r="D250" s="379" t="s">
        <v>895</v>
      </c>
      <c r="E250" s="387">
        <v>37480</v>
      </c>
      <c r="F250" s="387" t="s">
        <v>7572</v>
      </c>
      <c r="G250" s="387" t="s">
        <v>1174</v>
      </c>
      <c r="H250" s="381">
        <v>1302003463</v>
      </c>
      <c r="I250" s="379"/>
      <c r="J250" s="379"/>
      <c r="K250" s="379" t="s">
        <v>8954</v>
      </c>
      <c r="L250" s="379" t="s">
        <v>9032</v>
      </c>
    </row>
    <row r="251" spans="2:12" x14ac:dyDescent="0.25">
      <c r="B251" s="383">
        <v>250</v>
      </c>
      <c r="C251" s="378">
        <v>2078130800</v>
      </c>
      <c r="D251" s="379" t="s">
        <v>914</v>
      </c>
      <c r="E251" s="387">
        <v>37326</v>
      </c>
      <c r="F251" s="387" t="s">
        <v>7572</v>
      </c>
      <c r="G251" s="387" t="s">
        <v>1174</v>
      </c>
      <c r="H251" s="381">
        <v>38302015198</v>
      </c>
      <c r="I251" s="379"/>
      <c r="J251" s="379"/>
      <c r="K251" s="379" t="s">
        <v>8954</v>
      </c>
      <c r="L251" s="379" t="s">
        <v>9032</v>
      </c>
    </row>
    <row r="252" spans="2:12" x14ac:dyDescent="0.25">
      <c r="B252" s="383">
        <v>251</v>
      </c>
      <c r="C252" s="378">
        <v>2078130802</v>
      </c>
      <c r="D252" s="379" t="s">
        <v>880</v>
      </c>
      <c r="E252" s="387">
        <v>37431</v>
      </c>
      <c r="F252" s="387" t="s">
        <v>7572</v>
      </c>
      <c r="G252" s="387" t="s">
        <v>1174</v>
      </c>
      <c r="H252" s="381">
        <v>33302000390</v>
      </c>
      <c r="I252" s="379"/>
      <c r="J252" s="379"/>
      <c r="K252" s="379" t="s">
        <v>8954</v>
      </c>
      <c r="L252" s="379" t="s">
        <v>9032</v>
      </c>
    </row>
    <row r="253" spans="2:12" x14ac:dyDescent="0.25">
      <c r="B253" s="383">
        <v>252</v>
      </c>
      <c r="C253" s="378">
        <v>2078130805</v>
      </c>
      <c r="D253" s="379" t="s">
        <v>900</v>
      </c>
      <c r="E253" s="387">
        <v>37475</v>
      </c>
      <c r="F253" s="387" t="s">
        <v>7572</v>
      </c>
      <c r="G253" s="387" t="s">
        <v>1174</v>
      </c>
      <c r="H253" s="381">
        <v>1302004172</v>
      </c>
      <c r="I253" s="379"/>
      <c r="J253" s="379"/>
      <c r="K253" s="379" t="s">
        <v>8954</v>
      </c>
      <c r="L253" s="379" t="s">
        <v>9032</v>
      </c>
    </row>
    <row r="254" spans="2:12" x14ac:dyDescent="0.25">
      <c r="B254" s="383">
        <v>253</v>
      </c>
      <c r="C254" s="378">
        <v>2078130806</v>
      </c>
      <c r="D254" s="379" t="s">
        <v>939</v>
      </c>
      <c r="E254" s="387">
        <v>37347</v>
      </c>
      <c r="F254" s="387" t="s">
        <v>7572</v>
      </c>
      <c r="G254" s="387" t="s">
        <v>1174</v>
      </c>
      <c r="H254" s="381">
        <v>31202005845</v>
      </c>
      <c r="I254" s="379"/>
      <c r="J254" s="379"/>
      <c r="K254" s="379" t="s">
        <v>8954</v>
      </c>
      <c r="L254" s="379" t="s">
        <v>9032</v>
      </c>
    </row>
    <row r="255" spans="2:12" x14ac:dyDescent="0.25">
      <c r="B255" s="383">
        <v>254</v>
      </c>
      <c r="C255" s="378">
        <v>2078130807</v>
      </c>
      <c r="D255" s="379" t="s">
        <v>941</v>
      </c>
      <c r="E255" s="387">
        <v>37610</v>
      </c>
      <c r="F255" s="387" t="s">
        <v>7572</v>
      </c>
      <c r="G255" s="387" t="s">
        <v>1174</v>
      </c>
      <c r="H255" s="381">
        <v>71088637</v>
      </c>
      <c r="I255" s="379"/>
      <c r="J255" s="379"/>
      <c r="K255" s="379" t="s">
        <v>8954</v>
      </c>
      <c r="L255" s="379" t="s">
        <v>9032</v>
      </c>
    </row>
    <row r="256" spans="2:12" x14ac:dyDescent="0.25">
      <c r="B256" s="383">
        <v>255</v>
      </c>
      <c r="C256" s="378">
        <v>2078130808</v>
      </c>
      <c r="D256" s="379" t="s">
        <v>952</v>
      </c>
      <c r="E256" s="387">
        <v>37285</v>
      </c>
      <c r="F256" s="387" t="s">
        <v>7572</v>
      </c>
      <c r="G256" s="387" t="s">
        <v>1174</v>
      </c>
      <c r="H256" s="381">
        <v>34302011315</v>
      </c>
      <c r="I256" s="379"/>
      <c r="J256" s="379"/>
      <c r="K256" s="379" t="s">
        <v>8954</v>
      </c>
      <c r="L256" s="379" t="s">
        <v>9032</v>
      </c>
    </row>
    <row r="257" spans="2:12" x14ac:dyDescent="0.25">
      <c r="B257" s="383">
        <v>256</v>
      </c>
      <c r="C257" s="378">
        <v>2078130810</v>
      </c>
      <c r="D257" s="379" t="s">
        <v>945</v>
      </c>
      <c r="E257" s="387">
        <v>37493</v>
      </c>
      <c r="F257" s="387" t="s">
        <v>7572</v>
      </c>
      <c r="G257" s="387" t="s">
        <v>1174</v>
      </c>
      <c r="H257" s="381">
        <v>1202003390</v>
      </c>
      <c r="I257" s="379"/>
      <c r="J257" s="379"/>
      <c r="K257" s="379" t="s">
        <v>8954</v>
      </c>
      <c r="L257" s="379" t="s">
        <v>9032</v>
      </c>
    </row>
    <row r="258" spans="2:12" x14ac:dyDescent="0.25">
      <c r="B258" s="383">
        <v>257</v>
      </c>
      <c r="C258" s="378">
        <v>2078130811</v>
      </c>
      <c r="D258" s="379" t="s">
        <v>965</v>
      </c>
      <c r="E258" s="387">
        <v>37430</v>
      </c>
      <c r="F258" s="387" t="s">
        <v>7572</v>
      </c>
      <c r="G258" s="387" t="s">
        <v>1174</v>
      </c>
      <c r="H258" s="381">
        <v>85937432</v>
      </c>
      <c r="I258" s="379"/>
      <c r="J258" s="379"/>
      <c r="K258" s="379" t="s">
        <v>8954</v>
      </c>
      <c r="L258" s="379" t="s">
        <v>9032</v>
      </c>
    </row>
    <row r="259" spans="2:12" x14ac:dyDescent="0.25">
      <c r="B259" s="383">
        <v>258</v>
      </c>
      <c r="C259" s="378">
        <v>2078130812</v>
      </c>
      <c r="D259" s="379" t="s">
        <v>937</v>
      </c>
      <c r="E259" s="387" t="s">
        <v>10</v>
      </c>
      <c r="F259" s="387" t="s">
        <v>7572</v>
      </c>
      <c r="G259" s="387" t="s">
        <v>1174</v>
      </c>
      <c r="H259" s="381">
        <v>120023422</v>
      </c>
      <c r="I259" s="379"/>
      <c r="J259" s="379"/>
      <c r="K259" s="379" t="s">
        <v>8954</v>
      </c>
      <c r="L259" s="379" t="s">
        <v>9032</v>
      </c>
    </row>
    <row r="260" spans="2:12" x14ac:dyDescent="0.25">
      <c r="B260" s="383">
        <v>259</v>
      </c>
      <c r="C260" s="381">
        <v>2078130813</v>
      </c>
      <c r="D260" s="381" t="s">
        <v>578</v>
      </c>
      <c r="E260" s="387">
        <v>37358</v>
      </c>
      <c r="F260" s="387" t="s">
        <v>7572</v>
      </c>
      <c r="G260" s="387" t="s">
        <v>1174</v>
      </c>
      <c r="H260" s="381">
        <v>51112431</v>
      </c>
      <c r="I260" s="381" t="s">
        <v>3077</v>
      </c>
      <c r="J260" s="379"/>
      <c r="K260" s="381" t="s">
        <v>8953</v>
      </c>
      <c r="L260" s="381" t="s">
        <v>9032</v>
      </c>
    </row>
    <row r="261" spans="2:12" x14ac:dyDescent="0.25">
      <c r="B261" s="383">
        <v>260</v>
      </c>
      <c r="C261" s="378">
        <v>2078130814</v>
      </c>
      <c r="D261" s="379" t="s">
        <v>935</v>
      </c>
      <c r="E261" s="387">
        <v>37426</v>
      </c>
      <c r="F261" s="387" t="s">
        <v>7572</v>
      </c>
      <c r="G261" s="387" t="s">
        <v>1174</v>
      </c>
      <c r="H261" s="381">
        <v>31112308</v>
      </c>
      <c r="I261" s="379"/>
      <c r="J261" s="379"/>
      <c r="K261" s="379" t="s">
        <v>8954</v>
      </c>
      <c r="L261" s="379" t="s">
        <v>9032</v>
      </c>
    </row>
    <row r="262" spans="2:12" x14ac:dyDescent="0.25">
      <c r="B262" s="383">
        <v>261</v>
      </c>
      <c r="C262" s="378">
        <v>2078130816</v>
      </c>
      <c r="D262" s="379" t="s">
        <v>883</v>
      </c>
      <c r="E262" s="387">
        <v>36832</v>
      </c>
      <c r="F262" s="387" t="s">
        <v>7572</v>
      </c>
      <c r="G262" s="387" t="s">
        <v>1174</v>
      </c>
      <c r="H262" s="381">
        <v>22300002579</v>
      </c>
      <c r="I262" s="379"/>
      <c r="J262" s="379"/>
      <c r="K262" s="379" t="s">
        <v>8954</v>
      </c>
      <c r="L262" s="379" t="s">
        <v>9032</v>
      </c>
    </row>
    <row r="263" spans="2:12" x14ac:dyDescent="0.25">
      <c r="B263" s="383">
        <v>262</v>
      </c>
      <c r="C263" s="378">
        <v>2078130819</v>
      </c>
      <c r="D263" s="379" t="s">
        <v>898</v>
      </c>
      <c r="E263" s="387">
        <v>37583</v>
      </c>
      <c r="F263" s="387" t="s">
        <v>7572</v>
      </c>
      <c r="G263" s="387" t="s">
        <v>1174</v>
      </c>
      <c r="H263" s="381">
        <v>0</v>
      </c>
      <c r="I263" s="379"/>
      <c r="J263" s="379"/>
      <c r="K263" s="379" t="s">
        <v>8954</v>
      </c>
      <c r="L263" s="379" t="s">
        <v>9033</v>
      </c>
    </row>
    <row r="264" spans="2:12" x14ac:dyDescent="0.25">
      <c r="B264" s="383">
        <v>263</v>
      </c>
      <c r="C264" s="378">
        <v>2078130821</v>
      </c>
      <c r="D264" s="379" t="s">
        <v>335</v>
      </c>
      <c r="E264" s="387">
        <v>37525</v>
      </c>
      <c r="F264" s="387" t="s">
        <v>7572</v>
      </c>
      <c r="G264" s="387" t="s">
        <v>1174</v>
      </c>
      <c r="H264" s="381">
        <v>34302004921</v>
      </c>
      <c r="I264" s="379"/>
      <c r="J264" s="379"/>
      <c r="K264" s="379" t="s">
        <v>8954</v>
      </c>
      <c r="L264" s="379" t="s">
        <v>9032</v>
      </c>
    </row>
    <row r="265" spans="2:12" x14ac:dyDescent="0.25">
      <c r="B265" s="383">
        <v>264</v>
      </c>
      <c r="C265" s="378">
        <v>2078130822</v>
      </c>
      <c r="D265" s="379" t="s">
        <v>970</v>
      </c>
      <c r="E265" s="387">
        <v>37518</v>
      </c>
      <c r="F265" s="387" t="s">
        <v>7572</v>
      </c>
      <c r="G265" s="387" t="s">
        <v>1174</v>
      </c>
      <c r="H265" s="381">
        <v>51122940</v>
      </c>
      <c r="I265" s="379"/>
      <c r="J265" s="379"/>
      <c r="K265" s="379" t="s">
        <v>8954</v>
      </c>
      <c r="L265" s="379" t="s">
        <v>9032</v>
      </c>
    </row>
    <row r="266" spans="2:12" x14ac:dyDescent="0.25">
      <c r="B266" s="383">
        <v>265</v>
      </c>
      <c r="C266" s="378">
        <v>2078130823</v>
      </c>
      <c r="D266" s="379" t="s">
        <v>962</v>
      </c>
      <c r="E266" s="387">
        <v>37266</v>
      </c>
      <c r="F266" s="387" t="s">
        <v>7572</v>
      </c>
      <c r="G266" s="387" t="s">
        <v>1174</v>
      </c>
      <c r="H266" s="381">
        <v>51217042</v>
      </c>
      <c r="I266" s="379"/>
      <c r="J266" s="379"/>
      <c r="K266" s="379" t="s">
        <v>8954</v>
      </c>
      <c r="L266" s="379" t="s">
        <v>9032</v>
      </c>
    </row>
    <row r="267" spans="2:12" x14ac:dyDescent="0.25">
      <c r="B267" s="383">
        <v>266</v>
      </c>
      <c r="C267" s="378">
        <v>2078130824</v>
      </c>
      <c r="D267" s="379" t="s">
        <v>912</v>
      </c>
      <c r="E267" s="387">
        <v>37247</v>
      </c>
      <c r="F267" s="387" t="s">
        <v>7572</v>
      </c>
      <c r="G267" s="387" t="s">
        <v>1174</v>
      </c>
      <c r="H267" s="381">
        <v>82387464</v>
      </c>
      <c r="I267" s="379"/>
      <c r="J267" s="379"/>
      <c r="K267" s="379" t="s">
        <v>8954</v>
      </c>
      <c r="L267" s="379" t="s">
        <v>9032</v>
      </c>
    </row>
    <row r="268" spans="2:12" x14ac:dyDescent="0.25">
      <c r="B268" s="383">
        <v>267</v>
      </c>
      <c r="C268" s="381">
        <v>2078130825</v>
      </c>
      <c r="D268" s="381" t="s">
        <v>944</v>
      </c>
      <c r="E268" s="387">
        <v>37305</v>
      </c>
      <c r="F268" s="387" t="s">
        <v>7572</v>
      </c>
      <c r="G268" s="387" t="s">
        <v>1174</v>
      </c>
      <c r="H268" s="381">
        <v>38302011902</v>
      </c>
      <c r="I268" s="381" t="s">
        <v>1655</v>
      </c>
      <c r="J268" s="381"/>
      <c r="K268" s="381" t="s">
        <v>8952</v>
      </c>
      <c r="L268" s="381" t="s">
        <v>9032</v>
      </c>
    </row>
    <row r="269" spans="2:12" x14ac:dyDescent="0.25">
      <c r="B269" s="383">
        <v>268</v>
      </c>
      <c r="C269" s="381">
        <v>2078130827</v>
      </c>
      <c r="D269" s="381" t="s">
        <v>954</v>
      </c>
      <c r="E269" s="387">
        <v>37277</v>
      </c>
      <c r="F269" s="387" t="s">
        <v>7572</v>
      </c>
      <c r="G269" s="387" t="s">
        <v>1174</v>
      </c>
      <c r="H269" s="381">
        <v>36302008247</v>
      </c>
      <c r="I269" s="381" t="s">
        <v>8162</v>
      </c>
      <c r="J269" s="381"/>
      <c r="K269" s="381" t="s">
        <v>8952</v>
      </c>
      <c r="L269" s="381" t="s">
        <v>9032</v>
      </c>
    </row>
    <row r="270" spans="2:12" x14ac:dyDescent="0.25">
      <c r="B270" s="383">
        <v>269</v>
      </c>
      <c r="C270" s="381">
        <v>2078130828</v>
      </c>
      <c r="D270" s="381" t="s">
        <v>931</v>
      </c>
      <c r="E270" s="387">
        <v>37483</v>
      </c>
      <c r="F270" s="387" t="s">
        <v>7572</v>
      </c>
      <c r="G270" s="387" t="s">
        <v>1174</v>
      </c>
      <c r="H270" s="381">
        <v>0</v>
      </c>
      <c r="I270" s="381" t="s">
        <v>3124</v>
      </c>
      <c r="J270" s="381"/>
      <c r="K270" s="381" t="s">
        <v>8952</v>
      </c>
      <c r="L270" s="381" t="s">
        <v>9032</v>
      </c>
    </row>
    <row r="271" spans="2:12" x14ac:dyDescent="0.25">
      <c r="B271" s="383">
        <v>270</v>
      </c>
      <c r="C271" s="378">
        <v>2078130829</v>
      </c>
      <c r="D271" s="379" t="s">
        <v>959</v>
      </c>
      <c r="E271" s="387">
        <v>37266</v>
      </c>
      <c r="F271" s="387" t="s">
        <v>7572</v>
      </c>
      <c r="G271" s="387" t="s">
        <v>1174</v>
      </c>
      <c r="H271" s="381">
        <v>1302000870</v>
      </c>
      <c r="I271" s="379"/>
      <c r="J271" s="379"/>
      <c r="K271" s="379" t="s">
        <v>8954</v>
      </c>
      <c r="L271" s="379" t="s">
        <v>9032</v>
      </c>
    </row>
    <row r="272" spans="2:12" x14ac:dyDescent="0.25">
      <c r="B272" s="383">
        <v>271</v>
      </c>
      <c r="C272" s="378">
        <v>2078130830</v>
      </c>
      <c r="D272" s="379" t="s">
        <v>923</v>
      </c>
      <c r="E272" s="387">
        <v>37434</v>
      </c>
      <c r="F272" s="387" t="s">
        <v>7572</v>
      </c>
      <c r="G272" s="387" t="s">
        <v>1174</v>
      </c>
      <c r="H272" s="381">
        <v>0</v>
      </c>
      <c r="I272" s="379"/>
      <c r="J272" s="379"/>
      <c r="K272" s="379" t="s">
        <v>8954</v>
      </c>
      <c r="L272" s="379" t="s">
        <v>9033</v>
      </c>
    </row>
    <row r="273" spans="2:12" x14ac:dyDescent="0.25">
      <c r="B273" s="383">
        <v>272</v>
      </c>
      <c r="C273" s="381">
        <v>2078130831</v>
      </c>
      <c r="D273" s="381" t="s">
        <v>924</v>
      </c>
      <c r="E273" s="387">
        <v>37507</v>
      </c>
      <c r="F273" s="387" t="s">
        <v>7572</v>
      </c>
      <c r="G273" s="387" t="s">
        <v>1174</v>
      </c>
      <c r="H273" s="381">
        <v>0</v>
      </c>
      <c r="I273" s="381" t="s">
        <v>8931</v>
      </c>
      <c r="J273" s="379"/>
      <c r="K273" s="381" t="s">
        <v>8953</v>
      </c>
      <c r="L273" s="381" t="s">
        <v>9033</v>
      </c>
    </row>
    <row r="274" spans="2:12" x14ac:dyDescent="0.25">
      <c r="B274" s="383">
        <v>273</v>
      </c>
      <c r="C274" s="378">
        <v>2078130832</v>
      </c>
      <c r="D274" s="379" t="s">
        <v>925</v>
      </c>
      <c r="E274" s="387">
        <v>36785</v>
      </c>
      <c r="F274" s="387" t="s">
        <v>7572</v>
      </c>
      <c r="G274" s="387" t="s">
        <v>1174</v>
      </c>
      <c r="H274" s="381">
        <v>0</v>
      </c>
      <c r="I274" s="379"/>
      <c r="J274" s="379"/>
      <c r="K274" s="379" t="s">
        <v>8954</v>
      </c>
      <c r="L274" s="379" t="s">
        <v>9033</v>
      </c>
    </row>
    <row r="275" spans="2:12" x14ac:dyDescent="0.25">
      <c r="B275" s="383">
        <v>274</v>
      </c>
      <c r="C275" s="378">
        <v>2078130833</v>
      </c>
      <c r="D275" s="379" t="s">
        <v>901</v>
      </c>
      <c r="E275" s="387">
        <v>37251</v>
      </c>
      <c r="F275" s="387" t="s">
        <v>7572</v>
      </c>
      <c r="G275" s="387" t="s">
        <v>1174</v>
      </c>
      <c r="H275" s="381">
        <v>22301005257</v>
      </c>
      <c r="I275" s="379"/>
      <c r="J275" s="379"/>
      <c r="K275" s="379" t="s">
        <v>8954</v>
      </c>
      <c r="L275" s="379" t="s">
        <v>9033</v>
      </c>
    </row>
    <row r="276" spans="2:12" x14ac:dyDescent="0.25">
      <c r="B276" s="383">
        <v>275</v>
      </c>
      <c r="C276" s="378">
        <v>2078130834</v>
      </c>
      <c r="D276" s="379" t="s">
        <v>902</v>
      </c>
      <c r="E276" s="387">
        <v>37531</v>
      </c>
      <c r="F276" s="387" t="s">
        <v>7572</v>
      </c>
      <c r="G276" s="387" t="s">
        <v>1174</v>
      </c>
      <c r="H276" s="381">
        <v>0</v>
      </c>
      <c r="I276" s="379"/>
      <c r="J276" s="379"/>
      <c r="K276" s="379" t="s">
        <v>8954</v>
      </c>
      <c r="L276" s="379" t="s">
        <v>9033</v>
      </c>
    </row>
    <row r="277" spans="2:12" x14ac:dyDescent="0.25">
      <c r="B277" s="383">
        <v>276</v>
      </c>
      <c r="C277" s="378">
        <v>2078130835</v>
      </c>
      <c r="D277" s="379" t="s">
        <v>926</v>
      </c>
      <c r="E277" s="387">
        <v>37446</v>
      </c>
      <c r="F277" s="387" t="s">
        <v>7572</v>
      </c>
      <c r="G277" s="387" t="s">
        <v>1174</v>
      </c>
      <c r="H277" s="381">
        <v>0</v>
      </c>
      <c r="I277" s="379"/>
      <c r="J277" s="379"/>
      <c r="K277" s="379" t="s">
        <v>8954</v>
      </c>
      <c r="L277" s="379" t="s">
        <v>9033</v>
      </c>
    </row>
    <row r="278" spans="2:12" x14ac:dyDescent="0.25">
      <c r="B278" s="383">
        <v>277</v>
      </c>
      <c r="C278" s="378">
        <v>2078130836</v>
      </c>
      <c r="D278" s="379" t="s">
        <v>927</v>
      </c>
      <c r="E278" s="387">
        <v>37345</v>
      </c>
      <c r="F278" s="387" t="s">
        <v>7572</v>
      </c>
      <c r="G278" s="387" t="s">
        <v>1174</v>
      </c>
      <c r="H278" s="381">
        <v>63550530</v>
      </c>
      <c r="I278" s="379"/>
      <c r="J278" s="379"/>
      <c r="K278" s="379" t="s">
        <v>8954</v>
      </c>
      <c r="L278" s="379" t="s">
        <v>9033</v>
      </c>
    </row>
    <row r="279" spans="2:12" x14ac:dyDescent="0.25">
      <c r="B279" s="383">
        <v>278</v>
      </c>
      <c r="C279" s="378">
        <v>2078130838</v>
      </c>
      <c r="D279" s="379" t="s">
        <v>928</v>
      </c>
      <c r="E279" s="387">
        <v>37499</v>
      </c>
      <c r="F279" s="387" t="s">
        <v>7572</v>
      </c>
      <c r="G279" s="387" t="s">
        <v>1174</v>
      </c>
      <c r="H279" s="381">
        <v>22202002626</v>
      </c>
      <c r="I279" s="379"/>
      <c r="J279" s="379"/>
      <c r="K279" s="379" t="s">
        <v>8954</v>
      </c>
      <c r="L279" s="379" t="s">
        <v>9033</v>
      </c>
    </row>
    <row r="280" spans="2:12" x14ac:dyDescent="0.25">
      <c r="B280" s="383">
        <v>279</v>
      </c>
      <c r="C280" s="378">
        <v>2078130309</v>
      </c>
      <c r="D280" s="379" t="s">
        <v>896</v>
      </c>
      <c r="E280" s="387">
        <v>35225</v>
      </c>
      <c r="F280" s="387" t="s">
        <v>7572</v>
      </c>
      <c r="G280" s="387" t="s">
        <v>1173</v>
      </c>
      <c r="H280" s="381">
        <v>17443510</v>
      </c>
      <c r="I280" s="379"/>
      <c r="J280" s="379"/>
      <c r="K280" s="379" t="s">
        <v>8954</v>
      </c>
      <c r="L280" s="379" t="s">
        <v>9032</v>
      </c>
    </row>
    <row r="281" spans="2:12" x14ac:dyDescent="0.25">
      <c r="B281" s="383">
        <v>280</v>
      </c>
      <c r="C281" s="378">
        <v>2078130319</v>
      </c>
      <c r="D281" s="379" t="s">
        <v>890</v>
      </c>
      <c r="E281" s="387">
        <v>37549</v>
      </c>
      <c r="F281" s="387" t="s">
        <v>7572</v>
      </c>
      <c r="G281" s="387" t="s">
        <v>1173</v>
      </c>
      <c r="H281" s="381">
        <v>132432364</v>
      </c>
      <c r="I281" s="379"/>
      <c r="J281" s="379"/>
      <c r="K281" s="379" t="s">
        <v>8954</v>
      </c>
      <c r="L281" s="379" t="s">
        <v>9032</v>
      </c>
    </row>
    <row r="282" spans="2:12" x14ac:dyDescent="0.25">
      <c r="B282" s="383">
        <v>281</v>
      </c>
      <c r="C282" s="378">
        <v>2078130524</v>
      </c>
      <c r="D282" s="379" t="s">
        <v>888</v>
      </c>
      <c r="E282" s="387">
        <v>37491</v>
      </c>
      <c r="F282" s="387" t="s">
        <v>7572</v>
      </c>
      <c r="G282" s="387" t="s">
        <v>1173</v>
      </c>
      <c r="H282" s="381">
        <v>1302038759</v>
      </c>
      <c r="I282" s="379"/>
      <c r="J282" s="379"/>
      <c r="K282" s="379" t="s">
        <v>8954</v>
      </c>
      <c r="L282" s="379" t="s">
        <v>9032</v>
      </c>
    </row>
    <row r="283" spans="2:12" x14ac:dyDescent="0.25">
      <c r="B283" s="383">
        <v>282</v>
      </c>
      <c r="C283" s="378">
        <v>2078130638</v>
      </c>
      <c r="D283" s="379" t="s">
        <v>887</v>
      </c>
      <c r="E283" s="387">
        <v>37538</v>
      </c>
      <c r="F283" s="387" t="s">
        <v>7572</v>
      </c>
      <c r="G283" s="387" t="s">
        <v>1173</v>
      </c>
      <c r="H283" s="381">
        <v>1302038412</v>
      </c>
      <c r="I283" s="379"/>
      <c r="J283" s="379"/>
      <c r="K283" s="379" t="s">
        <v>8954</v>
      </c>
      <c r="L283" s="379" t="s">
        <v>9032</v>
      </c>
    </row>
    <row r="284" spans="2:12" x14ac:dyDescent="0.25">
      <c r="B284" s="383">
        <v>283</v>
      </c>
      <c r="C284" s="378">
        <v>2078130665</v>
      </c>
      <c r="D284" s="379" t="s">
        <v>884</v>
      </c>
      <c r="E284" s="387" t="s">
        <v>9</v>
      </c>
      <c r="F284" s="387" t="s">
        <v>7572</v>
      </c>
      <c r="G284" s="387" t="s">
        <v>1173</v>
      </c>
      <c r="H284" s="381">
        <v>22202002119</v>
      </c>
      <c r="I284" s="379"/>
      <c r="J284" s="379"/>
      <c r="K284" s="379" t="s">
        <v>8954</v>
      </c>
      <c r="L284" s="379" t="s">
        <v>9032</v>
      </c>
    </row>
    <row r="285" spans="2:12" x14ac:dyDescent="0.25">
      <c r="B285" s="383">
        <v>284</v>
      </c>
      <c r="C285" s="378">
        <v>2078130803</v>
      </c>
      <c r="D285" s="379" t="s">
        <v>885</v>
      </c>
      <c r="E285" s="387">
        <v>37287</v>
      </c>
      <c r="F285" s="387" t="s">
        <v>7572</v>
      </c>
      <c r="G285" s="387" t="s">
        <v>1173</v>
      </c>
      <c r="H285" s="381">
        <v>1302005200</v>
      </c>
      <c r="I285" s="379"/>
      <c r="J285" s="379"/>
      <c r="K285" s="379" t="s">
        <v>8954</v>
      </c>
      <c r="L285" s="379" t="s">
        <v>9033</v>
      </c>
    </row>
    <row r="286" spans="2:12" x14ac:dyDescent="0.25">
      <c r="B286" s="383">
        <v>285</v>
      </c>
      <c r="C286" s="378">
        <v>2078130817</v>
      </c>
      <c r="D286" s="379" t="s">
        <v>7581</v>
      </c>
      <c r="E286" s="387">
        <v>37316</v>
      </c>
      <c r="F286" s="387" t="s">
        <v>7572</v>
      </c>
      <c r="G286" s="387" t="s">
        <v>1173</v>
      </c>
      <c r="H286" s="381">
        <v>1302017369</v>
      </c>
      <c r="I286" s="379"/>
      <c r="J286" s="379"/>
      <c r="K286" s="379" t="s">
        <v>8954</v>
      </c>
      <c r="L286" s="379" t="s">
        <v>9032</v>
      </c>
    </row>
    <row r="287" spans="2:12" x14ac:dyDescent="0.25">
      <c r="B287" s="383">
        <v>286</v>
      </c>
      <c r="C287" s="378">
        <v>2078130818</v>
      </c>
      <c r="D287" s="379" t="s">
        <v>891</v>
      </c>
      <c r="E287" s="387">
        <v>37485</v>
      </c>
      <c r="F287" s="387" t="s">
        <v>7572</v>
      </c>
      <c r="G287" s="387" t="s">
        <v>1173</v>
      </c>
      <c r="H287" s="381">
        <v>34302002311</v>
      </c>
      <c r="I287" s="379"/>
      <c r="J287" s="379"/>
      <c r="K287" s="379" t="s">
        <v>8954</v>
      </c>
      <c r="L287" s="379" t="s">
        <v>9033</v>
      </c>
    </row>
    <row r="288" spans="2:12" x14ac:dyDescent="0.25">
      <c r="B288" s="383">
        <v>287</v>
      </c>
      <c r="C288" s="378">
        <v>2078130820</v>
      </c>
      <c r="D288" s="379" t="s">
        <v>889</v>
      </c>
      <c r="E288" s="387">
        <v>37545</v>
      </c>
      <c r="F288" s="387" t="s">
        <v>7572</v>
      </c>
      <c r="G288" s="387" t="s">
        <v>1173</v>
      </c>
      <c r="H288" s="381">
        <v>1302004212</v>
      </c>
      <c r="I288" s="379"/>
      <c r="J288" s="379"/>
      <c r="K288" s="379" t="s">
        <v>8954</v>
      </c>
      <c r="L288" s="379" t="s">
        <v>9033</v>
      </c>
    </row>
    <row r="289" spans="2:12" x14ac:dyDescent="0.25">
      <c r="B289" s="383">
        <v>288</v>
      </c>
      <c r="C289" s="378">
        <v>2078130837</v>
      </c>
      <c r="D289" s="379" t="s">
        <v>881</v>
      </c>
      <c r="E289" s="387">
        <v>37504</v>
      </c>
      <c r="F289" s="387" t="s">
        <v>7572</v>
      </c>
      <c r="G289" s="387" t="s">
        <v>1173</v>
      </c>
      <c r="H289" s="381">
        <v>38302015683</v>
      </c>
      <c r="I289" s="379"/>
      <c r="J289" s="379"/>
      <c r="K289" s="379" t="s">
        <v>8954</v>
      </c>
      <c r="L289" s="379" t="s">
        <v>9033</v>
      </c>
    </row>
    <row r="290" spans="2:12" x14ac:dyDescent="0.25">
      <c r="B290" s="383">
        <v>289</v>
      </c>
      <c r="C290" s="378">
        <v>2078130839</v>
      </c>
      <c r="D290" s="379" t="s">
        <v>903</v>
      </c>
      <c r="E290" s="387">
        <v>37501</v>
      </c>
      <c r="F290" s="387" t="s">
        <v>7572</v>
      </c>
      <c r="G290" s="387" t="s">
        <v>1173</v>
      </c>
      <c r="H290" s="381">
        <v>1202019265</v>
      </c>
      <c r="I290" s="379"/>
      <c r="J290" s="379"/>
      <c r="K290" s="379" t="s">
        <v>8954</v>
      </c>
      <c r="L290" s="379" t="s">
        <v>9033</v>
      </c>
    </row>
    <row r="291" spans="2:12" x14ac:dyDescent="0.25">
      <c r="B291" s="383">
        <v>290</v>
      </c>
      <c r="C291" s="378">
        <v>2078130840</v>
      </c>
      <c r="D291" s="379" t="s">
        <v>7582</v>
      </c>
      <c r="E291" s="387">
        <v>37614</v>
      </c>
      <c r="F291" s="387" t="s">
        <v>7572</v>
      </c>
      <c r="G291" s="387" t="s">
        <v>1173</v>
      </c>
      <c r="H291" s="381">
        <v>31302002185</v>
      </c>
      <c r="I291" s="379"/>
      <c r="J291" s="379"/>
      <c r="K291" s="379" t="s">
        <v>8954</v>
      </c>
      <c r="L291" s="379" t="s">
        <v>9034</v>
      </c>
    </row>
    <row r="292" spans="2:12" x14ac:dyDescent="0.25">
      <c r="B292" s="383">
        <v>291</v>
      </c>
      <c r="C292" s="378">
        <v>2078130841</v>
      </c>
      <c r="D292" s="379" t="s">
        <v>929</v>
      </c>
      <c r="E292" s="387">
        <v>37568</v>
      </c>
      <c r="F292" s="387" t="s">
        <v>7572</v>
      </c>
      <c r="G292" s="387" t="s">
        <v>1173</v>
      </c>
      <c r="H292" s="381">
        <v>1302027425</v>
      </c>
      <c r="I292" s="379"/>
      <c r="J292" s="379"/>
      <c r="K292" s="379" t="s">
        <v>8954</v>
      </c>
      <c r="L292" s="379" t="s">
        <v>9034</v>
      </c>
    </row>
    <row r="293" spans="2:12" x14ac:dyDescent="0.25">
      <c r="B293" s="383">
        <v>292</v>
      </c>
      <c r="C293" s="378">
        <v>2078130842</v>
      </c>
      <c r="D293" s="379" t="s">
        <v>978</v>
      </c>
      <c r="E293" s="387">
        <v>37519</v>
      </c>
      <c r="F293" s="387" t="s">
        <v>7572</v>
      </c>
      <c r="G293" s="387" t="s">
        <v>1173</v>
      </c>
      <c r="H293" s="381">
        <v>0</v>
      </c>
      <c r="I293" s="379"/>
      <c r="J293" s="379"/>
      <c r="K293" s="379" t="s">
        <v>8954</v>
      </c>
      <c r="L293" s="379" t="s">
        <v>9034</v>
      </c>
    </row>
    <row r="294" spans="2:12" x14ac:dyDescent="0.25">
      <c r="B294" s="383">
        <v>293</v>
      </c>
      <c r="C294" s="378">
        <v>2078130843</v>
      </c>
      <c r="D294" s="379" t="s">
        <v>979</v>
      </c>
      <c r="E294" s="387">
        <v>0</v>
      </c>
      <c r="F294" s="387" t="s">
        <v>7572</v>
      </c>
      <c r="G294" s="387" t="s">
        <v>1173</v>
      </c>
      <c r="H294" s="381">
        <v>0</v>
      </c>
      <c r="I294" s="379"/>
      <c r="J294" s="379"/>
      <c r="K294" s="379" t="s">
        <v>8954</v>
      </c>
      <c r="L294" s="379" t="s">
        <v>9034</v>
      </c>
    </row>
    <row r="295" spans="2:12" x14ac:dyDescent="0.25">
      <c r="B295" s="383">
        <v>294</v>
      </c>
      <c r="C295" s="378">
        <v>2078130844</v>
      </c>
      <c r="D295" s="379" t="s">
        <v>135</v>
      </c>
      <c r="E295" s="387">
        <v>0</v>
      </c>
      <c r="F295" s="387" t="s">
        <v>7572</v>
      </c>
      <c r="G295" s="387" t="s">
        <v>1173</v>
      </c>
      <c r="H295" s="381">
        <v>0</v>
      </c>
      <c r="I295" s="379"/>
      <c r="J295" s="379"/>
      <c r="K295" s="379" t="s">
        <v>8954</v>
      </c>
      <c r="L295" s="379" t="s">
        <v>9034</v>
      </c>
    </row>
    <row r="296" spans="2:12" x14ac:dyDescent="0.25">
      <c r="B296" s="383">
        <v>295</v>
      </c>
      <c r="C296" s="381">
        <v>2078130845</v>
      </c>
      <c r="D296" s="381" t="s">
        <v>980</v>
      </c>
      <c r="E296" s="387">
        <v>37344</v>
      </c>
      <c r="F296" s="387" t="s">
        <v>7572</v>
      </c>
      <c r="G296" s="387" t="s">
        <v>1173</v>
      </c>
      <c r="H296" s="381">
        <v>0</v>
      </c>
      <c r="I296" s="381" t="s">
        <v>8933</v>
      </c>
      <c r="J296" s="379"/>
      <c r="K296" s="381" t="s">
        <v>8953</v>
      </c>
      <c r="L296" s="381" t="s">
        <v>9034</v>
      </c>
    </row>
    <row r="297" spans="2:12" x14ac:dyDescent="0.25">
      <c r="B297" s="383">
        <v>296</v>
      </c>
      <c r="C297" s="381">
        <v>2078130846</v>
      </c>
      <c r="D297" s="381" t="s">
        <v>981</v>
      </c>
      <c r="E297" s="387">
        <v>37600</v>
      </c>
      <c r="F297" s="387" t="s">
        <v>7572</v>
      </c>
      <c r="G297" s="387" t="s">
        <v>1173</v>
      </c>
      <c r="H297" s="381">
        <v>0</v>
      </c>
      <c r="I297" s="381" t="s">
        <v>8908</v>
      </c>
      <c r="J297" s="381" t="s">
        <v>8909</v>
      </c>
      <c r="K297" s="381" t="s">
        <v>8952</v>
      </c>
      <c r="L297" s="381" t="s">
        <v>9034</v>
      </c>
    </row>
    <row r="298" spans="2:12" x14ac:dyDescent="0.25">
      <c r="B298" s="383">
        <v>297</v>
      </c>
      <c r="C298" s="381">
        <v>2078130847</v>
      </c>
      <c r="D298" s="381" t="s">
        <v>982</v>
      </c>
      <c r="E298" s="387">
        <v>37411</v>
      </c>
      <c r="F298" s="387" t="s">
        <v>7572</v>
      </c>
      <c r="G298" s="387" t="s">
        <v>1173</v>
      </c>
      <c r="H298" s="381">
        <v>0</v>
      </c>
      <c r="I298" s="381" t="s">
        <v>8915</v>
      </c>
      <c r="J298" s="381" t="s">
        <v>8916</v>
      </c>
      <c r="K298" s="381" t="s">
        <v>8952</v>
      </c>
      <c r="L298" s="381" t="s">
        <v>9034</v>
      </c>
    </row>
    <row r="299" spans="2:12" x14ac:dyDescent="0.25">
      <c r="B299" s="383">
        <v>298</v>
      </c>
      <c r="C299" s="378">
        <v>2078130848</v>
      </c>
      <c r="D299" s="379" t="s">
        <v>983</v>
      </c>
      <c r="E299" s="387">
        <v>37324</v>
      </c>
      <c r="F299" s="387" t="s">
        <v>7572</v>
      </c>
      <c r="G299" s="387" t="s">
        <v>1173</v>
      </c>
      <c r="H299" s="381">
        <v>0</v>
      </c>
      <c r="I299" s="379"/>
      <c r="J299" s="379"/>
      <c r="K299" s="379" t="s">
        <v>8954</v>
      </c>
      <c r="L299" s="379" t="s">
        <v>9034</v>
      </c>
    </row>
    <row r="300" spans="2:12" x14ac:dyDescent="0.25">
      <c r="B300" s="383">
        <v>299</v>
      </c>
      <c r="C300" s="381">
        <v>2078130849</v>
      </c>
      <c r="D300" s="381" t="s">
        <v>984</v>
      </c>
      <c r="E300" s="387">
        <v>37312</v>
      </c>
      <c r="F300" s="387" t="s">
        <v>7572</v>
      </c>
      <c r="G300" s="387" t="s">
        <v>1173</v>
      </c>
      <c r="H300" s="381">
        <v>0</v>
      </c>
      <c r="I300" s="381" t="s">
        <v>8935</v>
      </c>
      <c r="J300" s="379"/>
      <c r="K300" s="381" t="s">
        <v>8953</v>
      </c>
      <c r="L300" s="381" t="s">
        <v>9034</v>
      </c>
    </row>
    <row r="301" spans="2:12" x14ac:dyDescent="0.25">
      <c r="B301" s="383">
        <v>300</v>
      </c>
      <c r="C301" s="381">
        <v>2078130850</v>
      </c>
      <c r="D301" s="381" t="s">
        <v>985</v>
      </c>
      <c r="E301" s="387">
        <v>37474</v>
      </c>
      <c r="F301" s="387" t="s">
        <v>7572</v>
      </c>
      <c r="G301" s="387" t="s">
        <v>1173</v>
      </c>
      <c r="H301" s="381">
        <v>0</v>
      </c>
      <c r="I301" s="381" t="s">
        <v>6943</v>
      </c>
      <c r="J301" s="381"/>
      <c r="K301" s="381" t="s">
        <v>8952</v>
      </c>
      <c r="L301" s="381" t="s">
        <v>9034</v>
      </c>
    </row>
    <row r="302" spans="2:12" x14ac:dyDescent="0.25">
      <c r="B302" s="383">
        <v>301</v>
      </c>
      <c r="C302" s="378">
        <v>2078130851</v>
      </c>
      <c r="D302" s="379" t="s">
        <v>986</v>
      </c>
      <c r="E302" s="387">
        <v>37320</v>
      </c>
      <c r="F302" s="387" t="s">
        <v>7572</v>
      </c>
      <c r="G302" s="387" t="s">
        <v>1173</v>
      </c>
      <c r="H302" s="381">
        <v>0</v>
      </c>
      <c r="I302" s="379"/>
      <c r="J302" s="379"/>
      <c r="K302" s="379" t="s">
        <v>8954</v>
      </c>
      <c r="L302" s="379" t="s">
        <v>9034</v>
      </c>
    </row>
    <row r="303" spans="2:12" x14ac:dyDescent="0.25">
      <c r="B303" s="383">
        <v>302</v>
      </c>
      <c r="C303" s="381">
        <v>2078130852</v>
      </c>
      <c r="D303" s="381" t="s">
        <v>92</v>
      </c>
      <c r="E303" s="387">
        <v>37351</v>
      </c>
      <c r="F303" s="387" t="s">
        <v>7572</v>
      </c>
      <c r="G303" s="387" t="s">
        <v>1173</v>
      </c>
      <c r="H303" s="381">
        <v>0</v>
      </c>
      <c r="I303" s="381" t="s">
        <v>7106</v>
      </c>
      <c r="J303" s="381"/>
      <c r="K303" s="381" t="s">
        <v>8952</v>
      </c>
      <c r="L303" s="381" t="s">
        <v>9034</v>
      </c>
    </row>
    <row r="304" spans="2:12" x14ac:dyDescent="0.25">
      <c r="B304" s="383">
        <v>303</v>
      </c>
      <c r="C304" s="378">
        <v>2078130853</v>
      </c>
      <c r="D304" s="379" t="s">
        <v>988</v>
      </c>
      <c r="E304" s="387">
        <v>37519</v>
      </c>
      <c r="F304" s="387" t="s">
        <v>7572</v>
      </c>
      <c r="G304" s="387" t="s">
        <v>1173</v>
      </c>
      <c r="H304" s="381">
        <v>0</v>
      </c>
      <c r="I304" s="379"/>
      <c r="J304" s="379"/>
      <c r="K304" s="379" t="s">
        <v>8954</v>
      </c>
      <c r="L304" s="379" t="s">
        <v>9034</v>
      </c>
    </row>
    <row r="305" spans="2:12" x14ac:dyDescent="0.25">
      <c r="B305" s="383">
        <v>304</v>
      </c>
      <c r="C305" s="378">
        <v>2078130854</v>
      </c>
      <c r="D305" s="379" t="s">
        <v>989</v>
      </c>
      <c r="E305" s="387">
        <v>37479</v>
      </c>
      <c r="F305" s="387" t="s">
        <v>7572</v>
      </c>
      <c r="G305" s="387" t="s">
        <v>1173</v>
      </c>
      <c r="H305" s="381">
        <v>0</v>
      </c>
      <c r="I305" s="379"/>
      <c r="J305" s="379"/>
      <c r="K305" s="379" t="s">
        <v>8954</v>
      </c>
      <c r="L305" s="379" t="s">
        <v>9034</v>
      </c>
    </row>
    <row r="306" spans="2:12" x14ac:dyDescent="0.25">
      <c r="B306" s="383">
        <v>305</v>
      </c>
      <c r="C306" s="378">
        <v>2078130855</v>
      </c>
      <c r="D306" s="379" t="s">
        <v>761</v>
      </c>
      <c r="E306" s="387">
        <v>37501</v>
      </c>
      <c r="F306" s="387" t="s">
        <v>7572</v>
      </c>
      <c r="G306" s="387" t="s">
        <v>1173</v>
      </c>
      <c r="H306" s="381">
        <v>0</v>
      </c>
      <c r="I306" s="379"/>
      <c r="J306" s="379"/>
      <c r="K306" s="379" t="s">
        <v>8954</v>
      </c>
      <c r="L306" s="379" t="s">
        <v>9034</v>
      </c>
    </row>
    <row r="307" spans="2:12" x14ac:dyDescent="0.25">
      <c r="B307" s="383">
        <v>306</v>
      </c>
      <c r="C307" s="381">
        <v>2078130856</v>
      </c>
      <c r="D307" s="381" t="s">
        <v>990</v>
      </c>
      <c r="E307" s="387">
        <v>37389</v>
      </c>
      <c r="F307" s="387" t="s">
        <v>7572</v>
      </c>
      <c r="G307" s="387" t="s">
        <v>1173</v>
      </c>
      <c r="H307" s="381">
        <v>0</v>
      </c>
      <c r="I307" s="381" t="s">
        <v>8857</v>
      </c>
      <c r="J307" s="381"/>
      <c r="K307" s="381" t="s">
        <v>8952</v>
      </c>
      <c r="L307" s="381" t="s">
        <v>9034</v>
      </c>
    </row>
    <row r="308" spans="2:12" x14ac:dyDescent="0.25">
      <c r="B308" s="383">
        <v>307</v>
      </c>
      <c r="C308" s="381">
        <v>2078130857</v>
      </c>
      <c r="D308" s="381" t="s">
        <v>991</v>
      </c>
      <c r="E308" s="387">
        <v>37568</v>
      </c>
      <c r="F308" s="387" t="s">
        <v>7572</v>
      </c>
      <c r="G308" s="387" t="s">
        <v>1173</v>
      </c>
      <c r="H308" s="381">
        <v>0</v>
      </c>
      <c r="I308" s="381" t="s">
        <v>8876</v>
      </c>
      <c r="J308" s="381"/>
      <c r="K308" s="381" t="s">
        <v>8952</v>
      </c>
      <c r="L308" s="381" t="s">
        <v>9034</v>
      </c>
    </row>
    <row r="309" spans="2:12" x14ac:dyDescent="0.25">
      <c r="B309" s="383">
        <v>308</v>
      </c>
      <c r="C309" s="378">
        <v>2078130858</v>
      </c>
      <c r="D309" s="379" t="s">
        <v>992</v>
      </c>
      <c r="E309" s="387">
        <v>37507</v>
      </c>
      <c r="F309" s="387" t="s">
        <v>7572</v>
      </c>
      <c r="G309" s="387" t="s">
        <v>1173</v>
      </c>
      <c r="H309" s="381">
        <v>0</v>
      </c>
      <c r="I309" s="379"/>
      <c r="J309" s="379"/>
      <c r="K309" s="379" t="s">
        <v>8954</v>
      </c>
      <c r="L309" s="379" t="s">
        <v>9034</v>
      </c>
    </row>
    <row r="310" spans="2:12" x14ac:dyDescent="0.25">
      <c r="B310" s="383">
        <v>309</v>
      </c>
      <c r="C310" s="381">
        <v>2078130859</v>
      </c>
      <c r="D310" s="381" t="s">
        <v>993</v>
      </c>
      <c r="E310" s="387">
        <v>37580</v>
      </c>
      <c r="F310" s="387" t="s">
        <v>7572</v>
      </c>
      <c r="G310" s="387" t="s">
        <v>1173</v>
      </c>
      <c r="H310" s="381">
        <v>0</v>
      </c>
      <c r="I310" s="381" t="s">
        <v>8914</v>
      </c>
      <c r="J310" s="381"/>
      <c r="K310" s="381" t="s">
        <v>8952</v>
      </c>
      <c r="L310" s="381" t="s">
        <v>9034</v>
      </c>
    </row>
    <row r="311" spans="2:12" x14ac:dyDescent="0.25">
      <c r="B311" s="383">
        <v>310</v>
      </c>
      <c r="C311" s="378">
        <v>2078130860</v>
      </c>
      <c r="D311" s="379" t="s">
        <v>994</v>
      </c>
      <c r="E311" s="387">
        <v>37554</v>
      </c>
      <c r="F311" s="387" t="s">
        <v>7572</v>
      </c>
      <c r="G311" s="387" t="s">
        <v>1173</v>
      </c>
      <c r="H311" s="381">
        <v>0</v>
      </c>
      <c r="I311" s="379"/>
      <c r="J311" s="379"/>
      <c r="K311" s="379" t="s">
        <v>8954</v>
      </c>
      <c r="L311" s="379" t="s">
        <v>9034</v>
      </c>
    </row>
    <row r="312" spans="2:12" x14ac:dyDescent="0.25">
      <c r="B312" s="383">
        <v>311</v>
      </c>
      <c r="C312" s="378">
        <v>2078130861</v>
      </c>
      <c r="D312" s="379" t="s">
        <v>995</v>
      </c>
      <c r="E312" s="387">
        <v>37476</v>
      </c>
      <c r="F312" s="387" t="s">
        <v>7572</v>
      </c>
      <c r="G312" s="387" t="s">
        <v>1173</v>
      </c>
      <c r="H312" s="381">
        <v>0</v>
      </c>
      <c r="I312" s="379"/>
      <c r="J312" s="379"/>
      <c r="K312" s="379" t="s">
        <v>8954</v>
      </c>
      <c r="L312" s="379" t="s">
        <v>9034</v>
      </c>
    </row>
    <row r="313" spans="2:12" x14ac:dyDescent="0.25">
      <c r="B313" s="383">
        <v>312</v>
      </c>
      <c r="C313" s="378">
        <v>2078130862</v>
      </c>
      <c r="D313" s="379" t="s">
        <v>996</v>
      </c>
      <c r="E313" s="387">
        <v>37590</v>
      </c>
      <c r="F313" s="387" t="s">
        <v>7572</v>
      </c>
      <c r="G313" s="387" t="s">
        <v>1173</v>
      </c>
      <c r="H313" s="381">
        <v>0</v>
      </c>
      <c r="I313" s="379"/>
      <c r="J313" s="379"/>
      <c r="K313" s="379" t="s">
        <v>8954</v>
      </c>
      <c r="L313" s="379" t="s">
        <v>9034</v>
      </c>
    </row>
    <row r="314" spans="2:12" x14ac:dyDescent="0.25">
      <c r="B314" s="383">
        <v>313</v>
      </c>
      <c r="C314" s="378">
        <v>2078130863</v>
      </c>
      <c r="D314" s="379" t="s">
        <v>997</v>
      </c>
      <c r="E314" s="387">
        <v>37440</v>
      </c>
      <c r="F314" s="387" t="s">
        <v>7572</v>
      </c>
      <c r="G314" s="387" t="s">
        <v>1173</v>
      </c>
      <c r="H314" s="381">
        <v>0</v>
      </c>
      <c r="I314" s="379"/>
      <c r="J314" s="379"/>
      <c r="K314" s="379" t="s">
        <v>8954</v>
      </c>
      <c r="L314" s="379" t="s">
        <v>9034</v>
      </c>
    </row>
    <row r="315" spans="2:12" x14ac:dyDescent="0.25">
      <c r="B315" s="383">
        <v>314</v>
      </c>
      <c r="C315" s="378">
        <v>2078130864</v>
      </c>
      <c r="D315" s="379" t="s">
        <v>998</v>
      </c>
      <c r="E315" s="387">
        <v>37364</v>
      </c>
      <c r="F315" s="387" t="s">
        <v>7572</v>
      </c>
      <c r="G315" s="387" t="s">
        <v>1173</v>
      </c>
      <c r="H315" s="381">
        <v>0</v>
      </c>
      <c r="I315" s="379"/>
      <c r="J315" s="379"/>
      <c r="K315" s="379" t="s">
        <v>8954</v>
      </c>
      <c r="L315" s="379" t="s">
        <v>9034</v>
      </c>
    </row>
    <row r="316" spans="2:12" x14ac:dyDescent="0.25">
      <c r="B316" s="383">
        <v>315</v>
      </c>
      <c r="C316" s="378">
        <v>2078130865</v>
      </c>
      <c r="D316" s="379" t="s">
        <v>899</v>
      </c>
      <c r="E316" s="387">
        <v>37326</v>
      </c>
      <c r="F316" s="387" t="s">
        <v>7572</v>
      </c>
      <c r="G316" s="387" t="s">
        <v>1173</v>
      </c>
      <c r="H316" s="381">
        <v>0</v>
      </c>
      <c r="I316" s="379"/>
      <c r="J316" s="379"/>
      <c r="K316" s="379" t="s">
        <v>8954</v>
      </c>
      <c r="L316" s="379" t="s">
        <v>9034</v>
      </c>
    </row>
    <row r="317" spans="2:12" x14ac:dyDescent="0.25">
      <c r="B317" s="383">
        <v>316</v>
      </c>
      <c r="C317" s="381">
        <v>2078130866</v>
      </c>
      <c r="D317" s="381" t="s">
        <v>8984</v>
      </c>
      <c r="E317" s="387">
        <v>37401</v>
      </c>
      <c r="F317" s="387" t="s">
        <v>7572</v>
      </c>
      <c r="G317" s="387" t="s">
        <v>1173</v>
      </c>
      <c r="H317" s="381">
        <v>0</v>
      </c>
      <c r="I317" s="381" t="s">
        <v>8907</v>
      </c>
      <c r="J317" s="381"/>
      <c r="K317" s="381" t="s">
        <v>8952</v>
      </c>
      <c r="L317" s="381" t="s">
        <v>9034</v>
      </c>
    </row>
    <row r="318" spans="2:12" x14ac:dyDescent="0.25">
      <c r="B318" s="383">
        <v>317</v>
      </c>
      <c r="C318" s="378">
        <v>2078130867</v>
      </c>
      <c r="D318" s="379" t="s">
        <v>637</v>
      </c>
      <c r="E318" s="387">
        <v>37601</v>
      </c>
      <c r="F318" s="387" t="s">
        <v>7572</v>
      </c>
      <c r="G318" s="387" t="s">
        <v>1173</v>
      </c>
      <c r="H318" s="381">
        <v>0</v>
      </c>
      <c r="I318" s="379"/>
      <c r="J318" s="379"/>
      <c r="K318" s="379" t="s">
        <v>8954</v>
      </c>
      <c r="L318" s="379" t="s">
        <v>9034</v>
      </c>
    </row>
    <row r="319" spans="2:12" x14ac:dyDescent="0.25">
      <c r="B319" s="383">
        <v>318</v>
      </c>
      <c r="C319" s="381">
        <v>2078130868</v>
      </c>
      <c r="D319" s="381" t="s">
        <v>997</v>
      </c>
      <c r="E319" s="387">
        <v>37529</v>
      </c>
      <c r="F319" s="387" t="s">
        <v>7572</v>
      </c>
      <c r="G319" s="387" t="s">
        <v>1173</v>
      </c>
      <c r="H319" s="381">
        <v>0</v>
      </c>
      <c r="I319" s="381" t="s">
        <v>8897</v>
      </c>
      <c r="J319" s="381"/>
      <c r="K319" s="381" t="s">
        <v>8952</v>
      </c>
      <c r="L319" s="381" t="s">
        <v>9034</v>
      </c>
    </row>
    <row r="320" spans="2:12" x14ac:dyDescent="0.25">
      <c r="B320" s="383">
        <v>319</v>
      </c>
      <c r="C320" s="378">
        <v>2078130869</v>
      </c>
      <c r="D320" s="379" t="s">
        <v>1001</v>
      </c>
      <c r="E320" s="387">
        <v>37467</v>
      </c>
      <c r="F320" s="387" t="s">
        <v>7572</v>
      </c>
      <c r="G320" s="387" t="s">
        <v>1173</v>
      </c>
      <c r="H320" s="381">
        <v>0</v>
      </c>
      <c r="I320" s="379"/>
      <c r="J320" s="379"/>
      <c r="K320" s="379" t="s">
        <v>8954</v>
      </c>
      <c r="L320" s="379" t="s">
        <v>9034</v>
      </c>
    </row>
    <row r="321" spans="2:12" x14ac:dyDescent="0.25">
      <c r="B321" s="383">
        <v>320</v>
      </c>
      <c r="C321" s="378">
        <v>2078130870</v>
      </c>
      <c r="D321" s="379" t="s">
        <v>919</v>
      </c>
      <c r="E321" s="387">
        <v>36925</v>
      </c>
      <c r="F321" s="387" t="s">
        <v>7572</v>
      </c>
      <c r="G321" s="387" t="s">
        <v>1173</v>
      </c>
      <c r="H321" s="381">
        <v>0</v>
      </c>
      <c r="I321" s="379"/>
      <c r="J321" s="379"/>
      <c r="K321" s="379" t="s">
        <v>8954</v>
      </c>
      <c r="L321" s="379" t="s">
        <v>9034</v>
      </c>
    </row>
    <row r="322" spans="2:12" x14ac:dyDescent="0.25">
      <c r="B322" s="383">
        <v>321</v>
      </c>
      <c r="C322" s="378">
        <v>2078130871</v>
      </c>
      <c r="D322" s="379" t="s">
        <v>1002</v>
      </c>
      <c r="E322" s="387">
        <v>37514</v>
      </c>
      <c r="F322" s="387" t="s">
        <v>7572</v>
      </c>
      <c r="G322" s="387" t="s">
        <v>1173</v>
      </c>
      <c r="H322" s="381">
        <v>0</v>
      </c>
      <c r="I322" s="379"/>
      <c r="J322" s="379"/>
      <c r="K322" s="379" t="s">
        <v>8954</v>
      </c>
      <c r="L322" s="379" t="s">
        <v>9034</v>
      </c>
    </row>
    <row r="323" spans="2:12" x14ac:dyDescent="0.25">
      <c r="B323" s="383">
        <v>322</v>
      </c>
      <c r="C323" s="378">
        <v>2078130872</v>
      </c>
      <c r="D323" s="379" t="s">
        <v>1003</v>
      </c>
      <c r="E323" s="387">
        <v>37374</v>
      </c>
      <c r="F323" s="387" t="s">
        <v>7572</v>
      </c>
      <c r="G323" s="387" t="s">
        <v>1173</v>
      </c>
      <c r="H323" s="381">
        <v>0</v>
      </c>
      <c r="I323" s="379"/>
      <c r="J323" s="379"/>
      <c r="K323" s="379" t="s">
        <v>8954</v>
      </c>
      <c r="L323" s="379" t="s">
        <v>9034</v>
      </c>
    </row>
    <row r="324" spans="2:12" x14ac:dyDescent="0.25">
      <c r="B324" s="383">
        <v>323</v>
      </c>
      <c r="C324" s="378">
        <v>2078130873</v>
      </c>
      <c r="D324" s="379" t="s">
        <v>1004</v>
      </c>
      <c r="E324" s="387">
        <v>37402</v>
      </c>
      <c r="F324" s="387" t="s">
        <v>7572</v>
      </c>
      <c r="G324" s="387" t="s">
        <v>1173</v>
      </c>
      <c r="H324" s="381">
        <v>0</v>
      </c>
      <c r="I324" s="379"/>
      <c r="J324" s="379"/>
      <c r="K324" s="379" t="s">
        <v>8954</v>
      </c>
      <c r="L324" s="379" t="s">
        <v>9034</v>
      </c>
    </row>
    <row r="325" spans="2:12" x14ac:dyDescent="0.25">
      <c r="B325" s="383">
        <v>324</v>
      </c>
      <c r="C325" s="378">
        <v>2078130874</v>
      </c>
      <c r="D325" s="379" t="s">
        <v>1005</v>
      </c>
      <c r="E325" s="387">
        <v>37602</v>
      </c>
      <c r="F325" s="387" t="s">
        <v>7572</v>
      </c>
      <c r="G325" s="387" t="s">
        <v>1173</v>
      </c>
      <c r="H325" s="381">
        <v>0</v>
      </c>
      <c r="I325" s="379"/>
      <c r="J325" s="379"/>
      <c r="K325" s="379" t="s">
        <v>8954</v>
      </c>
      <c r="L325" s="379" t="s">
        <v>9034</v>
      </c>
    </row>
    <row r="326" spans="2:12" x14ac:dyDescent="0.25">
      <c r="B326" s="383">
        <v>325</v>
      </c>
      <c r="C326" s="381">
        <v>2078130875</v>
      </c>
      <c r="D326" s="381" t="s">
        <v>870</v>
      </c>
      <c r="E326" s="387">
        <v>37450</v>
      </c>
      <c r="F326" s="387" t="s">
        <v>7572</v>
      </c>
      <c r="G326" s="387" t="s">
        <v>1173</v>
      </c>
      <c r="H326" s="381">
        <v>0</v>
      </c>
      <c r="I326" s="381" t="s">
        <v>8944</v>
      </c>
      <c r="J326" s="379"/>
      <c r="K326" s="381" t="s">
        <v>8953</v>
      </c>
      <c r="L326" s="381" t="s">
        <v>9034</v>
      </c>
    </row>
    <row r="327" spans="2:12" x14ac:dyDescent="0.25">
      <c r="B327" s="383">
        <v>326</v>
      </c>
      <c r="C327" s="378">
        <v>2078130876</v>
      </c>
      <c r="D327" s="379" t="s">
        <v>586</v>
      </c>
      <c r="E327" s="387">
        <v>37348</v>
      </c>
      <c r="F327" s="387" t="s">
        <v>7572</v>
      </c>
      <c r="G327" s="387" t="s">
        <v>1173</v>
      </c>
      <c r="H327" s="381">
        <v>0</v>
      </c>
      <c r="I327" s="379"/>
      <c r="J327" s="379"/>
      <c r="K327" s="379" t="s">
        <v>8954</v>
      </c>
      <c r="L327" s="379" t="s">
        <v>9034</v>
      </c>
    </row>
    <row r="328" spans="2:12" x14ac:dyDescent="0.25">
      <c r="B328" s="383">
        <v>327</v>
      </c>
      <c r="C328" s="381">
        <v>2078130877</v>
      </c>
      <c r="D328" s="381" t="s">
        <v>8969</v>
      </c>
      <c r="E328" s="387">
        <v>37523</v>
      </c>
      <c r="F328" s="387" t="s">
        <v>7572</v>
      </c>
      <c r="G328" s="387" t="s">
        <v>1173</v>
      </c>
      <c r="H328" s="381">
        <v>0</v>
      </c>
      <c r="I328" s="381" t="s">
        <v>8884</v>
      </c>
      <c r="J328" s="381"/>
      <c r="K328" s="381" t="s">
        <v>8952</v>
      </c>
      <c r="L328" s="381" t="s">
        <v>9034</v>
      </c>
    </row>
    <row r="329" spans="2:12" x14ac:dyDescent="0.25">
      <c r="B329" s="383">
        <v>328</v>
      </c>
      <c r="C329" s="378">
        <v>2078130878</v>
      </c>
      <c r="D329" s="379" t="s">
        <v>1007</v>
      </c>
      <c r="E329" s="387">
        <v>37492</v>
      </c>
      <c r="F329" s="387" t="s">
        <v>7572</v>
      </c>
      <c r="G329" s="387" t="s">
        <v>1173</v>
      </c>
      <c r="H329" s="381">
        <v>0</v>
      </c>
      <c r="I329" s="379"/>
      <c r="J329" s="379"/>
      <c r="K329" s="379" t="s">
        <v>8954</v>
      </c>
      <c r="L329" s="379" t="s">
        <v>9034</v>
      </c>
    </row>
    <row r="330" spans="2:12" x14ac:dyDescent="0.25">
      <c r="B330" s="383">
        <v>329</v>
      </c>
      <c r="C330" s="378">
        <v>2078130879</v>
      </c>
      <c r="D330" s="379" t="s">
        <v>1008</v>
      </c>
      <c r="E330" s="387">
        <v>37316</v>
      </c>
      <c r="F330" s="387" t="s">
        <v>7572</v>
      </c>
      <c r="G330" s="387" t="s">
        <v>1173</v>
      </c>
      <c r="H330" s="381">
        <v>0</v>
      </c>
      <c r="I330" s="379"/>
      <c r="J330" s="379"/>
      <c r="K330" s="379" t="s">
        <v>8954</v>
      </c>
      <c r="L330" s="379" t="s">
        <v>9034</v>
      </c>
    </row>
    <row r="331" spans="2:12" x14ac:dyDescent="0.25">
      <c r="B331" s="383">
        <v>330</v>
      </c>
      <c r="C331" s="381">
        <v>2078130881</v>
      </c>
      <c r="D331" s="381" t="s">
        <v>1009</v>
      </c>
      <c r="E331" s="387">
        <v>37268</v>
      </c>
      <c r="F331" s="387" t="s">
        <v>7572</v>
      </c>
      <c r="G331" s="387" t="s">
        <v>1173</v>
      </c>
      <c r="H331" s="381">
        <v>0</v>
      </c>
      <c r="I331" s="381" t="s">
        <v>8927</v>
      </c>
      <c r="J331" s="381" t="s">
        <v>8928</v>
      </c>
      <c r="K331" s="381" t="s">
        <v>8952</v>
      </c>
      <c r="L331" s="381" t="s">
        <v>9034</v>
      </c>
    </row>
    <row r="332" spans="2:12" x14ac:dyDescent="0.25">
      <c r="B332" s="383">
        <v>331</v>
      </c>
      <c r="C332" s="378">
        <v>2078130882</v>
      </c>
      <c r="D332" s="379" t="s">
        <v>957</v>
      </c>
      <c r="E332" s="387">
        <v>37484</v>
      </c>
      <c r="F332" s="387" t="s">
        <v>7572</v>
      </c>
      <c r="G332" s="387" t="s">
        <v>1173</v>
      </c>
      <c r="H332" s="381">
        <v>0</v>
      </c>
      <c r="I332" s="379"/>
      <c r="J332" s="379"/>
      <c r="K332" s="379" t="s">
        <v>8954</v>
      </c>
      <c r="L332" s="379" t="s">
        <v>9034</v>
      </c>
    </row>
    <row r="333" spans="2:12" x14ac:dyDescent="0.25">
      <c r="B333" s="383">
        <v>332</v>
      </c>
      <c r="C333" s="378">
        <v>2078130883</v>
      </c>
      <c r="D333" s="379" t="s">
        <v>972</v>
      </c>
      <c r="E333" s="387">
        <v>37575</v>
      </c>
      <c r="F333" s="387" t="s">
        <v>7572</v>
      </c>
      <c r="G333" s="387" t="s">
        <v>1173</v>
      </c>
      <c r="H333" s="381">
        <v>0</v>
      </c>
      <c r="I333" s="379"/>
      <c r="J333" s="379"/>
      <c r="K333" s="379" t="s">
        <v>8954</v>
      </c>
      <c r="L333" s="379" t="s">
        <v>9034</v>
      </c>
    </row>
    <row r="334" spans="2:12" x14ac:dyDescent="0.25">
      <c r="B334" s="383">
        <v>333</v>
      </c>
      <c r="C334" s="378">
        <v>2078130884</v>
      </c>
      <c r="D334" s="379" t="s">
        <v>907</v>
      </c>
      <c r="E334" s="387">
        <v>37471</v>
      </c>
      <c r="F334" s="387" t="s">
        <v>7572</v>
      </c>
      <c r="G334" s="387" t="s">
        <v>1173</v>
      </c>
      <c r="H334" s="381">
        <v>0</v>
      </c>
      <c r="I334" s="379"/>
      <c r="J334" s="379"/>
      <c r="K334" s="379" t="s">
        <v>8954</v>
      </c>
      <c r="L334" s="379" t="s">
        <v>9034</v>
      </c>
    </row>
    <row r="335" spans="2:12" x14ac:dyDescent="0.25">
      <c r="B335" s="383">
        <v>334</v>
      </c>
      <c r="C335" s="378">
        <v>2078130885</v>
      </c>
      <c r="D335" s="379" t="s">
        <v>906</v>
      </c>
      <c r="E335" s="387">
        <v>37495</v>
      </c>
      <c r="F335" s="387" t="s">
        <v>7572</v>
      </c>
      <c r="G335" s="387" t="s">
        <v>1173</v>
      </c>
      <c r="H335" s="381">
        <v>0</v>
      </c>
      <c r="I335" s="379"/>
      <c r="J335" s="379"/>
      <c r="K335" s="379" t="s">
        <v>8954</v>
      </c>
      <c r="L335" s="379" t="s">
        <v>9034</v>
      </c>
    </row>
    <row r="336" spans="2:12" x14ac:dyDescent="0.25">
      <c r="B336" s="383">
        <v>335</v>
      </c>
      <c r="C336" s="378">
        <v>2078130888</v>
      </c>
      <c r="D336" s="379" t="s">
        <v>889</v>
      </c>
      <c r="E336" s="387">
        <v>37560</v>
      </c>
      <c r="F336" s="387" t="s">
        <v>7572</v>
      </c>
      <c r="G336" s="387" t="s">
        <v>1173</v>
      </c>
      <c r="H336" s="381">
        <v>0</v>
      </c>
      <c r="I336" s="379"/>
      <c r="J336" s="379"/>
      <c r="K336" s="379" t="s">
        <v>8954</v>
      </c>
      <c r="L336" s="379" t="s">
        <v>9034</v>
      </c>
    </row>
    <row r="337" spans="2:12" x14ac:dyDescent="0.25">
      <c r="B337" s="383">
        <v>336</v>
      </c>
      <c r="C337" s="378">
        <v>2078131304</v>
      </c>
      <c r="D337" s="379" t="s">
        <v>920</v>
      </c>
      <c r="E337" s="387" t="s">
        <v>921</v>
      </c>
      <c r="F337" s="387" t="s">
        <v>7572</v>
      </c>
      <c r="G337" s="387" t="s">
        <v>1173</v>
      </c>
      <c r="H337" s="381">
        <v>1302002672</v>
      </c>
      <c r="I337" s="379"/>
      <c r="J337" s="379"/>
      <c r="K337" s="379" t="s">
        <v>8954</v>
      </c>
      <c r="L337" s="379" t="s">
        <v>9034</v>
      </c>
    </row>
    <row r="338" spans="2:12" x14ac:dyDescent="0.25">
      <c r="B338" s="383">
        <v>337</v>
      </c>
      <c r="C338" s="378">
        <v>2078131206</v>
      </c>
      <c r="D338" s="379" t="s">
        <v>1012</v>
      </c>
      <c r="E338" s="387" t="s">
        <v>246</v>
      </c>
      <c r="F338" s="387" t="s">
        <v>7572</v>
      </c>
      <c r="G338" s="387" t="s">
        <v>1175</v>
      </c>
      <c r="H338" s="381">
        <v>33302001407</v>
      </c>
      <c r="I338" s="379"/>
      <c r="J338" s="379"/>
      <c r="K338" s="379" t="s">
        <v>8954</v>
      </c>
      <c r="L338" s="379" t="s">
        <v>9034</v>
      </c>
    </row>
    <row r="339" spans="2:12" x14ac:dyDescent="0.25">
      <c r="B339" s="383">
        <v>338</v>
      </c>
      <c r="C339" s="378">
        <v>2078131214</v>
      </c>
      <c r="D339" s="379" t="s">
        <v>1134</v>
      </c>
      <c r="E339" s="387" t="s">
        <v>346</v>
      </c>
      <c r="F339" s="387" t="s">
        <v>7572</v>
      </c>
      <c r="G339" s="387" t="s">
        <v>1175</v>
      </c>
      <c r="H339" s="381">
        <v>63553954</v>
      </c>
      <c r="I339" s="379"/>
      <c r="J339" s="379"/>
      <c r="K339" s="379" t="s">
        <v>8954</v>
      </c>
      <c r="L339" s="379" t="s">
        <v>9034</v>
      </c>
    </row>
    <row r="340" spans="2:12" x14ac:dyDescent="0.25">
      <c r="B340" s="383">
        <v>339</v>
      </c>
      <c r="C340" s="378">
        <v>2078131217</v>
      </c>
      <c r="D340" s="379" t="s">
        <v>1113</v>
      </c>
      <c r="E340" s="387">
        <v>37261</v>
      </c>
      <c r="F340" s="387" t="s">
        <v>7572</v>
      </c>
      <c r="G340" s="387" t="s">
        <v>1175</v>
      </c>
      <c r="H340" s="381">
        <v>61174444</v>
      </c>
      <c r="I340" s="379"/>
      <c r="J340" s="379"/>
      <c r="K340" s="379" t="s">
        <v>8954</v>
      </c>
      <c r="L340" s="379" t="s">
        <v>9034</v>
      </c>
    </row>
    <row r="341" spans="2:12" x14ac:dyDescent="0.25">
      <c r="B341" s="383">
        <v>340</v>
      </c>
      <c r="C341" s="378">
        <v>2078131219</v>
      </c>
      <c r="D341" s="379" t="s">
        <v>1136</v>
      </c>
      <c r="E341" s="387">
        <v>37470</v>
      </c>
      <c r="F341" s="387" t="s">
        <v>7572</v>
      </c>
      <c r="G341" s="387" t="s">
        <v>1175</v>
      </c>
      <c r="H341" s="381">
        <v>122382085</v>
      </c>
      <c r="I341" s="379"/>
      <c r="J341" s="379"/>
      <c r="K341" s="379" t="s">
        <v>8954</v>
      </c>
      <c r="L341" s="379" t="s">
        <v>9034</v>
      </c>
    </row>
    <row r="342" spans="2:12" x14ac:dyDescent="0.25">
      <c r="B342" s="383">
        <v>341</v>
      </c>
      <c r="C342" s="381">
        <v>2078131220</v>
      </c>
      <c r="D342" s="381" t="s">
        <v>1012</v>
      </c>
      <c r="E342" s="387" t="s">
        <v>878</v>
      </c>
      <c r="F342" s="387" t="s">
        <v>7572</v>
      </c>
      <c r="G342" s="387" t="s">
        <v>1175</v>
      </c>
      <c r="H342" s="381">
        <v>35302000648</v>
      </c>
      <c r="I342" s="381" t="s">
        <v>1707</v>
      </c>
      <c r="J342" s="381" t="s">
        <v>8923</v>
      </c>
      <c r="K342" s="381" t="s">
        <v>8952</v>
      </c>
      <c r="L342" s="381" t="s">
        <v>9034</v>
      </c>
    </row>
    <row r="343" spans="2:12" x14ac:dyDescent="0.25">
      <c r="B343" s="383">
        <v>342</v>
      </c>
      <c r="C343" s="381">
        <v>2078131223</v>
      </c>
      <c r="D343" s="381" t="s">
        <v>8973</v>
      </c>
      <c r="E343" s="387" t="s">
        <v>1139</v>
      </c>
      <c r="F343" s="387" t="s">
        <v>7572</v>
      </c>
      <c r="G343" s="387" t="s">
        <v>1175</v>
      </c>
      <c r="H343" s="381">
        <v>40832509</v>
      </c>
      <c r="I343" s="381" t="s">
        <v>1677</v>
      </c>
      <c r="J343" s="381"/>
      <c r="K343" s="381" t="s">
        <v>8952</v>
      </c>
      <c r="L343" s="381" t="s">
        <v>9034</v>
      </c>
    </row>
    <row r="344" spans="2:12" x14ac:dyDescent="0.25">
      <c r="B344" s="383">
        <v>343</v>
      </c>
      <c r="C344" s="381">
        <v>2078131229</v>
      </c>
      <c r="D344" s="381" t="s">
        <v>1116</v>
      </c>
      <c r="E344" s="387">
        <v>37288</v>
      </c>
      <c r="F344" s="387" t="s">
        <v>7572</v>
      </c>
      <c r="G344" s="387" t="s">
        <v>1175</v>
      </c>
      <c r="H344" s="381">
        <v>22302003316</v>
      </c>
      <c r="I344" s="381" t="s">
        <v>8100</v>
      </c>
      <c r="J344" s="379"/>
      <c r="K344" s="381" t="s">
        <v>8953</v>
      </c>
      <c r="L344" s="381" t="s">
        <v>9034</v>
      </c>
    </row>
    <row r="345" spans="2:12" x14ac:dyDescent="0.25">
      <c r="B345" s="383">
        <v>344</v>
      </c>
      <c r="C345" s="381">
        <v>2078131233</v>
      </c>
      <c r="D345" s="381" t="s">
        <v>1014</v>
      </c>
      <c r="E345" s="387" t="s">
        <v>577</v>
      </c>
      <c r="F345" s="387" t="s">
        <v>7572</v>
      </c>
      <c r="G345" s="387" t="s">
        <v>1175</v>
      </c>
      <c r="H345" s="381">
        <v>187936206</v>
      </c>
      <c r="I345" s="381" t="s">
        <v>8869</v>
      </c>
      <c r="J345" s="381"/>
      <c r="K345" s="381" t="s">
        <v>8952</v>
      </c>
      <c r="L345" s="381" t="s">
        <v>9034</v>
      </c>
    </row>
    <row r="346" spans="2:12" x14ac:dyDescent="0.25">
      <c r="B346" s="383">
        <v>345</v>
      </c>
      <c r="C346" s="378">
        <v>2078131235</v>
      </c>
      <c r="D346" s="379" t="s">
        <v>1016</v>
      </c>
      <c r="E346" s="387" t="s">
        <v>710</v>
      </c>
      <c r="F346" s="387" t="s">
        <v>7572</v>
      </c>
      <c r="G346" s="387" t="s">
        <v>1175</v>
      </c>
      <c r="H346" s="381">
        <v>36302010522</v>
      </c>
      <c r="I346" s="379"/>
      <c r="J346" s="379"/>
      <c r="K346" s="379" t="s">
        <v>8954</v>
      </c>
      <c r="L346" s="379" t="s">
        <v>9034</v>
      </c>
    </row>
    <row r="347" spans="2:12" x14ac:dyDescent="0.25">
      <c r="B347" s="383">
        <v>346</v>
      </c>
      <c r="C347" s="381">
        <v>2078131237</v>
      </c>
      <c r="D347" s="381" t="s">
        <v>8998</v>
      </c>
      <c r="E347" s="387">
        <v>37381</v>
      </c>
      <c r="F347" s="387" t="s">
        <v>7572</v>
      </c>
      <c r="G347" s="387" t="s">
        <v>1175</v>
      </c>
      <c r="H347" s="381">
        <v>37302001819</v>
      </c>
      <c r="I347" s="381" t="s">
        <v>8930</v>
      </c>
      <c r="J347" s="381"/>
      <c r="K347" s="381" t="s">
        <v>8952</v>
      </c>
      <c r="L347" s="381" t="s">
        <v>9034</v>
      </c>
    </row>
    <row r="348" spans="2:12" x14ac:dyDescent="0.25">
      <c r="B348" s="383">
        <v>347</v>
      </c>
      <c r="C348" s="381">
        <v>2078131242</v>
      </c>
      <c r="D348" s="381" t="s">
        <v>1021</v>
      </c>
      <c r="E348" s="387" t="s">
        <v>618</v>
      </c>
      <c r="F348" s="387" t="s">
        <v>7572</v>
      </c>
      <c r="G348" s="387" t="s">
        <v>1175</v>
      </c>
      <c r="H348" s="381">
        <v>1302001999</v>
      </c>
      <c r="I348" s="381" t="s">
        <v>1656</v>
      </c>
      <c r="J348" s="381"/>
      <c r="K348" s="381" t="s">
        <v>8952</v>
      </c>
      <c r="L348" s="381" t="s">
        <v>9034</v>
      </c>
    </row>
    <row r="349" spans="2:12" x14ac:dyDescent="0.25">
      <c r="B349" s="383">
        <v>348</v>
      </c>
      <c r="C349" s="378">
        <v>2078131263</v>
      </c>
      <c r="D349" s="379" t="s">
        <v>1023</v>
      </c>
      <c r="E349" s="387">
        <v>37449</v>
      </c>
      <c r="F349" s="387" t="s">
        <v>7572</v>
      </c>
      <c r="G349" s="387" t="s">
        <v>1175</v>
      </c>
      <c r="H349" s="381">
        <v>1302021368</v>
      </c>
      <c r="I349" s="379"/>
      <c r="J349" s="379"/>
      <c r="K349" s="379" t="s">
        <v>8954</v>
      </c>
      <c r="L349" s="379" t="s">
        <v>9034</v>
      </c>
    </row>
    <row r="350" spans="2:12" x14ac:dyDescent="0.25">
      <c r="B350" s="383">
        <v>349</v>
      </c>
      <c r="C350" s="378">
        <v>2078131264</v>
      </c>
      <c r="D350" s="379" t="s">
        <v>1118</v>
      </c>
      <c r="E350" s="387" t="s">
        <v>879</v>
      </c>
      <c r="F350" s="387" t="s">
        <v>7572</v>
      </c>
      <c r="G350" s="387" t="s">
        <v>1175</v>
      </c>
      <c r="H350" s="381">
        <v>35302004529</v>
      </c>
      <c r="I350" s="379"/>
      <c r="J350" s="379"/>
      <c r="K350" s="379" t="s">
        <v>8954</v>
      </c>
      <c r="L350" s="379" t="s">
        <v>9034</v>
      </c>
    </row>
    <row r="351" spans="2:12" x14ac:dyDescent="0.25">
      <c r="B351" s="383">
        <v>350</v>
      </c>
      <c r="C351" s="378">
        <v>2078131266</v>
      </c>
      <c r="D351" s="379" t="s">
        <v>1091</v>
      </c>
      <c r="E351" s="387" t="s">
        <v>611</v>
      </c>
      <c r="F351" s="387" t="s">
        <v>7572</v>
      </c>
      <c r="G351" s="387" t="s">
        <v>1175</v>
      </c>
      <c r="H351" s="381">
        <v>34302008974</v>
      </c>
      <c r="I351" s="379"/>
      <c r="J351" s="379"/>
      <c r="K351" s="379" t="s">
        <v>8954</v>
      </c>
      <c r="L351" s="379" t="s">
        <v>9034</v>
      </c>
    </row>
    <row r="352" spans="2:12" x14ac:dyDescent="0.25">
      <c r="B352" s="383">
        <v>351</v>
      </c>
      <c r="C352" s="378">
        <v>2078131274</v>
      </c>
      <c r="D352" s="379" t="s">
        <v>1093</v>
      </c>
      <c r="E352" s="387">
        <v>37417</v>
      </c>
      <c r="F352" s="387" t="s">
        <v>7572</v>
      </c>
      <c r="G352" s="387" t="s">
        <v>1175</v>
      </c>
      <c r="H352" s="381">
        <v>1202017206</v>
      </c>
      <c r="I352" s="379"/>
      <c r="J352" s="379"/>
      <c r="K352" s="379" t="s">
        <v>8954</v>
      </c>
      <c r="L352" s="379" t="s">
        <v>9034</v>
      </c>
    </row>
    <row r="353" spans="2:12" x14ac:dyDescent="0.25">
      <c r="B353" s="383">
        <v>352</v>
      </c>
      <c r="C353" s="378">
        <v>2078131280</v>
      </c>
      <c r="D353" s="379" t="s">
        <v>1095</v>
      </c>
      <c r="E353" s="387">
        <v>37386</v>
      </c>
      <c r="F353" s="387" t="s">
        <v>7572</v>
      </c>
      <c r="G353" s="387" t="s">
        <v>1175</v>
      </c>
      <c r="H353" s="381">
        <v>51234082</v>
      </c>
      <c r="I353" s="379"/>
      <c r="J353" s="379"/>
      <c r="K353" s="379" t="s">
        <v>8954</v>
      </c>
      <c r="L353" s="379" t="s">
        <v>9034</v>
      </c>
    </row>
    <row r="354" spans="2:12" x14ac:dyDescent="0.25">
      <c r="B354" s="383">
        <v>353</v>
      </c>
      <c r="C354" s="381">
        <v>2078131283</v>
      </c>
      <c r="D354" s="381" t="s">
        <v>1025</v>
      </c>
      <c r="E354" s="387" t="s">
        <v>1026</v>
      </c>
      <c r="F354" s="387" t="s">
        <v>7572</v>
      </c>
      <c r="G354" s="387" t="s">
        <v>1175</v>
      </c>
      <c r="H354" s="381">
        <v>37302004052</v>
      </c>
      <c r="I354" s="381" t="s">
        <v>1681</v>
      </c>
      <c r="J354" s="381"/>
      <c r="K354" s="381" t="s">
        <v>8952</v>
      </c>
      <c r="L354" s="381" t="s">
        <v>9034</v>
      </c>
    </row>
    <row r="355" spans="2:12" x14ac:dyDescent="0.25">
      <c r="B355" s="383">
        <v>354</v>
      </c>
      <c r="C355" s="381">
        <v>2078131286</v>
      </c>
      <c r="D355" s="381" t="s">
        <v>1028</v>
      </c>
      <c r="E355" s="387" t="s">
        <v>1029</v>
      </c>
      <c r="F355" s="387" t="s">
        <v>7572</v>
      </c>
      <c r="G355" s="387" t="s">
        <v>1175</v>
      </c>
      <c r="H355" s="381">
        <v>1202008784</v>
      </c>
      <c r="I355" s="381" t="s">
        <v>1682</v>
      </c>
      <c r="J355" s="381"/>
      <c r="K355" s="381" t="s">
        <v>8952</v>
      </c>
      <c r="L355" s="381" t="s">
        <v>9034</v>
      </c>
    </row>
    <row r="356" spans="2:12" x14ac:dyDescent="0.25">
      <c r="B356" s="383">
        <v>355</v>
      </c>
      <c r="C356" s="378">
        <v>2078131291</v>
      </c>
      <c r="D356" s="379" t="s">
        <v>1031</v>
      </c>
      <c r="E356" s="387" t="s">
        <v>1026</v>
      </c>
      <c r="F356" s="387" t="s">
        <v>7572</v>
      </c>
      <c r="G356" s="387" t="s">
        <v>1175</v>
      </c>
      <c r="H356" s="381">
        <v>73614978</v>
      </c>
      <c r="I356" s="379"/>
      <c r="J356" s="379"/>
      <c r="K356" s="379" t="s">
        <v>8954</v>
      </c>
      <c r="L356" s="379" t="s">
        <v>9034</v>
      </c>
    </row>
    <row r="357" spans="2:12" x14ac:dyDescent="0.25">
      <c r="B357" s="383">
        <v>356</v>
      </c>
      <c r="C357" s="378">
        <v>2078131292</v>
      </c>
      <c r="D357" s="379" t="s">
        <v>1033</v>
      </c>
      <c r="E357" s="387" t="s">
        <v>1034</v>
      </c>
      <c r="F357" s="387" t="s">
        <v>7572</v>
      </c>
      <c r="G357" s="387" t="s">
        <v>1175</v>
      </c>
      <c r="H357" s="381">
        <v>122440784</v>
      </c>
      <c r="I357" s="379"/>
      <c r="J357" s="379"/>
      <c r="K357" s="379" t="s">
        <v>8954</v>
      </c>
      <c r="L357" s="379" t="s">
        <v>9034</v>
      </c>
    </row>
    <row r="358" spans="2:12" x14ac:dyDescent="0.25">
      <c r="B358" s="383">
        <v>357</v>
      </c>
      <c r="C358" s="378">
        <v>2078131294</v>
      </c>
      <c r="D358" s="379" t="s">
        <v>1036</v>
      </c>
      <c r="E358" s="387" t="s">
        <v>1037</v>
      </c>
      <c r="F358" s="387" t="s">
        <v>7572</v>
      </c>
      <c r="G358" s="387" t="s">
        <v>1175</v>
      </c>
      <c r="H358" s="381">
        <v>36302002879</v>
      </c>
      <c r="I358" s="379"/>
      <c r="J358" s="379"/>
      <c r="K358" s="379" t="s">
        <v>8954</v>
      </c>
      <c r="L358" s="379" t="s">
        <v>9034</v>
      </c>
    </row>
    <row r="359" spans="2:12" x14ac:dyDescent="0.25">
      <c r="B359" s="383">
        <v>358</v>
      </c>
      <c r="C359" s="381">
        <v>2078131302</v>
      </c>
      <c r="D359" s="381" t="s">
        <v>8997</v>
      </c>
      <c r="E359" s="387">
        <v>37299</v>
      </c>
      <c r="F359" s="387" t="s">
        <v>7572</v>
      </c>
      <c r="G359" s="387" t="s">
        <v>1175</v>
      </c>
      <c r="H359" s="381">
        <v>1302026801</v>
      </c>
      <c r="I359" s="381" t="s">
        <v>1685</v>
      </c>
      <c r="J359" s="381"/>
      <c r="K359" s="381" t="s">
        <v>8952</v>
      </c>
      <c r="L359" s="381" t="s">
        <v>9034</v>
      </c>
    </row>
    <row r="360" spans="2:12" x14ac:dyDescent="0.25">
      <c r="B360" s="383">
        <v>359</v>
      </c>
      <c r="C360" s="378">
        <v>2078131303</v>
      </c>
      <c r="D360" s="379" t="s">
        <v>183</v>
      </c>
      <c r="E360" s="387" t="s">
        <v>243</v>
      </c>
      <c r="F360" s="387" t="s">
        <v>7572</v>
      </c>
      <c r="G360" s="387" t="s">
        <v>1175</v>
      </c>
      <c r="H360" s="381">
        <v>1302033174</v>
      </c>
      <c r="I360" s="379"/>
      <c r="J360" s="379"/>
      <c r="K360" s="379" t="s">
        <v>8954</v>
      </c>
      <c r="L360" s="379" t="s">
        <v>9034</v>
      </c>
    </row>
    <row r="361" spans="2:12" x14ac:dyDescent="0.25">
      <c r="B361" s="383">
        <v>360</v>
      </c>
      <c r="C361" s="378">
        <v>2078131305</v>
      </c>
      <c r="D361" s="379" t="s">
        <v>1120</v>
      </c>
      <c r="E361" s="387">
        <v>37319</v>
      </c>
      <c r="F361" s="387" t="s">
        <v>7572</v>
      </c>
      <c r="G361" s="387" t="s">
        <v>1175</v>
      </c>
      <c r="H361" s="381">
        <v>15302000071</v>
      </c>
      <c r="I361" s="379"/>
      <c r="J361" s="379"/>
      <c r="K361" s="379" t="s">
        <v>8954</v>
      </c>
      <c r="L361" s="379" t="s">
        <v>9034</v>
      </c>
    </row>
    <row r="362" spans="2:12" x14ac:dyDescent="0.25">
      <c r="B362" s="383">
        <v>361</v>
      </c>
      <c r="C362" s="378">
        <v>2078131310</v>
      </c>
      <c r="D362" s="379" t="s">
        <v>1042</v>
      </c>
      <c r="E362" s="387" t="s">
        <v>1043</v>
      </c>
      <c r="F362" s="387" t="s">
        <v>7572</v>
      </c>
      <c r="G362" s="387" t="s">
        <v>1175</v>
      </c>
      <c r="H362" s="381">
        <v>1302037184</v>
      </c>
      <c r="I362" s="379"/>
      <c r="J362" s="379"/>
      <c r="K362" s="379" t="s">
        <v>8954</v>
      </c>
      <c r="L362" s="379" t="s">
        <v>9034</v>
      </c>
    </row>
    <row r="363" spans="2:12" x14ac:dyDescent="0.25">
      <c r="B363" s="383">
        <v>362</v>
      </c>
      <c r="C363" s="378">
        <v>2078131313</v>
      </c>
      <c r="D363" s="379" t="s">
        <v>1141</v>
      </c>
      <c r="E363" s="387">
        <v>37288</v>
      </c>
      <c r="F363" s="387" t="s">
        <v>7572</v>
      </c>
      <c r="G363" s="387" t="s">
        <v>1175</v>
      </c>
      <c r="H363" s="381">
        <v>36302011781</v>
      </c>
      <c r="I363" s="379"/>
      <c r="J363" s="379"/>
      <c r="K363" s="379" t="s">
        <v>8954</v>
      </c>
      <c r="L363" s="379" t="s">
        <v>9034</v>
      </c>
    </row>
    <row r="364" spans="2:12" x14ac:dyDescent="0.25">
      <c r="B364" s="383">
        <v>363</v>
      </c>
      <c r="C364" s="381">
        <v>2078131323</v>
      </c>
      <c r="D364" s="381" t="s">
        <v>1045</v>
      </c>
      <c r="E364" s="387" t="s">
        <v>1046</v>
      </c>
      <c r="F364" s="387" t="s">
        <v>7572</v>
      </c>
      <c r="G364" s="387" t="s">
        <v>1175</v>
      </c>
      <c r="H364" s="381">
        <v>245388593</v>
      </c>
      <c r="I364" s="381" t="s">
        <v>1689</v>
      </c>
      <c r="J364" s="381"/>
      <c r="K364" s="381" t="s">
        <v>8952</v>
      </c>
      <c r="L364" s="381" t="s">
        <v>9034</v>
      </c>
    </row>
    <row r="365" spans="2:12" x14ac:dyDescent="0.25">
      <c r="B365" s="383">
        <v>364</v>
      </c>
      <c r="C365" s="381">
        <v>2078131328</v>
      </c>
      <c r="D365" s="381" t="s">
        <v>1048</v>
      </c>
      <c r="E365" s="387" t="s">
        <v>351</v>
      </c>
      <c r="F365" s="387" t="s">
        <v>7572</v>
      </c>
      <c r="G365" s="387" t="s">
        <v>1175</v>
      </c>
      <c r="H365" s="381">
        <v>1202007219</v>
      </c>
      <c r="I365" s="381"/>
      <c r="J365" s="381"/>
      <c r="K365" s="381" t="s">
        <v>8952</v>
      </c>
      <c r="L365" s="381" t="s">
        <v>9034</v>
      </c>
    </row>
    <row r="366" spans="2:12" x14ac:dyDescent="0.25">
      <c r="B366" s="383">
        <v>365</v>
      </c>
      <c r="C366" s="378">
        <v>2078131334</v>
      </c>
      <c r="D366" s="379" t="s">
        <v>1098</v>
      </c>
      <c r="E366" s="387">
        <v>37480</v>
      </c>
      <c r="F366" s="387" t="s">
        <v>7572</v>
      </c>
      <c r="G366" s="387" t="s">
        <v>1175</v>
      </c>
      <c r="H366" s="381">
        <v>113785584</v>
      </c>
      <c r="I366" s="379"/>
      <c r="J366" s="379"/>
      <c r="K366" s="379" t="s">
        <v>8954</v>
      </c>
      <c r="L366" s="379" t="s">
        <v>9034</v>
      </c>
    </row>
    <row r="367" spans="2:12" x14ac:dyDescent="0.25">
      <c r="B367" s="383">
        <v>366</v>
      </c>
      <c r="C367" s="381">
        <v>2078131336</v>
      </c>
      <c r="D367" s="381" t="s">
        <v>1100</v>
      </c>
      <c r="E367" s="387" t="s">
        <v>308</v>
      </c>
      <c r="F367" s="387" t="s">
        <v>7572</v>
      </c>
      <c r="G367" s="387" t="s">
        <v>1175</v>
      </c>
      <c r="H367" s="381">
        <v>1302020863</v>
      </c>
      <c r="I367" s="381" t="s">
        <v>1661</v>
      </c>
      <c r="J367" s="381"/>
      <c r="K367" s="381" t="s">
        <v>8952</v>
      </c>
      <c r="L367" s="381" t="s">
        <v>9034</v>
      </c>
    </row>
    <row r="368" spans="2:12" x14ac:dyDescent="0.25">
      <c r="B368" s="383">
        <v>367</v>
      </c>
      <c r="C368" s="381">
        <v>2078131339</v>
      </c>
      <c r="D368" s="381" t="s">
        <v>1123</v>
      </c>
      <c r="E368" s="387" t="s">
        <v>877</v>
      </c>
      <c r="F368" s="387" t="s">
        <v>7572</v>
      </c>
      <c r="G368" s="387" t="s">
        <v>1175</v>
      </c>
      <c r="H368" s="381">
        <v>1302003784</v>
      </c>
      <c r="I368" s="381" t="s">
        <v>1668</v>
      </c>
      <c r="J368" s="379"/>
      <c r="K368" s="381" t="s">
        <v>8953</v>
      </c>
      <c r="L368" s="381" t="s">
        <v>9034</v>
      </c>
    </row>
    <row r="369" spans="2:12" x14ac:dyDescent="0.25">
      <c r="B369" s="383">
        <v>368</v>
      </c>
      <c r="C369" s="378">
        <v>2078131341</v>
      </c>
      <c r="D369" s="379" t="s">
        <v>1050</v>
      </c>
      <c r="E369" s="387" t="s">
        <v>873</v>
      </c>
      <c r="F369" s="387" t="s">
        <v>7572</v>
      </c>
      <c r="G369" s="387" t="s">
        <v>1175</v>
      </c>
      <c r="H369" s="381">
        <v>1301016304</v>
      </c>
      <c r="I369" s="379"/>
      <c r="J369" s="379"/>
      <c r="K369" s="379" t="s">
        <v>8954</v>
      </c>
      <c r="L369" s="379" t="s">
        <v>9034</v>
      </c>
    </row>
    <row r="370" spans="2:12" x14ac:dyDescent="0.25">
      <c r="B370" s="383">
        <v>369</v>
      </c>
      <c r="C370" s="378">
        <v>2078131342</v>
      </c>
      <c r="D370" s="379" t="s">
        <v>1052</v>
      </c>
      <c r="E370" s="387" t="s">
        <v>1053</v>
      </c>
      <c r="F370" s="387" t="s">
        <v>7572</v>
      </c>
      <c r="G370" s="387" t="s">
        <v>1175</v>
      </c>
      <c r="H370" s="381">
        <v>1202012948</v>
      </c>
      <c r="I370" s="379"/>
      <c r="J370" s="379"/>
      <c r="K370" s="379" t="s">
        <v>8954</v>
      </c>
      <c r="L370" s="379" t="s">
        <v>9034</v>
      </c>
    </row>
    <row r="371" spans="2:12" x14ac:dyDescent="0.25">
      <c r="B371" s="383">
        <v>370</v>
      </c>
      <c r="C371" s="378">
        <v>2078131343</v>
      </c>
      <c r="D371" s="379" t="s">
        <v>1125</v>
      </c>
      <c r="E371" s="387">
        <v>37298</v>
      </c>
      <c r="F371" s="387" t="s">
        <v>7572</v>
      </c>
      <c r="G371" s="387" t="s">
        <v>1175</v>
      </c>
      <c r="H371" s="381">
        <v>37202003626</v>
      </c>
      <c r="I371" s="379"/>
      <c r="J371" s="379"/>
      <c r="K371" s="379" t="s">
        <v>8954</v>
      </c>
      <c r="L371" s="379" t="s">
        <v>9034</v>
      </c>
    </row>
    <row r="372" spans="2:12" x14ac:dyDescent="0.25">
      <c r="B372" s="383">
        <v>371</v>
      </c>
      <c r="C372" s="378">
        <v>2078131347</v>
      </c>
      <c r="D372" s="379" t="s">
        <v>1055</v>
      </c>
      <c r="E372" s="387" t="s">
        <v>576</v>
      </c>
      <c r="F372" s="387" t="s">
        <v>7572</v>
      </c>
      <c r="G372" s="387" t="s">
        <v>1175</v>
      </c>
      <c r="H372" s="381">
        <v>1302013801</v>
      </c>
      <c r="I372" s="379"/>
      <c r="J372" s="379"/>
      <c r="K372" s="379" t="s">
        <v>8954</v>
      </c>
      <c r="L372" s="379" t="s">
        <v>9034</v>
      </c>
    </row>
    <row r="373" spans="2:12" x14ac:dyDescent="0.25">
      <c r="B373" s="383">
        <v>372</v>
      </c>
      <c r="C373" s="381">
        <v>2078131349</v>
      </c>
      <c r="D373" s="381" t="s">
        <v>1057</v>
      </c>
      <c r="E373" s="387">
        <v>37592</v>
      </c>
      <c r="F373" s="387" t="s">
        <v>7572</v>
      </c>
      <c r="G373" s="387" t="s">
        <v>1175</v>
      </c>
      <c r="H373" s="381">
        <v>1302009614</v>
      </c>
      <c r="I373" s="381" t="s">
        <v>1694</v>
      </c>
      <c r="J373" s="381"/>
      <c r="K373" s="381" t="s">
        <v>8952</v>
      </c>
      <c r="L373" s="381" t="s">
        <v>9034</v>
      </c>
    </row>
    <row r="374" spans="2:12" x14ac:dyDescent="0.25">
      <c r="B374" s="383">
        <v>373</v>
      </c>
      <c r="C374" s="378">
        <v>2078131350</v>
      </c>
      <c r="D374" s="379" t="s">
        <v>1059</v>
      </c>
      <c r="E374" s="387">
        <v>37570</v>
      </c>
      <c r="F374" s="387" t="s">
        <v>7572</v>
      </c>
      <c r="G374" s="387" t="s">
        <v>1175</v>
      </c>
      <c r="H374" s="381">
        <v>1302006197</v>
      </c>
      <c r="I374" s="379"/>
      <c r="J374" s="379"/>
      <c r="K374" s="379" t="s">
        <v>8954</v>
      </c>
      <c r="L374" s="379" t="s">
        <v>9034</v>
      </c>
    </row>
    <row r="375" spans="2:12" x14ac:dyDescent="0.25">
      <c r="B375" s="383">
        <v>374</v>
      </c>
      <c r="C375" s="381">
        <v>2078131354</v>
      </c>
      <c r="D375" s="381" t="s">
        <v>1127</v>
      </c>
      <c r="E375" s="387" t="s">
        <v>584</v>
      </c>
      <c r="F375" s="387" t="s">
        <v>7572</v>
      </c>
      <c r="G375" s="387" t="s">
        <v>1175</v>
      </c>
      <c r="H375" s="381">
        <v>36302010613</v>
      </c>
      <c r="I375" s="381" t="s">
        <v>8890</v>
      </c>
      <c r="J375" s="381"/>
      <c r="K375" s="381" t="s">
        <v>8952</v>
      </c>
      <c r="L375" s="381" t="s">
        <v>9034</v>
      </c>
    </row>
    <row r="376" spans="2:12" x14ac:dyDescent="0.25">
      <c r="B376" s="383">
        <v>375</v>
      </c>
      <c r="C376" s="381">
        <v>2078131357</v>
      </c>
      <c r="D376" s="381" t="s">
        <v>1061</v>
      </c>
      <c r="E376" s="387">
        <v>37598</v>
      </c>
      <c r="F376" s="387" t="s">
        <v>7572</v>
      </c>
      <c r="G376" s="387" t="s">
        <v>1175</v>
      </c>
      <c r="H376" s="381">
        <v>1302006470</v>
      </c>
      <c r="I376" s="381" t="s">
        <v>1696</v>
      </c>
      <c r="J376" s="381"/>
      <c r="K376" s="381" t="s">
        <v>8952</v>
      </c>
      <c r="L376" s="381" t="s">
        <v>9034</v>
      </c>
    </row>
    <row r="377" spans="2:12" x14ac:dyDescent="0.25">
      <c r="B377" s="383">
        <v>376</v>
      </c>
      <c r="C377" s="378">
        <v>2078131359</v>
      </c>
      <c r="D377" s="379" t="s">
        <v>1064</v>
      </c>
      <c r="E377" s="387" t="s">
        <v>1065</v>
      </c>
      <c r="F377" s="387" t="s">
        <v>7572</v>
      </c>
      <c r="G377" s="387" t="s">
        <v>1175</v>
      </c>
      <c r="H377" s="381">
        <v>36300004567</v>
      </c>
      <c r="I377" s="379"/>
      <c r="J377" s="379"/>
      <c r="K377" s="379" t="s">
        <v>8954</v>
      </c>
      <c r="L377" s="379" t="s">
        <v>9034</v>
      </c>
    </row>
    <row r="378" spans="2:12" x14ac:dyDescent="0.25">
      <c r="B378" s="383">
        <v>377</v>
      </c>
      <c r="C378" s="381">
        <v>2078131360</v>
      </c>
      <c r="D378" s="381" t="s">
        <v>1129</v>
      </c>
      <c r="E378" s="387">
        <v>37295</v>
      </c>
      <c r="F378" s="387" t="s">
        <v>7572</v>
      </c>
      <c r="G378" s="387" t="s">
        <v>1175</v>
      </c>
      <c r="H378" s="381">
        <v>38202016685</v>
      </c>
      <c r="I378" s="381" t="s">
        <v>8911</v>
      </c>
      <c r="J378" s="381"/>
      <c r="K378" s="381" t="s">
        <v>8952</v>
      </c>
      <c r="L378" s="381" t="s">
        <v>9034</v>
      </c>
    </row>
    <row r="379" spans="2:12" x14ac:dyDescent="0.25">
      <c r="B379" s="383">
        <v>378</v>
      </c>
      <c r="C379" s="378">
        <v>2078131364</v>
      </c>
      <c r="D379" s="379" t="s">
        <v>1067</v>
      </c>
      <c r="E379" s="387" t="s">
        <v>346</v>
      </c>
      <c r="F379" s="387" t="s">
        <v>7572</v>
      </c>
      <c r="G379" s="387" t="s">
        <v>1175</v>
      </c>
      <c r="H379" s="381">
        <v>31302006866</v>
      </c>
      <c r="I379" s="379"/>
      <c r="J379" s="379"/>
      <c r="K379" s="379" t="s">
        <v>8954</v>
      </c>
      <c r="L379" s="379" t="s">
        <v>9034</v>
      </c>
    </row>
    <row r="380" spans="2:12" x14ac:dyDescent="0.25">
      <c r="B380" s="383">
        <v>379</v>
      </c>
      <c r="C380" s="378">
        <v>2078131373</v>
      </c>
      <c r="D380" s="379" t="s">
        <v>1102</v>
      </c>
      <c r="E380" s="387" t="s">
        <v>1103</v>
      </c>
      <c r="F380" s="387" t="s">
        <v>7572</v>
      </c>
      <c r="G380" s="387" t="s">
        <v>1175</v>
      </c>
      <c r="H380" s="381">
        <v>22202004639</v>
      </c>
      <c r="I380" s="379"/>
      <c r="J380" s="379"/>
      <c r="K380" s="379" t="s">
        <v>8954</v>
      </c>
      <c r="L380" s="379" t="s">
        <v>9034</v>
      </c>
    </row>
    <row r="381" spans="2:12" x14ac:dyDescent="0.25">
      <c r="B381" s="383">
        <v>380</v>
      </c>
      <c r="C381" s="381">
        <v>2078131374</v>
      </c>
      <c r="D381" s="381" t="s">
        <v>1069</v>
      </c>
      <c r="E381" s="387" t="s">
        <v>1070</v>
      </c>
      <c r="F381" s="387" t="s">
        <v>7572</v>
      </c>
      <c r="G381" s="387" t="s">
        <v>1175</v>
      </c>
      <c r="H381" s="381">
        <v>1202019311</v>
      </c>
      <c r="I381" s="381" t="s">
        <v>1698</v>
      </c>
      <c r="J381" s="381"/>
      <c r="K381" s="381" t="s">
        <v>8952</v>
      </c>
      <c r="L381" s="381" t="s">
        <v>9034</v>
      </c>
    </row>
    <row r="382" spans="2:12" x14ac:dyDescent="0.25">
      <c r="B382" s="383">
        <v>381</v>
      </c>
      <c r="C382" s="381">
        <v>2078131376</v>
      </c>
      <c r="D382" s="381" t="s">
        <v>1072</v>
      </c>
      <c r="E382" s="387" t="s">
        <v>351</v>
      </c>
      <c r="F382" s="387" t="s">
        <v>7572</v>
      </c>
      <c r="G382" s="387" t="s">
        <v>1175</v>
      </c>
      <c r="H382" s="381">
        <v>38202000479</v>
      </c>
      <c r="I382" s="381" t="s">
        <v>1699</v>
      </c>
      <c r="J382" s="381"/>
      <c r="K382" s="381" t="s">
        <v>8952</v>
      </c>
      <c r="L382" s="381" t="s">
        <v>9034</v>
      </c>
    </row>
    <row r="383" spans="2:12" x14ac:dyDescent="0.25">
      <c r="B383" s="383">
        <v>382</v>
      </c>
      <c r="C383" s="378">
        <v>2078131380</v>
      </c>
      <c r="D383" s="379" t="s">
        <v>1074</v>
      </c>
      <c r="E383" s="387" t="s">
        <v>772</v>
      </c>
      <c r="F383" s="387" t="s">
        <v>7572</v>
      </c>
      <c r="G383" s="387" t="s">
        <v>1175</v>
      </c>
      <c r="H383" s="381">
        <v>63597335</v>
      </c>
      <c r="I383" s="379"/>
      <c r="J383" s="379"/>
      <c r="K383" s="379" t="s">
        <v>8954</v>
      </c>
      <c r="L383" s="379" t="s">
        <v>9034</v>
      </c>
    </row>
    <row r="384" spans="2:12" x14ac:dyDescent="0.25">
      <c r="B384" s="383">
        <v>383</v>
      </c>
      <c r="C384" s="378">
        <v>2078131381</v>
      </c>
      <c r="D384" s="379" t="s">
        <v>1011</v>
      </c>
      <c r="E384" s="387">
        <v>37388</v>
      </c>
      <c r="F384" s="387" t="s">
        <v>7572</v>
      </c>
      <c r="G384" s="387" t="s">
        <v>1175</v>
      </c>
      <c r="H384" s="381">
        <v>63568723</v>
      </c>
      <c r="I384" s="379"/>
      <c r="J384" s="379"/>
      <c r="K384" s="379" t="s">
        <v>8954</v>
      </c>
      <c r="L384" s="379" t="s">
        <v>9034</v>
      </c>
    </row>
    <row r="385" spans="2:12" x14ac:dyDescent="0.25">
      <c r="B385" s="383">
        <v>384</v>
      </c>
      <c r="C385" s="378">
        <v>2078131384</v>
      </c>
      <c r="D385" s="379" t="s">
        <v>1105</v>
      </c>
      <c r="E385" s="387" t="s">
        <v>469</v>
      </c>
      <c r="F385" s="387" t="s">
        <v>7572</v>
      </c>
      <c r="G385" s="387" t="s">
        <v>1175</v>
      </c>
      <c r="H385" s="381">
        <v>34302002805</v>
      </c>
      <c r="I385" s="379"/>
      <c r="J385" s="379"/>
      <c r="K385" s="379" t="s">
        <v>8954</v>
      </c>
      <c r="L385" s="379" t="s">
        <v>9034</v>
      </c>
    </row>
    <row r="386" spans="2:12" x14ac:dyDescent="0.25">
      <c r="B386" s="383">
        <v>385</v>
      </c>
      <c r="C386" s="381">
        <v>2078131395</v>
      </c>
      <c r="D386" s="381" t="s">
        <v>1076</v>
      </c>
      <c r="E386" s="387">
        <v>37385</v>
      </c>
      <c r="F386" s="387" t="s">
        <v>7572</v>
      </c>
      <c r="G386" s="387" t="s">
        <v>1175</v>
      </c>
      <c r="H386" s="381">
        <v>1302010638</v>
      </c>
      <c r="I386" s="381" t="s">
        <v>1701</v>
      </c>
      <c r="J386" s="381"/>
      <c r="K386" s="381" t="s">
        <v>8952</v>
      </c>
      <c r="L386" s="381" t="s">
        <v>9034</v>
      </c>
    </row>
    <row r="387" spans="2:12" x14ac:dyDescent="0.25">
      <c r="B387" s="383">
        <v>386</v>
      </c>
      <c r="C387" s="378">
        <v>2078131396</v>
      </c>
      <c r="D387" s="379" t="s">
        <v>1078</v>
      </c>
      <c r="E387" s="387">
        <v>36933</v>
      </c>
      <c r="F387" s="387" t="s">
        <v>7572</v>
      </c>
      <c r="G387" s="387" t="s">
        <v>1175</v>
      </c>
      <c r="H387" s="381">
        <v>1301037024</v>
      </c>
      <c r="I387" s="379"/>
      <c r="J387" s="379"/>
      <c r="K387" s="379" t="s">
        <v>8954</v>
      </c>
      <c r="L387" s="379" t="s">
        <v>9034</v>
      </c>
    </row>
    <row r="388" spans="2:12" x14ac:dyDescent="0.25">
      <c r="B388" s="383">
        <v>387</v>
      </c>
      <c r="C388" s="381">
        <v>2078131397</v>
      </c>
      <c r="D388" s="381" t="s">
        <v>1081</v>
      </c>
      <c r="E388" s="387" t="s">
        <v>1082</v>
      </c>
      <c r="F388" s="387" t="s">
        <v>7572</v>
      </c>
      <c r="G388" s="387" t="s">
        <v>1175</v>
      </c>
      <c r="H388" s="381">
        <v>37302005387</v>
      </c>
      <c r="I388" s="381" t="s">
        <v>8182</v>
      </c>
      <c r="J388" s="379"/>
      <c r="K388" s="381" t="s">
        <v>8953</v>
      </c>
      <c r="L388" s="381" t="s">
        <v>9034</v>
      </c>
    </row>
    <row r="389" spans="2:12" x14ac:dyDescent="0.25">
      <c r="B389" s="383">
        <v>388</v>
      </c>
      <c r="C389" s="381">
        <v>2078131401</v>
      </c>
      <c r="D389" s="381" t="s">
        <v>8980</v>
      </c>
      <c r="E389" s="387" t="s">
        <v>794</v>
      </c>
      <c r="F389" s="387" t="s">
        <v>7572</v>
      </c>
      <c r="G389" s="387" t="s">
        <v>1175</v>
      </c>
      <c r="H389" s="381">
        <v>1302021378</v>
      </c>
      <c r="I389" s="381" t="s">
        <v>1663</v>
      </c>
      <c r="J389" s="381"/>
      <c r="K389" s="381" t="s">
        <v>8952</v>
      </c>
      <c r="L389" s="381" t="s">
        <v>9034</v>
      </c>
    </row>
    <row r="390" spans="2:12" x14ac:dyDescent="0.25">
      <c r="B390" s="383">
        <v>389</v>
      </c>
      <c r="C390" s="378">
        <v>2078131412</v>
      </c>
      <c r="D390" s="379" t="s">
        <v>1084</v>
      </c>
      <c r="E390" s="387" t="s">
        <v>1085</v>
      </c>
      <c r="F390" s="387" t="s">
        <v>7572</v>
      </c>
      <c r="G390" s="387" t="s">
        <v>1175</v>
      </c>
      <c r="H390" s="381">
        <v>1302009527</v>
      </c>
      <c r="I390" s="379"/>
      <c r="J390" s="379"/>
      <c r="K390" s="379" t="s">
        <v>8954</v>
      </c>
      <c r="L390" s="379" t="s">
        <v>9034</v>
      </c>
    </row>
    <row r="391" spans="2:12" x14ac:dyDescent="0.25">
      <c r="B391" s="383">
        <v>390</v>
      </c>
      <c r="C391" s="378">
        <v>2078131416</v>
      </c>
      <c r="D391" s="379" t="s">
        <v>1111</v>
      </c>
      <c r="E391" s="387" t="s">
        <v>1090</v>
      </c>
      <c r="F391" s="387" t="s">
        <v>7572</v>
      </c>
      <c r="G391" s="387" t="s">
        <v>1175</v>
      </c>
      <c r="H391" s="381">
        <v>30302003924</v>
      </c>
      <c r="I391" s="379"/>
      <c r="J391" s="379"/>
      <c r="K391" s="379" t="s">
        <v>8954</v>
      </c>
      <c r="L391" s="379" t="s">
        <v>9034</v>
      </c>
    </row>
    <row r="392" spans="2:12" x14ac:dyDescent="0.25">
      <c r="B392" s="383">
        <v>391</v>
      </c>
      <c r="C392" s="381">
        <v>2078131420</v>
      </c>
      <c r="D392" s="381" t="s">
        <v>1108</v>
      </c>
      <c r="E392" s="387">
        <v>37408</v>
      </c>
      <c r="F392" s="387" t="s">
        <v>7572</v>
      </c>
      <c r="G392" s="387" t="s">
        <v>1175</v>
      </c>
      <c r="H392" s="381">
        <v>73630154</v>
      </c>
      <c r="I392" s="381" t="s">
        <v>1709</v>
      </c>
      <c r="J392" s="381"/>
      <c r="K392" s="381" t="s">
        <v>8952</v>
      </c>
      <c r="L392" s="381" t="s">
        <v>9034</v>
      </c>
    </row>
    <row r="393" spans="2:12" x14ac:dyDescent="0.25">
      <c r="B393" s="383">
        <v>392</v>
      </c>
      <c r="C393" s="378">
        <v>2078131423</v>
      </c>
      <c r="D393" s="379" t="s">
        <v>1087</v>
      </c>
      <c r="E393" s="387" t="s">
        <v>585</v>
      </c>
      <c r="F393" s="387" t="s">
        <v>7572</v>
      </c>
      <c r="G393" s="387" t="s">
        <v>1175</v>
      </c>
      <c r="H393" s="381">
        <v>63578011</v>
      </c>
      <c r="I393" s="379"/>
      <c r="J393" s="379"/>
      <c r="K393" s="379" t="s">
        <v>8954</v>
      </c>
      <c r="L393" s="379" t="s">
        <v>9034</v>
      </c>
    </row>
    <row r="394" spans="2:12" x14ac:dyDescent="0.25">
      <c r="B394" s="383">
        <v>393</v>
      </c>
      <c r="C394" s="381">
        <v>2073410013</v>
      </c>
      <c r="D394" s="381" t="s">
        <v>623</v>
      </c>
      <c r="E394" s="387">
        <v>37463</v>
      </c>
      <c r="F394" s="387" t="s">
        <v>2586</v>
      </c>
      <c r="G394" s="387" t="s">
        <v>1178</v>
      </c>
      <c r="H394" s="381">
        <v>1202007545</v>
      </c>
      <c r="I394" s="381" t="s">
        <v>1781</v>
      </c>
      <c r="J394" s="381"/>
      <c r="K394" s="381" t="s">
        <v>8952</v>
      </c>
      <c r="L394" s="381" t="s">
        <v>9032</v>
      </c>
    </row>
    <row r="395" spans="2:12" x14ac:dyDescent="0.25">
      <c r="B395" s="383">
        <v>394</v>
      </c>
      <c r="C395" s="378">
        <v>2073410060</v>
      </c>
      <c r="D395" s="379" t="s">
        <v>732</v>
      </c>
      <c r="E395" s="387">
        <v>37421</v>
      </c>
      <c r="F395" s="387" t="s">
        <v>2586</v>
      </c>
      <c r="G395" s="387" t="s">
        <v>1178</v>
      </c>
      <c r="H395" s="381">
        <v>40302000037</v>
      </c>
      <c r="I395" s="379"/>
      <c r="J395" s="379"/>
      <c r="K395" s="379" t="s">
        <v>8954</v>
      </c>
      <c r="L395" s="379" t="s">
        <v>9033</v>
      </c>
    </row>
    <row r="396" spans="2:12" x14ac:dyDescent="0.25">
      <c r="B396" s="383">
        <v>395</v>
      </c>
      <c r="C396" s="381">
        <v>2073410063</v>
      </c>
      <c r="D396" s="381" t="s">
        <v>693</v>
      </c>
      <c r="E396" s="387">
        <v>36499</v>
      </c>
      <c r="F396" s="387" t="s">
        <v>2586</v>
      </c>
      <c r="G396" s="387" t="s">
        <v>1178</v>
      </c>
      <c r="H396" s="381">
        <v>73479235</v>
      </c>
      <c r="I396" s="381" t="s">
        <v>2302</v>
      </c>
      <c r="J396" s="381"/>
      <c r="K396" s="381" t="s">
        <v>8952</v>
      </c>
      <c r="L396" s="381" t="s">
        <v>9032</v>
      </c>
    </row>
    <row r="397" spans="2:12" x14ac:dyDescent="0.25">
      <c r="B397" s="383">
        <v>396</v>
      </c>
      <c r="C397" s="378">
        <v>2073410085</v>
      </c>
      <c r="D397" s="379" t="s">
        <v>712</v>
      </c>
      <c r="E397" s="387">
        <v>36669</v>
      </c>
      <c r="F397" s="387" t="s">
        <v>2586</v>
      </c>
      <c r="G397" s="387" t="s">
        <v>1178</v>
      </c>
      <c r="H397" s="381">
        <v>26200004158</v>
      </c>
      <c r="I397" s="379"/>
      <c r="J397" s="379"/>
      <c r="K397" s="379" t="s">
        <v>8954</v>
      </c>
      <c r="L397" s="379" t="s">
        <v>9032</v>
      </c>
    </row>
    <row r="398" spans="2:12" x14ac:dyDescent="0.25">
      <c r="B398" s="383">
        <v>397</v>
      </c>
      <c r="C398" s="378">
        <v>2073410114</v>
      </c>
      <c r="D398" s="379" t="s">
        <v>650</v>
      </c>
      <c r="E398" s="387">
        <v>37390</v>
      </c>
      <c r="F398" s="387" t="s">
        <v>2586</v>
      </c>
      <c r="G398" s="387" t="s">
        <v>1178</v>
      </c>
      <c r="H398" s="381">
        <v>1302001465</v>
      </c>
      <c r="I398" s="379"/>
      <c r="J398" s="379"/>
      <c r="K398" s="379" t="s">
        <v>8954</v>
      </c>
      <c r="L398" s="379" t="s">
        <v>9032</v>
      </c>
    </row>
    <row r="399" spans="2:12" x14ac:dyDescent="0.25">
      <c r="B399" s="383">
        <v>398</v>
      </c>
      <c r="C399" s="378">
        <v>2073410130</v>
      </c>
      <c r="D399" s="379" t="s">
        <v>624</v>
      </c>
      <c r="E399" s="387">
        <v>37320</v>
      </c>
      <c r="F399" s="387" t="s">
        <v>2586</v>
      </c>
      <c r="G399" s="387" t="s">
        <v>1178</v>
      </c>
      <c r="H399" s="381">
        <v>1302029985</v>
      </c>
      <c r="I399" s="379"/>
      <c r="J399" s="379"/>
      <c r="K399" s="379" t="s">
        <v>8954</v>
      </c>
      <c r="L399" s="379" t="s">
        <v>9032</v>
      </c>
    </row>
    <row r="400" spans="2:12" x14ac:dyDescent="0.25">
      <c r="B400" s="383">
        <v>399</v>
      </c>
      <c r="C400" s="378">
        <v>2073410135</v>
      </c>
      <c r="D400" s="379" t="s">
        <v>625</v>
      </c>
      <c r="E400" s="387">
        <v>37433</v>
      </c>
      <c r="F400" s="387" t="s">
        <v>2586</v>
      </c>
      <c r="G400" s="387" t="s">
        <v>1178</v>
      </c>
      <c r="H400" s="381">
        <v>1302036599</v>
      </c>
      <c r="I400" s="379"/>
      <c r="J400" s="379"/>
      <c r="K400" s="379" t="s">
        <v>8954</v>
      </c>
      <c r="L400" s="379" t="s">
        <v>9032</v>
      </c>
    </row>
    <row r="401" spans="2:12" x14ac:dyDescent="0.25">
      <c r="B401" s="383">
        <v>400</v>
      </c>
      <c r="C401" s="378">
        <v>2073410148</v>
      </c>
      <c r="D401" s="379" t="s">
        <v>651</v>
      </c>
      <c r="E401" s="387">
        <v>37599</v>
      </c>
      <c r="F401" s="387" t="s">
        <v>2586</v>
      </c>
      <c r="G401" s="387" t="s">
        <v>1178</v>
      </c>
      <c r="H401" s="381">
        <v>34302008395</v>
      </c>
      <c r="I401" s="379"/>
      <c r="J401" s="379"/>
      <c r="K401" s="379" t="s">
        <v>8954</v>
      </c>
      <c r="L401" s="379" t="s">
        <v>9032</v>
      </c>
    </row>
    <row r="402" spans="2:12" x14ac:dyDescent="0.25">
      <c r="B402" s="383">
        <v>401</v>
      </c>
      <c r="C402" s="378">
        <v>2073410177</v>
      </c>
      <c r="D402" s="379" t="s">
        <v>694</v>
      </c>
      <c r="E402" s="387">
        <v>36514</v>
      </c>
      <c r="F402" s="387" t="s">
        <v>2586</v>
      </c>
      <c r="G402" s="387" t="s">
        <v>1178</v>
      </c>
      <c r="H402" s="381">
        <v>40492709</v>
      </c>
      <c r="I402" s="379"/>
      <c r="J402" s="379"/>
      <c r="K402" s="379" t="s">
        <v>8954</v>
      </c>
      <c r="L402" s="379" t="s">
        <v>9032</v>
      </c>
    </row>
    <row r="403" spans="2:12" x14ac:dyDescent="0.25">
      <c r="B403" s="383">
        <v>402</v>
      </c>
      <c r="C403" s="378">
        <v>2073410188</v>
      </c>
      <c r="D403" s="379" t="s">
        <v>626</v>
      </c>
      <c r="E403" s="387">
        <v>37617</v>
      </c>
      <c r="F403" s="387" t="s">
        <v>2586</v>
      </c>
      <c r="G403" s="387" t="s">
        <v>1178</v>
      </c>
      <c r="H403" s="381">
        <v>45234796</v>
      </c>
      <c r="I403" s="379"/>
      <c r="J403" s="379"/>
      <c r="K403" s="379" t="s">
        <v>8954</v>
      </c>
      <c r="L403" s="379" t="s">
        <v>9032</v>
      </c>
    </row>
    <row r="404" spans="2:12" x14ac:dyDescent="0.25">
      <c r="B404" s="383">
        <v>403</v>
      </c>
      <c r="C404" s="378">
        <v>2073410189</v>
      </c>
      <c r="D404" s="379" t="s">
        <v>627</v>
      </c>
      <c r="E404" s="387">
        <v>37604</v>
      </c>
      <c r="F404" s="387" t="s">
        <v>2586</v>
      </c>
      <c r="G404" s="387" t="s">
        <v>1178</v>
      </c>
      <c r="H404" s="381">
        <v>1302023448</v>
      </c>
      <c r="I404" s="379"/>
      <c r="J404" s="379"/>
      <c r="K404" s="379" t="s">
        <v>8954</v>
      </c>
      <c r="L404" s="379" t="s">
        <v>9032</v>
      </c>
    </row>
    <row r="405" spans="2:12" x14ac:dyDescent="0.25">
      <c r="B405" s="383">
        <v>404</v>
      </c>
      <c r="C405" s="378">
        <v>2073410202</v>
      </c>
      <c r="D405" s="379" t="s">
        <v>733</v>
      </c>
      <c r="E405" s="387">
        <v>37278</v>
      </c>
      <c r="F405" s="387" t="s">
        <v>2586</v>
      </c>
      <c r="G405" s="387" t="s">
        <v>1178</v>
      </c>
      <c r="H405" s="381">
        <v>1302007336</v>
      </c>
      <c r="I405" s="379"/>
      <c r="J405" s="379"/>
      <c r="K405" s="379" t="s">
        <v>8954</v>
      </c>
      <c r="L405" s="379" t="s">
        <v>9032</v>
      </c>
    </row>
    <row r="406" spans="2:12" x14ac:dyDescent="0.25">
      <c r="B406" s="383">
        <v>405</v>
      </c>
      <c r="C406" s="378">
        <v>2073410215</v>
      </c>
      <c r="D406" s="379" t="s">
        <v>695</v>
      </c>
      <c r="E406" s="387" t="s">
        <v>711</v>
      </c>
      <c r="F406" s="387" t="s">
        <v>2586</v>
      </c>
      <c r="G406" s="387" t="s">
        <v>1178</v>
      </c>
      <c r="H406" s="381">
        <v>1194004639</v>
      </c>
      <c r="I406" s="379"/>
      <c r="J406" s="379"/>
      <c r="K406" s="379" t="s">
        <v>8954</v>
      </c>
      <c r="L406" s="379" t="s">
        <v>9032</v>
      </c>
    </row>
    <row r="407" spans="2:12" x14ac:dyDescent="0.25">
      <c r="B407" s="383">
        <v>406</v>
      </c>
      <c r="C407" s="378">
        <v>2073410217</v>
      </c>
      <c r="D407" s="379" t="s">
        <v>628</v>
      </c>
      <c r="E407" s="387">
        <v>37338</v>
      </c>
      <c r="F407" s="387" t="s">
        <v>2586</v>
      </c>
      <c r="G407" s="387" t="s">
        <v>1178</v>
      </c>
      <c r="H407" s="381">
        <v>1302008127</v>
      </c>
      <c r="I407" s="379"/>
      <c r="J407" s="379"/>
      <c r="K407" s="379" t="s">
        <v>8954</v>
      </c>
      <c r="L407" s="379" t="s">
        <v>9032</v>
      </c>
    </row>
    <row r="408" spans="2:12" x14ac:dyDescent="0.25">
      <c r="B408" s="383">
        <v>407</v>
      </c>
      <c r="C408" s="378">
        <v>2073410218</v>
      </c>
      <c r="D408" s="379" t="s">
        <v>652</v>
      </c>
      <c r="E408" s="387">
        <v>37568</v>
      </c>
      <c r="F408" s="387" t="s">
        <v>2586</v>
      </c>
      <c r="G408" s="387" t="s">
        <v>1178</v>
      </c>
      <c r="H408" s="381">
        <v>113770672</v>
      </c>
      <c r="I408" s="379"/>
      <c r="J408" s="379"/>
      <c r="K408" s="379" t="s">
        <v>8954</v>
      </c>
      <c r="L408" s="379" t="s">
        <v>9032</v>
      </c>
    </row>
    <row r="409" spans="2:12" x14ac:dyDescent="0.25">
      <c r="B409" s="383">
        <v>408</v>
      </c>
      <c r="C409" s="378">
        <v>2073410221</v>
      </c>
      <c r="D409" s="379" t="s">
        <v>696</v>
      </c>
      <c r="E409" s="387">
        <v>36705</v>
      </c>
      <c r="F409" s="387" t="s">
        <v>2586</v>
      </c>
      <c r="G409" s="387" t="s">
        <v>1178</v>
      </c>
      <c r="H409" s="381">
        <v>17517913</v>
      </c>
      <c r="I409" s="379"/>
      <c r="J409" s="379"/>
      <c r="K409" s="379" t="s">
        <v>8954</v>
      </c>
      <c r="L409" s="379" t="s">
        <v>9032</v>
      </c>
    </row>
    <row r="410" spans="2:12" x14ac:dyDescent="0.25">
      <c r="B410" s="383">
        <v>409</v>
      </c>
      <c r="C410" s="378">
        <v>2073410238</v>
      </c>
      <c r="D410" s="379" t="s">
        <v>629</v>
      </c>
      <c r="E410" s="387">
        <v>37576</v>
      </c>
      <c r="F410" s="387" t="s">
        <v>2586</v>
      </c>
      <c r="G410" s="387" t="s">
        <v>1178</v>
      </c>
      <c r="H410" s="381">
        <v>1302011674</v>
      </c>
      <c r="I410" s="379"/>
      <c r="J410" s="379"/>
      <c r="K410" s="379" t="s">
        <v>8954</v>
      </c>
      <c r="L410" s="379" t="s">
        <v>9032</v>
      </c>
    </row>
    <row r="411" spans="2:12" x14ac:dyDescent="0.25">
      <c r="B411" s="383">
        <v>410</v>
      </c>
      <c r="C411" s="378">
        <v>2073410245</v>
      </c>
      <c r="D411" s="379" t="s">
        <v>697</v>
      </c>
      <c r="E411" s="387">
        <v>36819</v>
      </c>
      <c r="F411" s="387" t="s">
        <v>2586</v>
      </c>
      <c r="G411" s="387" t="s">
        <v>1178</v>
      </c>
      <c r="H411" s="381">
        <v>63546342</v>
      </c>
      <c r="I411" s="379"/>
      <c r="J411" s="379"/>
      <c r="K411" s="379" t="s">
        <v>8954</v>
      </c>
      <c r="L411" s="379" t="s">
        <v>9032</v>
      </c>
    </row>
    <row r="412" spans="2:12" x14ac:dyDescent="0.25">
      <c r="B412" s="383">
        <v>411</v>
      </c>
      <c r="C412" s="378">
        <v>2073410246</v>
      </c>
      <c r="D412" s="379" t="s">
        <v>630</v>
      </c>
      <c r="E412" s="387">
        <v>37447</v>
      </c>
      <c r="F412" s="387" t="s">
        <v>2586</v>
      </c>
      <c r="G412" s="387" t="s">
        <v>1178</v>
      </c>
      <c r="H412" s="381">
        <v>132430615</v>
      </c>
      <c r="I412" s="379"/>
      <c r="J412" s="379"/>
      <c r="K412" s="379" t="s">
        <v>8954</v>
      </c>
      <c r="L412" s="379" t="s">
        <v>9032</v>
      </c>
    </row>
    <row r="413" spans="2:12" x14ac:dyDescent="0.25">
      <c r="B413" s="383">
        <v>412</v>
      </c>
      <c r="C413" s="378">
        <v>2073410279</v>
      </c>
      <c r="D413" s="379" t="s">
        <v>631</v>
      </c>
      <c r="E413" s="387">
        <v>37307</v>
      </c>
      <c r="F413" s="387" t="s">
        <v>2586</v>
      </c>
      <c r="G413" s="387" t="s">
        <v>1178</v>
      </c>
      <c r="H413" s="381">
        <v>38302010413</v>
      </c>
      <c r="I413" s="379"/>
      <c r="J413" s="379"/>
      <c r="K413" s="379" t="s">
        <v>8954</v>
      </c>
      <c r="L413" s="379" t="s">
        <v>9032</v>
      </c>
    </row>
    <row r="414" spans="2:12" x14ac:dyDescent="0.25">
      <c r="B414" s="383">
        <v>413</v>
      </c>
      <c r="C414" s="378">
        <v>2073410299</v>
      </c>
      <c r="D414" s="379" t="s">
        <v>632</v>
      </c>
      <c r="E414" s="387">
        <v>37585</v>
      </c>
      <c r="F414" s="387" t="s">
        <v>2586</v>
      </c>
      <c r="G414" s="387" t="s">
        <v>1178</v>
      </c>
      <c r="H414" s="381">
        <v>1302028229</v>
      </c>
      <c r="I414" s="379"/>
      <c r="J414" s="379"/>
      <c r="K414" s="379" t="s">
        <v>8954</v>
      </c>
      <c r="L414" s="379" t="s">
        <v>9032</v>
      </c>
    </row>
    <row r="415" spans="2:12" x14ac:dyDescent="0.25">
      <c r="B415" s="383">
        <v>414</v>
      </c>
      <c r="C415" s="381">
        <v>2073410300</v>
      </c>
      <c r="D415" s="381" t="s">
        <v>734</v>
      </c>
      <c r="E415" s="387">
        <v>37528</v>
      </c>
      <c r="F415" s="387" t="s">
        <v>2586</v>
      </c>
      <c r="G415" s="387" t="s">
        <v>1178</v>
      </c>
      <c r="H415" s="381">
        <v>1302027928</v>
      </c>
      <c r="I415" s="381" t="s">
        <v>1754</v>
      </c>
      <c r="J415" s="381"/>
      <c r="K415" s="381" t="s">
        <v>8952</v>
      </c>
      <c r="L415" s="381" t="s">
        <v>9032</v>
      </c>
    </row>
    <row r="416" spans="2:12" x14ac:dyDescent="0.25">
      <c r="B416" s="383">
        <v>415</v>
      </c>
      <c r="C416" s="378">
        <v>2073410303</v>
      </c>
      <c r="D416" s="379" t="s">
        <v>735</v>
      </c>
      <c r="E416" s="387">
        <v>37464</v>
      </c>
      <c r="F416" s="387" t="s">
        <v>2586</v>
      </c>
      <c r="G416" s="387" t="s">
        <v>1178</v>
      </c>
      <c r="H416" s="381">
        <v>132492211</v>
      </c>
      <c r="I416" s="379"/>
      <c r="J416" s="379"/>
      <c r="K416" s="379" t="s">
        <v>8954</v>
      </c>
      <c r="L416" s="379" t="s">
        <v>9032</v>
      </c>
    </row>
    <row r="417" spans="2:12" x14ac:dyDescent="0.25">
      <c r="B417" s="383">
        <v>416</v>
      </c>
      <c r="C417" s="378">
        <v>2073410315</v>
      </c>
      <c r="D417" s="379" t="s">
        <v>633</v>
      </c>
      <c r="E417" s="387">
        <v>37263</v>
      </c>
      <c r="F417" s="387" t="s">
        <v>2586</v>
      </c>
      <c r="G417" s="387" t="s">
        <v>1178</v>
      </c>
      <c r="H417" s="381">
        <v>1302026330</v>
      </c>
      <c r="I417" s="379"/>
      <c r="J417" s="379"/>
      <c r="K417" s="379" t="s">
        <v>8954</v>
      </c>
      <c r="L417" s="379" t="s">
        <v>9032</v>
      </c>
    </row>
    <row r="418" spans="2:12" x14ac:dyDescent="0.25">
      <c r="B418" s="383">
        <v>417</v>
      </c>
      <c r="C418" s="378">
        <v>2073410325</v>
      </c>
      <c r="D418" s="379" t="s">
        <v>737</v>
      </c>
      <c r="E418" s="387">
        <v>37548</v>
      </c>
      <c r="F418" s="387" t="s">
        <v>2586</v>
      </c>
      <c r="G418" s="387" t="s">
        <v>1178</v>
      </c>
      <c r="H418" s="381">
        <v>40833001</v>
      </c>
      <c r="I418" s="379"/>
      <c r="J418" s="379"/>
      <c r="K418" s="379" t="s">
        <v>8954</v>
      </c>
      <c r="L418" s="379" t="s">
        <v>9032</v>
      </c>
    </row>
    <row r="419" spans="2:12" x14ac:dyDescent="0.25">
      <c r="B419" s="383">
        <v>418</v>
      </c>
      <c r="C419" s="378">
        <v>2073410328</v>
      </c>
      <c r="D419" s="379" t="s">
        <v>738</v>
      </c>
      <c r="E419" s="387">
        <v>37468</v>
      </c>
      <c r="F419" s="387" t="s">
        <v>2586</v>
      </c>
      <c r="G419" s="387" t="s">
        <v>1178</v>
      </c>
      <c r="H419" s="381">
        <v>1202028893</v>
      </c>
      <c r="I419" s="379"/>
      <c r="J419" s="379"/>
      <c r="K419" s="379" t="s">
        <v>8954</v>
      </c>
      <c r="L419" s="379" t="s">
        <v>9032</v>
      </c>
    </row>
    <row r="420" spans="2:12" x14ac:dyDescent="0.25">
      <c r="B420" s="383">
        <v>419</v>
      </c>
      <c r="C420" s="378">
        <v>2073410338</v>
      </c>
      <c r="D420" s="379" t="s">
        <v>471</v>
      </c>
      <c r="E420" s="387">
        <v>37515</v>
      </c>
      <c r="F420" s="387" t="s">
        <v>2586</v>
      </c>
      <c r="G420" s="387" t="s">
        <v>1178</v>
      </c>
      <c r="H420" s="381">
        <v>1302008977</v>
      </c>
      <c r="I420" s="379"/>
      <c r="J420" s="379"/>
      <c r="K420" s="379" t="s">
        <v>8954</v>
      </c>
      <c r="L420" s="379" t="s">
        <v>9032</v>
      </c>
    </row>
    <row r="421" spans="2:12" x14ac:dyDescent="0.25">
      <c r="B421" s="383">
        <v>420</v>
      </c>
      <c r="C421" s="378">
        <v>2073410340</v>
      </c>
      <c r="D421" s="379" t="s">
        <v>660</v>
      </c>
      <c r="E421" s="387">
        <v>37423</v>
      </c>
      <c r="F421" s="387" t="s">
        <v>2586</v>
      </c>
      <c r="G421" s="387" t="s">
        <v>1178</v>
      </c>
      <c r="H421" s="381">
        <v>1302003598</v>
      </c>
      <c r="I421" s="379"/>
      <c r="J421" s="379"/>
      <c r="K421" s="379" t="s">
        <v>8954</v>
      </c>
      <c r="L421" s="379" t="s">
        <v>9032</v>
      </c>
    </row>
    <row r="422" spans="2:12" x14ac:dyDescent="0.25">
      <c r="B422" s="383">
        <v>421</v>
      </c>
      <c r="C422" s="378">
        <v>2073410390</v>
      </c>
      <c r="D422" s="379" t="s">
        <v>698</v>
      </c>
      <c r="E422" s="387">
        <v>36824</v>
      </c>
      <c r="F422" s="387" t="s">
        <v>2586</v>
      </c>
      <c r="G422" s="387" t="s">
        <v>1178</v>
      </c>
      <c r="H422" s="381">
        <v>22300000625</v>
      </c>
      <c r="I422" s="379"/>
      <c r="J422" s="379"/>
      <c r="K422" s="379" t="s">
        <v>8954</v>
      </c>
      <c r="L422" s="379" t="s">
        <v>9032</v>
      </c>
    </row>
    <row r="423" spans="2:12" x14ac:dyDescent="0.25">
      <c r="B423" s="383">
        <v>422</v>
      </c>
      <c r="C423" s="378">
        <v>2073410395</v>
      </c>
      <c r="D423" s="379" t="s">
        <v>298</v>
      </c>
      <c r="E423" s="387">
        <v>37193</v>
      </c>
      <c r="F423" s="387" t="s">
        <v>2586</v>
      </c>
      <c r="G423" s="387" t="s">
        <v>1178</v>
      </c>
      <c r="H423" s="381">
        <v>22301004744</v>
      </c>
      <c r="I423" s="379"/>
      <c r="J423" s="379"/>
      <c r="K423" s="379" t="s">
        <v>8954</v>
      </c>
      <c r="L423" s="379" t="s">
        <v>9032</v>
      </c>
    </row>
    <row r="424" spans="2:12" x14ac:dyDescent="0.25">
      <c r="B424" s="383">
        <v>423</v>
      </c>
      <c r="C424" s="378">
        <v>2073410420</v>
      </c>
      <c r="D424" s="379" t="s">
        <v>634</v>
      </c>
      <c r="E424" s="387">
        <v>37437</v>
      </c>
      <c r="F424" s="387" t="s">
        <v>2586</v>
      </c>
      <c r="G424" s="387" t="s">
        <v>1178</v>
      </c>
      <c r="H424" s="381">
        <v>1302017610</v>
      </c>
      <c r="I424" s="379"/>
      <c r="J424" s="379"/>
      <c r="K424" s="379" t="s">
        <v>8954</v>
      </c>
      <c r="L424" s="379" t="s">
        <v>9032</v>
      </c>
    </row>
    <row r="425" spans="2:12" x14ac:dyDescent="0.25">
      <c r="B425" s="383">
        <v>424</v>
      </c>
      <c r="C425" s="378">
        <v>2073410440</v>
      </c>
      <c r="D425" s="379" t="s">
        <v>653</v>
      </c>
      <c r="E425" s="387">
        <v>37601</v>
      </c>
      <c r="F425" s="387" t="s">
        <v>2586</v>
      </c>
      <c r="G425" s="387" t="s">
        <v>1178</v>
      </c>
      <c r="H425" s="381">
        <v>1302019022</v>
      </c>
      <c r="I425" s="379"/>
      <c r="J425" s="379"/>
      <c r="K425" s="379" t="s">
        <v>8954</v>
      </c>
      <c r="L425" s="379" t="s">
        <v>9032</v>
      </c>
    </row>
    <row r="426" spans="2:12" x14ac:dyDescent="0.25">
      <c r="B426" s="383">
        <v>425</v>
      </c>
      <c r="C426" s="378">
        <v>2073410442</v>
      </c>
      <c r="D426" s="379" t="s">
        <v>654</v>
      </c>
      <c r="E426" s="387">
        <v>37469</v>
      </c>
      <c r="F426" s="387" t="s">
        <v>2586</v>
      </c>
      <c r="G426" s="387" t="s">
        <v>1178</v>
      </c>
      <c r="H426" s="381">
        <v>26302002896</v>
      </c>
      <c r="I426" s="379"/>
      <c r="J426" s="379"/>
      <c r="K426" s="379" t="s">
        <v>8954</v>
      </c>
      <c r="L426" s="379" t="s">
        <v>9032</v>
      </c>
    </row>
    <row r="427" spans="2:12" x14ac:dyDescent="0.25">
      <c r="B427" s="383">
        <v>426</v>
      </c>
      <c r="C427" s="378">
        <v>2073410449</v>
      </c>
      <c r="D427" s="379" t="s">
        <v>635</v>
      </c>
      <c r="E427" s="387">
        <v>35060</v>
      </c>
      <c r="F427" s="387" t="s">
        <v>2586</v>
      </c>
      <c r="G427" s="387" t="s">
        <v>1178</v>
      </c>
      <c r="H427" s="381">
        <v>13245186</v>
      </c>
      <c r="I427" s="379"/>
      <c r="J427" s="379"/>
      <c r="K427" s="379" t="s">
        <v>8954</v>
      </c>
      <c r="L427" s="379" t="s">
        <v>9032</v>
      </c>
    </row>
    <row r="428" spans="2:12" x14ac:dyDescent="0.25">
      <c r="B428" s="383">
        <v>427</v>
      </c>
      <c r="C428" s="378">
        <v>2073410465</v>
      </c>
      <c r="D428" s="379" t="s">
        <v>655</v>
      </c>
      <c r="E428" s="387">
        <v>37544</v>
      </c>
      <c r="F428" s="387" t="s">
        <v>2586</v>
      </c>
      <c r="G428" s="387" t="s">
        <v>1178</v>
      </c>
      <c r="H428" s="381">
        <v>1302010226</v>
      </c>
      <c r="I428" s="379"/>
      <c r="J428" s="379"/>
      <c r="K428" s="379" t="s">
        <v>8954</v>
      </c>
      <c r="L428" s="379" t="s">
        <v>9032</v>
      </c>
    </row>
    <row r="429" spans="2:12" x14ac:dyDescent="0.25">
      <c r="B429" s="383">
        <v>428</v>
      </c>
      <c r="C429" s="378">
        <v>2073410466</v>
      </c>
      <c r="D429" s="379" t="s">
        <v>656</v>
      </c>
      <c r="E429" s="387">
        <v>37563</v>
      </c>
      <c r="F429" s="387" t="s">
        <v>2586</v>
      </c>
      <c r="G429" s="387" t="s">
        <v>1178</v>
      </c>
      <c r="H429" s="381">
        <v>1302008193</v>
      </c>
      <c r="I429" s="379"/>
      <c r="J429" s="379"/>
      <c r="K429" s="379" t="s">
        <v>8954</v>
      </c>
      <c r="L429" s="379" t="s">
        <v>9033</v>
      </c>
    </row>
    <row r="430" spans="2:12" x14ac:dyDescent="0.25">
      <c r="B430" s="383">
        <v>429</v>
      </c>
      <c r="C430" s="378">
        <v>2073410469</v>
      </c>
      <c r="D430" s="379" t="s">
        <v>636</v>
      </c>
      <c r="E430" s="387" t="s">
        <v>709</v>
      </c>
      <c r="F430" s="387" t="s">
        <v>2586</v>
      </c>
      <c r="G430" s="387" t="s">
        <v>1178</v>
      </c>
      <c r="H430" s="381">
        <v>36202005635</v>
      </c>
      <c r="I430" s="379"/>
      <c r="J430" s="379"/>
      <c r="K430" s="379" t="s">
        <v>8954</v>
      </c>
      <c r="L430" s="379" t="s">
        <v>9032</v>
      </c>
    </row>
    <row r="431" spans="2:12" x14ac:dyDescent="0.25">
      <c r="B431" s="383">
        <v>430</v>
      </c>
      <c r="C431" s="378">
        <v>2073410471</v>
      </c>
      <c r="D431" s="379" t="s">
        <v>657</v>
      </c>
      <c r="E431" s="387">
        <v>37313</v>
      </c>
      <c r="F431" s="387" t="s">
        <v>2586</v>
      </c>
      <c r="G431" s="387" t="s">
        <v>1178</v>
      </c>
      <c r="H431" s="381">
        <v>138302001034</v>
      </c>
      <c r="I431" s="379"/>
      <c r="J431" s="379"/>
      <c r="K431" s="379" t="s">
        <v>8954</v>
      </c>
      <c r="L431" s="379" t="s">
        <v>9032</v>
      </c>
    </row>
    <row r="432" spans="2:12" x14ac:dyDescent="0.25">
      <c r="B432" s="383">
        <v>431</v>
      </c>
      <c r="C432" s="378">
        <v>2073410489</v>
      </c>
      <c r="D432" s="379" t="s">
        <v>713</v>
      </c>
      <c r="E432" s="387">
        <v>37428</v>
      </c>
      <c r="F432" s="387" t="s">
        <v>2586</v>
      </c>
      <c r="G432" s="387" t="s">
        <v>1178</v>
      </c>
      <c r="H432" s="381">
        <v>1302004982</v>
      </c>
      <c r="I432" s="379"/>
      <c r="J432" s="379"/>
      <c r="K432" s="379" t="s">
        <v>8954</v>
      </c>
      <c r="L432" s="379" t="s">
        <v>9032</v>
      </c>
    </row>
    <row r="433" spans="2:12" x14ac:dyDescent="0.25">
      <c r="B433" s="383">
        <v>432</v>
      </c>
      <c r="C433" s="378">
        <v>2073410493</v>
      </c>
      <c r="D433" s="379" t="s">
        <v>714</v>
      </c>
      <c r="E433" s="387">
        <v>36950</v>
      </c>
      <c r="F433" s="387" t="s">
        <v>2586</v>
      </c>
      <c r="G433" s="387" t="s">
        <v>1178</v>
      </c>
      <c r="H433" s="381">
        <v>40686224</v>
      </c>
      <c r="I433" s="379"/>
      <c r="J433" s="379"/>
      <c r="K433" s="379" t="s">
        <v>8954</v>
      </c>
      <c r="L433" s="379" t="s">
        <v>9032</v>
      </c>
    </row>
    <row r="434" spans="2:12" x14ac:dyDescent="0.25">
      <c r="B434" s="383">
        <v>433</v>
      </c>
      <c r="C434" s="378">
        <v>2073410511</v>
      </c>
      <c r="D434" s="379" t="s">
        <v>405</v>
      </c>
      <c r="E434" s="387">
        <v>36838</v>
      </c>
      <c r="F434" s="387" t="s">
        <v>2586</v>
      </c>
      <c r="G434" s="387" t="s">
        <v>1178</v>
      </c>
      <c r="H434" s="381">
        <v>17517970</v>
      </c>
      <c r="I434" s="379"/>
      <c r="J434" s="379"/>
      <c r="K434" s="379" t="s">
        <v>8954</v>
      </c>
      <c r="L434" s="379" t="s">
        <v>9033</v>
      </c>
    </row>
    <row r="435" spans="2:12" x14ac:dyDescent="0.25">
      <c r="B435" s="383">
        <v>434</v>
      </c>
      <c r="C435" s="381">
        <v>2073410556</v>
      </c>
      <c r="D435" s="381" t="s">
        <v>742</v>
      </c>
      <c r="E435" s="387">
        <v>37473</v>
      </c>
      <c r="F435" s="387" t="s">
        <v>2586</v>
      </c>
      <c r="G435" s="387" t="s">
        <v>1178</v>
      </c>
      <c r="H435" s="381">
        <v>1302002520</v>
      </c>
      <c r="I435" s="381" t="s">
        <v>2544</v>
      </c>
      <c r="J435" s="381"/>
      <c r="K435" s="381" t="s">
        <v>8952</v>
      </c>
      <c r="L435" s="381" t="s">
        <v>9032</v>
      </c>
    </row>
    <row r="436" spans="2:12" x14ac:dyDescent="0.25">
      <c r="B436" s="383">
        <v>435</v>
      </c>
      <c r="C436" s="378">
        <v>2073410558</v>
      </c>
      <c r="D436" s="379" t="s">
        <v>408</v>
      </c>
      <c r="E436" s="387">
        <v>37600</v>
      </c>
      <c r="F436" s="387" t="s">
        <v>2586</v>
      </c>
      <c r="G436" s="387" t="s">
        <v>1178</v>
      </c>
      <c r="H436" s="381">
        <v>1302006566</v>
      </c>
      <c r="I436" s="379"/>
      <c r="J436" s="379"/>
      <c r="K436" s="379" t="s">
        <v>8954</v>
      </c>
      <c r="L436" s="379" t="s">
        <v>9032</v>
      </c>
    </row>
    <row r="437" spans="2:12" x14ac:dyDescent="0.25">
      <c r="B437" s="383">
        <v>436</v>
      </c>
      <c r="C437" s="378">
        <v>2073410575</v>
      </c>
      <c r="D437" s="379" t="s">
        <v>637</v>
      </c>
      <c r="E437" s="387">
        <v>37595</v>
      </c>
      <c r="F437" s="387" t="s">
        <v>2586</v>
      </c>
      <c r="G437" s="387" t="s">
        <v>1178</v>
      </c>
      <c r="H437" s="381">
        <v>1302031537</v>
      </c>
      <c r="I437" s="379"/>
      <c r="J437" s="379"/>
      <c r="K437" s="379" t="s">
        <v>8954</v>
      </c>
      <c r="L437" s="379" t="s">
        <v>9032</v>
      </c>
    </row>
    <row r="438" spans="2:12" x14ac:dyDescent="0.25">
      <c r="B438" s="383">
        <v>437</v>
      </c>
      <c r="C438" s="378">
        <v>2073410576</v>
      </c>
      <c r="D438" s="379" t="s">
        <v>658</v>
      </c>
      <c r="E438" s="387">
        <v>37509</v>
      </c>
      <c r="F438" s="387" t="s">
        <v>2586</v>
      </c>
      <c r="G438" s="387" t="s">
        <v>1178</v>
      </c>
      <c r="H438" s="381">
        <v>82366709</v>
      </c>
      <c r="I438" s="379"/>
      <c r="J438" s="379"/>
      <c r="K438" s="379" t="s">
        <v>8954</v>
      </c>
      <c r="L438" s="379" t="s">
        <v>9033</v>
      </c>
    </row>
    <row r="439" spans="2:12" x14ac:dyDescent="0.25">
      <c r="B439" s="383">
        <v>438</v>
      </c>
      <c r="C439" s="378">
        <v>2073410581</v>
      </c>
      <c r="D439" s="379" t="s">
        <v>638</v>
      </c>
      <c r="E439" s="387">
        <v>37334</v>
      </c>
      <c r="F439" s="387" t="s">
        <v>2586</v>
      </c>
      <c r="G439" s="387" t="s">
        <v>1178</v>
      </c>
      <c r="H439" s="381">
        <v>242014550</v>
      </c>
      <c r="I439" s="379"/>
      <c r="J439" s="379"/>
      <c r="K439" s="379" t="s">
        <v>8954</v>
      </c>
      <c r="L439" s="379" t="s">
        <v>9032</v>
      </c>
    </row>
    <row r="440" spans="2:12" x14ac:dyDescent="0.25">
      <c r="B440" s="383">
        <v>439</v>
      </c>
      <c r="C440" s="378">
        <v>2073410586</v>
      </c>
      <c r="D440" s="379" t="s">
        <v>639</v>
      </c>
      <c r="E440" s="387">
        <v>37337</v>
      </c>
      <c r="F440" s="387" t="s">
        <v>2586</v>
      </c>
      <c r="G440" s="387" t="s">
        <v>1178</v>
      </c>
      <c r="H440" s="381">
        <v>1302010186</v>
      </c>
      <c r="I440" s="379"/>
      <c r="J440" s="379"/>
      <c r="K440" s="379" t="s">
        <v>8954</v>
      </c>
      <c r="L440" s="379" t="s">
        <v>9032</v>
      </c>
    </row>
    <row r="441" spans="2:12" x14ac:dyDescent="0.25">
      <c r="B441" s="383">
        <v>440</v>
      </c>
      <c r="C441" s="378">
        <v>2073410591</v>
      </c>
      <c r="D441" s="379" t="s">
        <v>640</v>
      </c>
      <c r="E441" s="387">
        <v>37430</v>
      </c>
      <c r="F441" s="387" t="s">
        <v>2586</v>
      </c>
      <c r="G441" s="387" t="s">
        <v>1178</v>
      </c>
      <c r="H441" s="381">
        <v>1302036494</v>
      </c>
      <c r="I441" s="379"/>
      <c r="J441" s="379"/>
      <c r="K441" s="379" t="s">
        <v>8954</v>
      </c>
      <c r="L441" s="379" t="s">
        <v>9032</v>
      </c>
    </row>
    <row r="442" spans="2:12" x14ac:dyDescent="0.25">
      <c r="B442" s="383">
        <v>441</v>
      </c>
      <c r="C442" s="378">
        <v>2073410592</v>
      </c>
      <c r="D442" s="379" t="s">
        <v>5362</v>
      </c>
      <c r="E442" s="387">
        <v>37364</v>
      </c>
      <c r="F442" s="387" t="s">
        <v>2586</v>
      </c>
      <c r="G442" s="387" t="s">
        <v>1178</v>
      </c>
      <c r="H442" s="381">
        <v>31302000072</v>
      </c>
      <c r="I442" s="379"/>
      <c r="J442" s="379"/>
      <c r="K442" s="379" t="s">
        <v>8954</v>
      </c>
      <c r="L442" s="379" t="s">
        <v>9032</v>
      </c>
    </row>
    <row r="443" spans="2:12" x14ac:dyDescent="0.25">
      <c r="B443" s="383">
        <v>442</v>
      </c>
      <c r="C443" s="378">
        <v>2073410593</v>
      </c>
      <c r="D443" s="379" t="s">
        <v>641</v>
      </c>
      <c r="E443" s="387">
        <v>37559</v>
      </c>
      <c r="F443" s="387" t="s">
        <v>2586</v>
      </c>
      <c r="G443" s="387" t="s">
        <v>1178</v>
      </c>
      <c r="H443" s="381">
        <v>1302006013</v>
      </c>
      <c r="I443" s="379"/>
      <c r="J443" s="379"/>
      <c r="K443" s="379" t="s">
        <v>8954</v>
      </c>
      <c r="L443" s="379" t="s">
        <v>9032</v>
      </c>
    </row>
    <row r="444" spans="2:12" x14ac:dyDescent="0.25">
      <c r="B444" s="383">
        <v>443</v>
      </c>
      <c r="C444" s="378">
        <v>2073410594</v>
      </c>
      <c r="D444" s="379" t="s">
        <v>715</v>
      </c>
      <c r="E444" s="387">
        <v>37258</v>
      </c>
      <c r="F444" s="387" t="s">
        <v>2586</v>
      </c>
      <c r="G444" s="387" t="s">
        <v>1178</v>
      </c>
      <c r="H444" s="381">
        <v>184429819</v>
      </c>
      <c r="I444" s="379"/>
      <c r="J444" s="379"/>
      <c r="K444" s="379" t="s">
        <v>8954</v>
      </c>
      <c r="L444" s="379" t="s">
        <v>9032</v>
      </c>
    </row>
    <row r="445" spans="2:12" x14ac:dyDescent="0.25">
      <c r="B445" s="383">
        <v>444</v>
      </c>
      <c r="C445" s="378">
        <v>2073410595</v>
      </c>
      <c r="D445" s="379" t="s">
        <v>642</v>
      </c>
      <c r="E445" s="387">
        <v>37395</v>
      </c>
      <c r="F445" s="387" t="s">
        <v>2586</v>
      </c>
      <c r="G445" s="387" t="s">
        <v>1178</v>
      </c>
      <c r="H445" s="381">
        <v>1302016740</v>
      </c>
      <c r="I445" s="379"/>
      <c r="J445" s="379"/>
      <c r="K445" s="379" t="s">
        <v>8954</v>
      </c>
      <c r="L445" s="379" t="s">
        <v>9032</v>
      </c>
    </row>
    <row r="446" spans="2:12" x14ac:dyDescent="0.25">
      <c r="B446" s="383">
        <v>445</v>
      </c>
      <c r="C446" s="378">
        <v>2073410596</v>
      </c>
      <c r="D446" s="379" t="s">
        <v>748</v>
      </c>
      <c r="E446" s="387">
        <v>37413</v>
      </c>
      <c r="F446" s="387" t="s">
        <v>2586</v>
      </c>
      <c r="G446" s="387" t="s">
        <v>1178</v>
      </c>
      <c r="H446" s="381">
        <v>184419768</v>
      </c>
      <c r="I446" s="379"/>
      <c r="J446" s="379"/>
      <c r="K446" s="379" t="s">
        <v>8954</v>
      </c>
      <c r="L446" s="379" t="s">
        <v>9032</v>
      </c>
    </row>
    <row r="447" spans="2:12" x14ac:dyDescent="0.25">
      <c r="B447" s="383">
        <v>446</v>
      </c>
      <c r="C447" s="378">
        <v>2073410597</v>
      </c>
      <c r="D447" s="379" t="s">
        <v>643</v>
      </c>
      <c r="E447" s="387">
        <v>37318</v>
      </c>
      <c r="F447" s="387" t="s">
        <v>2586</v>
      </c>
      <c r="G447" s="387" t="s">
        <v>1178</v>
      </c>
      <c r="H447" s="381">
        <v>1302019956</v>
      </c>
      <c r="I447" s="379"/>
      <c r="J447" s="379"/>
      <c r="K447" s="379" t="s">
        <v>8954</v>
      </c>
      <c r="L447" s="379" t="s">
        <v>9032</v>
      </c>
    </row>
    <row r="448" spans="2:12" x14ac:dyDescent="0.25">
      <c r="B448" s="383">
        <v>447</v>
      </c>
      <c r="C448" s="378">
        <v>2073410598</v>
      </c>
      <c r="D448" s="379" t="s">
        <v>700</v>
      </c>
      <c r="E448" s="387">
        <v>37539</v>
      </c>
      <c r="F448" s="387" t="s">
        <v>2586</v>
      </c>
      <c r="G448" s="387" t="s">
        <v>1178</v>
      </c>
      <c r="H448" s="381">
        <v>63567669</v>
      </c>
      <c r="I448" s="379"/>
      <c r="J448" s="379"/>
      <c r="K448" s="379" t="s">
        <v>8954</v>
      </c>
      <c r="L448" s="379" t="s">
        <v>9033</v>
      </c>
    </row>
    <row r="449" spans="2:12" x14ac:dyDescent="0.25">
      <c r="B449" s="383">
        <v>448</v>
      </c>
      <c r="C449" s="378">
        <v>2073410599</v>
      </c>
      <c r="D449" s="379" t="s">
        <v>7440</v>
      </c>
      <c r="E449" s="387">
        <v>37419</v>
      </c>
      <c r="F449" s="387" t="s">
        <v>2586</v>
      </c>
      <c r="G449" s="387" t="s">
        <v>1178</v>
      </c>
      <c r="H449" s="381">
        <v>1302037989</v>
      </c>
      <c r="I449" s="379"/>
      <c r="J449" s="379"/>
      <c r="K449" s="379" t="s">
        <v>8954</v>
      </c>
      <c r="L449" s="379" t="s">
        <v>9032</v>
      </c>
    </row>
    <row r="450" spans="2:12" x14ac:dyDescent="0.25">
      <c r="B450" s="383">
        <v>449</v>
      </c>
      <c r="C450" s="378">
        <v>2073410600</v>
      </c>
      <c r="D450" s="379" t="s">
        <v>644</v>
      </c>
      <c r="E450" s="387">
        <v>37562</v>
      </c>
      <c r="F450" s="387" t="s">
        <v>2586</v>
      </c>
      <c r="G450" s="387" t="s">
        <v>1178</v>
      </c>
      <c r="H450" s="381">
        <v>1302012589</v>
      </c>
      <c r="I450" s="379"/>
      <c r="J450" s="379"/>
      <c r="K450" s="379" t="s">
        <v>8954</v>
      </c>
      <c r="L450" s="379" t="s">
        <v>9032</v>
      </c>
    </row>
    <row r="451" spans="2:12" x14ac:dyDescent="0.25">
      <c r="B451" s="383">
        <v>450</v>
      </c>
      <c r="C451" s="378">
        <v>2073410603</v>
      </c>
      <c r="D451" s="379" t="s">
        <v>699</v>
      </c>
      <c r="E451" s="387">
        <v>36949</v>
      </c>
      <c r="F451" s="387" t="s">
        <v>2586</v>
      </c>
      <c r="G451" s="387" t="s">
        <v>1178</v>
      </c>
      <c r="H451" s="381">
        <v>61105565</v>
      </c>
      <c r="I451" s="379"/>
      <c r="J451" s="379"/>
      <c r="K451" s="379" t="s">
        <v>8954</v>
      </c>
      <c r="L451" s="379" t="s">
        <v>9032</v>
      </c>
    </row>
    <row r="452" spans="2:12" x14ac:dyDescent="0.25">
      <c r="B452" s="383">
        <v>451</v>
      </c>
      <c r="C452" s="378">
        <v>2073410604</v>
      </c>
      <c r="D452" s="379" t="s">
        <v>580</v>
      </c>
      <c r="E452" s="387">
        <v>37290</v>
      </c>
      <c r="F452" s="387" t="s">
        <v>2586</v>
      </c>
      <c r="G452" s="387" t="s">
        <v>1178</v>
      </c>
      <c r="H452" s="381">
        <v>40568999</v>
      </c>
      <c r="I452" s="379"/>
      <c r="J452" s="379"/>
      <c r="K452" s="379" t="s">
        <v>8954</v>
      </c>
      <c r="L452" s="379" t="s">
        <v>9033</v>
      </c>
    </row>
    <row r="453" spans="2:12" x14ac:dyDescent="0.25">
      <c r="B453" s="383">
        <v>452</v>
      </c>
      <c r="C453" s="381">
        <v>2073410605</v>
      </c>
      <c r="D453" s="381" t="s">
        <v>645</v>
      </c>
      <c r="E453" s="387">
        <v>37414</v>
      </c>
      <c r="F453" s="387" t="s">
        <v>2586</v>
      </c>
      <c r="G453" s="387" t="s">
        <v>1178</v>
      </c>
      <c r="H453" s="381">
        <v>1302003238</v>
      </c>
      <c r="I453" s="381" t="s">
        <v>8904</v>
      </c>
      <c r="J453" s="381"/>
      <c r="K453" s="381" t="s">
        <v>8952</v>
      </c>
      <c r="L453" s="381" t="s">
        <v>9032</v>
      </c>
    </row>
    <row r="454" spans="2:12" x14ac:dyDescent="0.25">
      <c r="B454" s="383">
        <v>453</v>
      </c>
      <c r="C454" s="378">
        <v>2073410606</v>
      </c>
      <c r="D454" s="379" t="s">
        <v>660</v>
      </c>
      <c r="E454" s="387">
        <v>37565</v>
      </c>
      <c r="F454" s="387" t="s">
        <v>2586</v>
      </c>
      <c r="G454" s="387" t="s">
        <v>1178</v>
      </c>
      <c r="H454" s="381">
        <v>1302018276</v>
      </c>
      <c r="I454" s="379"/>
      <c r="J454" s="379"/>
      <c r="K454" s="379" t="s">
        <v>8954</v>
      </c>
      <c r="L454" s="379" t="s">
        <v>9032</v>
      </c>
    </row>
    <row r="455" spans="2:12" x14ac:dyDescent="0.25">
      <c r="B455" s="383">
        <v>454</v>
      </c>
      <c r="C455" s="378">
        <v>2073410607</v>
      </c>
      <c r="D455" s="379" t="s">
        <v>646</v>
      </c>
      <c r="E455" s="387">
        <v>37306</v>
      </c>
      <c r="F455" s="387" t="s">
        <v>2586</v>
      </c>
      <c r="G455" s="387" t="s">
        <v>1178</v>
      </c>
      <c r="H455" s="381">
        <v>1202029371</v>
      </c>
      <c r="I455" s="379"/>
      <c r="J455" s="379"/>
      <c r="K455" s="379" t="s">
        <v>8954</v>
      </c>
      <c r="L455" s="379" t="s">
        <v>9032</v>
      </c>
    </row>
    <row r="456" spans="2:12" x14ac:dyDescent="0.25">
      <c r="B456" s="383">
        <v>455</v>
      </c>
      <c r="C456" s="378">
        <v>2073410609</v>
      </c>
      <c r="D456" s="379" t="s">
        <v>661</v>
      </c>
      <c r="E456" s="387">
        <v>37261</v>
      </c>
      <c r="F456" s="387" t="s">
        <v>2586</v>
      </c>
      <c r="G456" s="387" t="s">
        <v>1178</v>
      </c>
      <c r="H456" s="381">
        <v>0</v>
      </c>
      <c r="I456" s="379"/>
      <c r="J456" s="379"/>
      <c r="K456" s="379" t="s">
        <v>8954</v>
      </c>
      <c r="L456" s="379" t="s">
        <v>9033</v>
      </c>
    </row>
    <row r="457" spans="2:12" x14ac:dyDescent="0.25">
      <c r="B457" s="383">
        <v>456</v>
      </c>
      <c r="C457" s="378">
        <v>2073410615</v>
      </c>
      <c r="D457" s="379" t="s">
        <v>648</v>
      </c>
      <c r="E457" s="387">
        <v>37263</v>
      </c>
      <c r="F457" s="387" t="s">
        <v>2586</v>
      </c>
      <c r="G457" s="387" t="s">
        <v>1178</v>
      </c>
      <c r="H457" s="381">
        <v>33302003246</v>
      </c>
      <c r="I457" s="379"/>
      <c r="J457" s="379"/>
      <c r="K457" s="379" t="s">
        <v>8954</v>
      </c>
      <c r="L457" s="379" t="s">
        <v>9033</v>
      </c>
    </row>
    <row r="458" spans="2:12" x14ac:dyDescent="0.25">
      <c r="B458" s="383">
        <v>457</v>
      </c>
      <c r="C458" s="378">
        <v>2073410616</v>
      </c>
      <c r="D458" s="379" t="s">
        <v>662</v>
      </c>
      <c r="E458" s="387">
        <v>37471</v>
      </c>
      <c r="F458" s="387" t="s">
        <v>2586</v>
      </c>
      <c r="G458" s="387" t="s">
        <v>1178</v>
      </c>
      <c r="H458" s="381">
        <v>31202002145</v>
      </c>
      <c r="I458" s="379"/>
      <c r="J458" s="379"/>
      <c r="K458" s="379" t="s">
        <v>8954</v>
      </c>
      <c r="L458" s="379" t="s">
        <v>9033</v>
      </c>
    </row>
    <row r="459" spans="2:12" x14ac:dyDescent="0.25">
      <c r="B459" s="383">
        <v>458</v>
      </c>
      <c r="C459" s="378">
        <v>2073410618</v>
      </c>
      <c r="D459" s="379" t="s">
        <v>135</v>
      </c>
      <c r="E459" s="387">
        <v>37405</v>
      </c>
      <c r="F459" s="387" t="s">
        <v>2586</v>
      </c>
      <c r="G459" s="387" t="s">
        <v>1178</v>
      </c>
      <c r="H459" s="381">
        <v>12022015187</v>
      </c>
      <c r="I459" s="379"/>
      <c r="J459" s="379"/>
      <c r="K459" s="379" t="s">
        <v>8954</v>
      </c>
      <c r="L459" s="379" t="s">
        <v>9033</v>
      </c>
    </row>
    <row r="460" spans="2:12" x14ac:dyDescent="0.25">
      <c r="B460" s="383">
        <v>459</v>
      </c>
      <c r="C460" s="378">
        <v>2073410619</v>
      </c>
      <c r="D460" s="379" t="s">
        <v>663</v>
      </c>
      <c r="E460" s="387">
        <v>37570</v>
      </c>
      <c r="F460" s="387" t="s">
        <v>2586</v>
      </c>
      <c r="G460" s="387" t="s">
        <v>1178</v>
      </c>
      <c r="H460" s="381">
        <v>1302026130</v>
      </c>
      <c r="I460" s="379"/>
      <c r="J460" s="379"/>
      <c r="K460" s="379" t="s">
        <v>8954</v>
      </c>
      <c r="L460" s="379" t="s">
        <v>9033</v>
      </c>
    </row>
    <row r="461" spans="2:12" x14ac:dyDescent="0.25">
      <c r="B461" s="383">
        <v>460</v>
      </c>
      <c r="C461" s="378">
        <v>2073410620</v>
      </c>
      <c r="D461" s="379" t="s">
        <v>7583</v>
      </c>
      <c r="E461" s="387">
        <v>37461</v>
      </c>
      <c r="F461" s="387" t="s">
        <v>2586</v>
      </c>
      <c r="G461" s="387" t="s">
        <v>1178</v>
      </c>
      <c r="H461" s="381">
        <v>1302002121</v>
      </c>
      <c r="I461" s="379"/>
      <c r="J461" s="379"/>
      <c r="K461" s="379" t="s">
        <v>8954</v>
      </c>
      <c r="L461" s="379" t="s">
        <v>9033</v>
      </c>
    </row>
    <row r="462" spans="2:12" x14ac:dyDescent="0.25">
      <c r="B462" s="383">
        <v>461</v>
      </c>
      <c r="C462" s="378">
        <v>2073410621</v>
      </c>
      <c r="D462" s="379" t="s">
        <v>649</v>
      </c>
      <c r="E462" s="387">
        <v>37616</v>
      </c>
      <c r="F462" s="387" t="s">
        <v>2586</v>
      </c>
      <c r="G462" s="387" t="s">
        <v>1178</v>
      </c>
      <c r="H462" s="381">
        <v>1202017028</v>
      </c>
      <c r="I462" s="379"/>
      <c r="J462" s="379"/>
      <c r="K462" s="379" t="s">
        <v>8954</v>
      </c>
      <c r="L462" s="379" t="s">
        <v>9033</v>
      </c>
    </row>
    <row r="463" spans="2:12" x14ac:dyDescent="0.25">
      <c r="B463" s="383">
        <v>462</v>
      </c>
      <c r="C463" s="378">
        <v>2073410622</v>
      </c>
      <c r="D463" s="379" t="s">
        <v>716</v>
      </c>
      <c r="E463" s="387">
        <v>36852</v>
      </c>
      <c r="F463" s="387" t="s">
        <v>2586</v>
      </c>
      <c r="G463" s="387" t="s">
        <v>1178</v>
      </c>
      <c r="H463" s="381">
        <v>2220003434</v>
      </c>
      <c r="I463" s="379"/>
      <c r="J463" s="379"/>
      <c r="K463" s="379" t="s">
        <v>8954</v>
      </c>
      <c r="L463" s="379" t="s">
        <v>9033</v>
      </c>
    </row>
    <row r="464" spans="2:12" x14ac:dyDescent="0.25">
      <c r="B464" s="383">
        <v>463</v>
      </c>
      <c r="C464" s="378">
        <v>2073410473</v>
      </c>
      <c r="D464" s="379" t="s">
        <v>639</v>
      </c>
      <c r="E464" s="387">
        <v>37081</v>
      </c>
      <c r="F464" s="387" t="s">
        <v>2586</v>
      </c>
      <c r="G464" s="387" t="s">
        <v>1176</v>
      </c>
      <c r="H464" s="381">
        <v>61113660</v>
      </c>
      <c r="I464" s="379"/>
      <c r="J464" s="379"/>
      <c r="K464" s="379" t="s">
        <v>8954</v>
      </c>
      <c r="L464" s="379" t="s">
        <v>9032</v>
      </c>
    </row>
    <row r="465" spans="2:12" x14ac:dyDescent="0.25">
      <c r="B465" s="383">
        <v>464</v>
      </c>
      <c r="C465" s="378">
        <v>2073410517</v>
      </c>
      <c r="D465" s="379" t="s">
        <v>741</v>
      </c>
      <c r="E465" s="387">
        <v>37527</v>
      </c>
      <c r="F465" s="387" t="s">
        <v>2586</v>
      </c>
      <c r="G465" s="387" t="s">
        <v>1176</v>
      </c>
      <c r="H465" s="381">
        <v>1302018760</v>
      </c>
      <c r="I465" s="379"/>
      <c r="J465" s="379"/>
      <c r="K465" s="379" t="s">
        <v>8954</v>
      </c>
      <c r="L465" s="379" t="s">
        <v>9032</v>
      </c>
    </row>
    <row r="466" spans="2:12" x14ac:dyDescent="0.25">
      <c r="B466" s="383">
        <v>465</v>
      </c>
      <c r="C466" s="378">
        <v>2073410601</v>
      </c>
      <c r="D466" s="379" t="s">
        <v>659</v>
      </c>
      <c r="E466" s="387">
        <v>37341</v>
      </c>
      <c r="F466" s="387" t="s">
        <v>2586</v>
      </c>
      <c r="G466" s="387" t="s">
        <v>1176</v>
      </c>
      <c r="H466" s="381">
        <v>1202010935</v>
      </c>
      <c r="I466" s="379"/>
      <c r="J466" s="379"/>
      <c r="K466" s="379" t="s">
        <v>8954</v>
      </c>
      <c r="L466" s="379" t="s">
        <v>9032</v>
      </c>
    </row>
    <row r="467" spans="2:12" x14ac:dyDescent="0.25">
      <c r="B467" s="383">
        <v>466</v>
      </c>
      <c r="C467" s="378">
        <v>2073410610</v>
      </c>
      <c r="D467" s="379" t="s">
        <v>647</v>
      </c>
      <c r="E467" s="387">
        <v>37325</v>
      </c>
      <c r="F467" s="387" t="s">
        <v>2586</v>
      </c>
      <c r="G467" s="387" t="s">
        <v>1176</v>
      </c>
      <c r="H467" s="381">
        <v>1302035256</v>
      </c>
      <c r="I467" s="379"/>
      <c r="J467" s="379"/>
      <c r="K467" s="379" t="s">
        <v>8954</v>
      </c>
      <c r="L467" s="379" t="s">
        <v>9032</v>
      </c>
    </row>
    <row r="468" spans="2:12" x14ac:dyDescent="0.25">
      <c r="B468" s="383">
        <v>467</v>
      </c>
      <c r="C468" s="378">
        <v>2073410623</v>
      </c>
      <c r="D468" s="379" t="s">
        <v>835</v>
      </c>
      <c r="E468" s="387">
        <v>37554</v>
      </c>
      <c r="F468" s="387" t="s">
        <v>2586</v>
      </c>
      <c r="G468" s="387" t="s">
        <v>1176</v>
      </c>
      <c r="H468" s="381">
        <v>1302008665</v>
      </c>
      <c r="I468" s="379"/>
      <c r="J468" s="379"/>
      <c r="K468" s="379" t="s">
        <v>8954</v>
      </c>
      <c r="L468" s="379" t="s">
        <v>9034</v>
      </c>
    </row>
    <row r="469" spans="2:12" x14ac:dyDescent="0.25">
      <c r="B469" s="383">
        <v>468</v>
      </c>
      <c r="C469" s="378">
        <v>2073410624</v>
      </c>
      <c r="D469" s="379" t="s">
        <v>717</v>
      </c>
      <c r="E469" s="387">
        <v>36587</v>
      </c>
      <c r="F469" s="387" t="s">
        <v>2586</v>
      </c>
      <c r="G469" s="387" t="s">
        <v>1176</v>
      </c>
      <c r="H469" s="381">
        <v>0</v>
      </c>
      <c r="I469" s="379"/>
      <c r="J469" s="379"/>
      <c r="K469" s="379" t="s">
        <v>8954</v>
      </c>
      <c r="L469" s="379" t="s">
        <v>9034</v>
      </c>
    </row>
    <row r="470" spans="2:12" x14ac:dyDescent="0.25">
      <c r="B470" s="383">
        <v>469</v>
      </c>
      <c r="C470" s="378">
        <v>2073410625</v>
      </c>
      <c r="D470" s="379" t="s">
        <v>718</v>
      </c>
      <c r="E470" s="387">
        <v>36534</v>
      </c>
      <c r="F470" s="387" t="s">
        <v>2586</v>
      </c>
      <c r="G470" s="387" t="s">
        <v>1176</v>
      </c>
      <c r="H470" s="381">
        <v>0</v>
      </c>
      <c r="I470" s="379"/>
      <c r="J470" s="379"/>
      <c r="K470" s="379" t="s">
        <v>8954</v>
      </c>
      <c r="L470" s="379" t="s">
        <v>9034</v>
      </c>
    </row>
    <row r="471" spans="2:12" x14ac:dyDescent="0.25">
      <c r="B471" s="383">
        <v>470</v>
      </c>
      <c r="C471" s="378">
        <v>2073410626</v>
      </c>
      <c r="D471" s="379" t="s">
        <v>664</v>
      </c>
      <c r="E471" s="387">
        <v>37519</v>
      </c>
      <c r="F471" s="387" t="s">
        <v>2586</v>
      </c>
      <c r="G471" s="387" t="s">
        <v>1176</v>
      </c>
      <c r="H471" s="381">
        <v>0</v>
      </c>
      <c r="I471" s="379"/>
      <c r="J471" s="379"/>
      <c r="K471" s="379" t="s">
        <v>8954</v>
      </c>
      <c r="L471" s="379" t="s">
        <v>9034</v>
      </c>
    </row>
    <row r="472" spans="2:12" x14ac:dyDescent="0.25">
      <c r="B472" s="383">
        <v>471</v>
      </c>
      <c r="C472" s="378">
        <v>2073410627</v>
      </c>
      <c r="D472" s="379" t="s">
        <v>719</v>
      </c>
      <c r="E472" s="387">
        <v>36807</v>
      </c>
      <c r="F472" s="387" t="s">
        <v>2586</v>
      </c>
      <c r="G472" s="387" t="s">
        <v>1176</v>
      </c>
      <c r="H472" s="381">
        <v>0</v>
      </c>
      <c r="I472" s="379"/>
      <c r="J472" s="379"/>
      <c r="K472" s="379" t="s">
        <v>8954</v>
      </c>
      <c r="L472" s="379" t="s">
        <v>9034</v>
      </c>
    </row>
    <row r="473" spans="2:12" x14ac:dyDescent="0.25">
      <c r="B473" s="383">
        <v>472</v>
      </c>
      <c r="C473" s="378">
        <v>2073410628</v>
      </c>
      <c r="D473" s="379" t="s">
        <v>665</v>
      </c>
      <c r="E473" s="387">
        <v>37438</v>
      </c>
      <c r="F473" s="387" t="s">
        <v>2586</v>
      </c>
      <c r="G473" s="387" t="s">
        <v>1176</v>
      </c>
      <c r="H473" s="381">
        <v>0</v>
      </c>
      <c r="I473" s="379"/>
      <c r="J473" s="379"/>
      <c r="K473" s="379" t="s">
        <v>8954</v>
      </c>
      <c r="L473" s="379" t="s">
        <v>9034</v>
      </c>
    </row>
    <row r="474" spans="2:12" x14ac:dyDescent="0.25">
      <c r="B474" s="383">
        <v>473</v>
      </c>
      <c r="C474" s="378">
        <v>2073410629</v>
      </c>
      <c r="D474" s="379" t="s">
        <v>666</v>
      </c>
      <c r="E474" s="387">
        <v>37596</v>
      </c>
      <c r="F474" s="387" t="s">
        <v>2586</v>
      </c>
      <c r="G474" s="387" t="s">
        <v>1176</v>
      </c>
      <c r="H474" s="381">
        <v>0</v>
      </c>
      <c r="I474" s="379"/>
      <c r="J474" s="379"/>
      <c r="K474" s="379" t="s">
        <v>8954</v>
      </c>
      <c r="L474" s="379" t="s">
        <v>9034</v>
      </c>
    </row>
    <row r="475" spans="2:12" x14ac:dyDescent="0.25">
      <c r="B475" s="383">
        <v>474</v>
      </c>
      <c r="C475" s="378">
        <v>2073410630</v>
      </c>
      <c r="D475" s="379" t="s">
        <v>667</v>
      </c>
      <c r="E475" s="387">
        <v>37336</v>
      </c>
      <c r="F475" s="387" t="s">
        <v>2586</v>
      </c>
      <c r="G475" s="387" t="s">
        <v>1176</v>
      </c>
      <c r="H475" s="381">
        <v>0</v>
      </c>
      <c r="I475" s="379"/>
      <c r="J475" s="379"/>
      <c r="K475" s="379" t="s">
        <v>8954</v>
      </c>
      <c r="L475" s="379" t="s">
        <v>9034</v>
      </c>
    </row>
    <row r="476" spans="2:12" x14ac:dyDescent="0.25">
      <c r="B476" s="383">
        <v>475</v>
      </c>
      <c r="C476" s="378">
        <v>2073410631</v>
      </c>
      <c r="D476" s="379" t="s">
        <v>668</v>
      </c>
      <c r="E476" s="387">
        <v>37507</v>
      </c>
      <c r="F476" s="387" t="s">
        <v>2586</v>
      </c>
      <c r="G476" s="387" t="s">
        <v>1176</v>
      </c>
      <c r="H476" s="381">
        <v>0</v>
      </c>
      <c r="I476" s="379"/>
      <c r="J476" s="379"/>
      <c r="K476" s="379" t="s">
        <v>8954</v>
      </c>
      <c r="L476" s="379" t="s">
        <v>9034</v>
      </c>
    </row>
    <row r="477" spans="2:12" x14ac:dyDescent="0.25">
      <c r="B477" s="383">
        <v>476</v>
      </c>
      <c r="C477" s="381">
        <v>2073410632</v>
      </c>
      <c r="D477" s="381" t="s">
        <v>669</v>
      </c>
      <c r="E477" s="387">
        <v>37590</v>
      </c>
      <c r="F477" s="387" t="s">
        <v>2586</v>
      </c>
      <c r="G477" s="387" t="s">
        <v>1176</v>
      </c>
      <c r="H477" s="381">
        <v>0</v>
      </c>
      <c r="I477" s="381" t="s">
        <v>8875</v>
      </c>
      <c r="J477" s="381"/>
      <c r="K477" s="381" t="s">
        <v>8952</v>
      </c>
      <c r="L477" s="381" t="s">
        <v>9034</v>
      </c>
    </row>
    <row r="478" spans="2:12" x14ac:dyDescent="0.25">
      <c r="B478" s="383">
        <v>477</v>
      </c>
      <c r="C478" s="381">
        <v>2073410633</v>
      </c>
      <c r="D478" s="381" t="s">
        <v>670</v>
      </c>
      <c r="E478" s="387">
        <v>37301</v>
      </c>
      <c r="F478" s="387" t="s">
        <v>2586</v>
      </c>
      <c r="G478" s="387" t="s">
        <v>1176</v>
      </c>
      <c r="H478" s="381">
        <v>0</v>
      </c>
      <c r="I478" s="381" t="s">
        <v>8865</v>
      </c>
      <c r="J478" s="381"/>
      <c r="K478" s="381" t="s">
        <v>8952</v>
      </c>
      <c r="L478" s="381" t="s">
        <v>9034</v>
      </c>
    </row>
    <row r="479" spans="2:12" x14ac:dyDescent="0.25">
      <c r="B479" s="383">
        <v>478</v>
      </c>
      <c r="C479" s="378">
        <v>2073410634</v>
      </c>
      <c r="D479" s="379" t="s">
        <v>42</v>
      </c>
      <c r="E479" s="387">
        <v>37615</v>
      </c>
      <c r="F479" s="387" t="s">
        <v>2586</v>
      </c>
      <c r="G479" s="387" t="s">
        <v>1176</v>
      </c>
      <c r="H479" s="381">
        <v>0</v>
      </c>
      <c r="I479" s="379"/>
      <c r="J479" s="379"/>
      <c r="K479" s="379" t="s">
        <v>8954</v>
      </c>
      <c r="L479" s="379" t="s">
        <v>9034</v>
      </c>
    </row>
    <row r="480" spans="2:12" x14ac:dyDescent="0.25">
      <c r="B480" s="383">
        <v>479</v>
      </c>
      <c r="C480" s="378">
        <v>2073410635</v>
      </c>
      <c r="D480" s="379" t="s">
        <v>671</v>
      </c>
      <c r="E480" s="387">
        <v>37588</v>
      </c>
      <c r="F480" s="387" t="s">
        <v>2586</v>
      </c>
      <c r="G480" s="387" t="s">
        <v>1176</v>
      </c>
      <c r="H480" s="381">
        <v>0</v>
      </c>
      <c r="I480" s="379"/>
      <c r="J480" s="379"/>
      <c r="K480" s="379" t="s">
        <v>8954</v>
      </c>
      <c r="L480" s="379" t="s">
        <v>9034</v>
      </c>
    </row>
    <row r="481" spans="2:12" x14ac:dyDescent="0.25">
      <c r="B481" s="383">
        <v>480</v>
      </c>
      <c r="C481" s="378">
        <v>2073410636</v>
      </c>
      <c r="D481" s="379" t="s">
        <v>672</v>
      </c>
      <c r="E481" s="387">
        <v>37600</v>
      </c>
      <c r="F481" s="387" t="s">
        <v>2586</v>
      </c>
      <c r="G481" s="387" t="s">
        <v>1176</v>
      </c>
      <c r="H481" s="381">
        <v>0</v>
      </c>
      <c r="I481" s="379"/>
      <c r="J481" s="379"/>
      <c r="K481" s="379" t="s">
        <v>8954</v>
      </c>
      <c r="L481" s="379" t="s">
        <v>9034</v>
      </c>
    </row>
    <row r="482" spans="2:12" x14ac:dyDescent="0.25">
      <c r="B482" s="383">
        <v>481</v>
      </c>
      <c r="C482" s="381">
        <v>2073410637</v>
      </c>
      <c r="D482" s="381" t="s">
        <v>673</v>
      </c>
      <c r="E482" s="387">
        <v>37454</v>
      </c>
      <c r="F482" s="387" t="s">
        <v>2586</v>
      </c>
      <c r="G482" s="387" t="s">
        <v>1176</v>
      </c>
      <c r="H482" s="381">
        <v>0</v>
      </c>
      <c r="I482" s="381" t="s">
        <v>8945</v>
      </c>
      <c r="J482" s="379"/>
      <c r="K482" s="381" t="s">
        <v>8953</v>
      </c>
      <c r="L482" s="381" t="s">
        <v>9034</v>
      </c>
    </row>
    <row r="483" spans="2:12" x14ac:dyDescent="0.25">
      <c r="B483" s="383">
        <v>482</v>
      </c>
      <c r="C483" s="381">
        <v>2073410638</v>
      </c>
      <c r="D483" s="381" t="s">
        <v>674</v>
      </c>
      <c r="E483" s="387">
        <v>37534</v>
      </c>
      <c r="F483" s="387" t="s">
        <v>2586</v>
      </c>
      <c r="G483" s="387" t="s">
        <v>1176</v>
      </c>
      <c r="H483" s="381">
        <v>0</v>
      </c>
      <c r="I483" s="381" t="s">
        <v>8894</v>
      </c>
      <c r="J483" s="381"/>
      <c r="K483" s="381" t="s">
        <v>8952</v>
      </c>
      <c r="L483" s="381" t="s">
        <v>9034</v>
      </c>
    </row>
    <row r="484" spans="2:12" x14ac:dyDescent="0.25">
      <c r="B484" s="383">
        <v>483</v>
      </c>
      <c r="C484" s="378">
        <v>2073410639</v>
      </c>
      <c r="D484" s="379" t="s">
        <v>644</v>
      </c>
      <c r="E484" s="387">
        <v>37482</v>
      </c>
      <c r="F484" s="387" t="s">
        <v>2586</v>
      </c>
      <c r="G484" s="387" t="s">
        <v>1176</v>
      </c>
      <c r="H484" s="381">
        <v>0</v>
      </c>
      <c r="I484" s="379"/>
      <c r="J484" s="379"/>
      <c r="K484" s="379" t="s">
        <v>8954</v>
      </c>
      <c r="L484" s="379" t="s">
        <v>9034</v>
      </c>
    </row>
    <row r="485" spans="2:12" x14ac:dyDescent="0.25">
      <c r="B485" s="383">
        <v>484</v>
      </c>
      <c r="C485" s="381">
        <v>2073410640</v>
      </c>
      <c r="D485" s="381" t="s">
        <v>8956</v>
      </c>
      <c r="E485" s="387">
        <v>37465</v>
      </c>
      <c r="F485" s="387" t="s">
        <v>2586</v>
      </c>
      <c r="G485" s="387" t="s">
        <v>1176</v>
      </c>
      <c r="H485" s="381">
        <v>0</v>
      </c>
      <c r="I485" s="381" t="s">
        <v>8855</v>
      </c>
      <c r="J485" s="381"/>
      <c r="K485" s="381" t="s">
        <v>8952</v>
      </c>
      <c r="L485" s="381" t="s">
        <v>9034</v>
      </c>
    </row>
    <row r="486" spans="2:12" x14ac:dyDescent="0.25">
      <c r="B486" s="383">
        <v>485</v>
      </c>
      <c r="C486" s="378">
        <v>2073410641</v>
      </c>
      <c r="D486" s="379" t="s">
        <v>676</v>
      </c>
      <c r="E486" s="387">
        <v>37379</v>
      </c>
      <c r="F486" s="387" t="s">
        <v>2586</v>
      </c>
      <c r="G486" s="387" t="s">
        <v>1176</v>
      </c>
      <c r="H486" s="381">
        <v>0</v>
      </c>
      <c r="I486" s="379"/>
      <c r="J486" s="379"/>
      <c r="K486" s="379" t="s">
        <v>8954</v>
      </c>
      <c r="L486" s="379" t="s">
        <v>9034</v>
      </c>
    </row>
    <row r="487" spans="2:12" x14ac:dyDescent="0.25">
      <c r="B487" s="383">
        <v>486</v>
      </c>
      <c r="C487" s="378">
        <v>2073410642</v>
      </c>
      <c r="D487" s="379" t="s">
        <v>278</v>
      </c>
      <c r="E487" s="387">
        <v>37449</v>
      </c>
      <c r="F487" s="387" t="s">
        <v>2586</v>
      </c>
      <c r="G487" s="387" t="s">
        <v>1176</v>
      </c>
      <c r="H487" s="381">
        <v>0</v>
      </c>
      <c r="I487" s="379"/>
      <c r="J487" s="379"/>
      <c r="K487" s="379" t="s">
        <v>8954</v>
      </c>
      <c r="L487" s="379" t="s">
        <v>9034</v>
      </c>
    </row>
    <row r="488" spans="2:12" x14ac:dyDescent="0.25">
      <c r="B488" s="383">
        <v>487</v>
      </c>
      <c r="C488" s="378">
        <v>2073410643</v>
      </c>
      <c r="D488" s="379" t="s">
        <v>701</v>
      </c>
      <c r="E488" s="387">
        <v>37269</v>
      </c>
      <c r="F488" s="387" t="s">
        <v>2586</v>
      </c>
      <c r="G488" s="387" t="s">
        <v>1176</v>
      </c>
      <c r="H488" s="381">
        <v>0</v>
      </c>
      <c r="I488" s="379"/>
      <c r="J488" s="379"/>
      <c r="K488" s="379" t="s">
        <v>8954</v>
      </c>
      <c r="L488" s="379" t="s">
        <v>9034</v>
      </c>
    </row>
    <row r="489" spans="2:12" x14ac:dyDescent="0.25">
      <c r="B489" s="383">
        <v>488</v>
      </c>
      <c r="C489" s="381">
        <v>2073410644</v>
      </c>
      <c r="D489" s="381" t="s">
        <v>677</v>
      </c>
      <c r="E489" s="387">
        <v>37511</v>
      </c>
      <c r="F489" s="387" t="s">
        <v>2586</v>
      </c>
      <c r="G489" s="387" t="s">
        <v>1176</v>
      </c>
      <c r="H489" s="381">
        <v>0</v>
      </c>
      <c r="I489" s="381" t="s">
        <v>8946</v>
      </c>
      <c r="J489" s="379"/>
      <c r="K489" s="381" t="s">
        <v>8953</v>
      </c>
      <c r="L489" s="381" t="s">
        <v>9034</v>
      </c>
    </row>
    <row r="490" spans="2:12" x14ac:dyDescent="0.25">
      <c r="B490" s="383">
        <v>489</v>
      </c>
      <c r="C490" s="378">
        <v>2073410645</v>
      </c>
      <c r="D490" s="379" t="s">
        <v>702</v>
      </c>
      <c r="E490" s="387">
        <v>37597</v>
      </c>
      <c r="F490" s="387" t="s">
        <v>2586</v>
      </c>
      <c r="G490" s="387" t="s">
        <v>1176</v>
      </c>
      <c r="H490" s="381">
        <v>0</v>
      </c>
      <c r="I490" s="379"/>
      <c r="J490" s="379"/>
      <c r="K490" s="379" t="s">
        <v>8954</v>
      </c>
      <c r="L490" s="379" t="s">
        <v>9034</v>
      </c>
    </row>
    <row r="491" spans="2:12" x14ac:dyDescent="0.25">
      <c r="B491" s="383">
        <v>490</v>
      </c>
      <c r="C491" s="378">
        <v>2073410647</v>
      </c>
      <c r="D491" s="379" t="s">
        <v>678</v>
      </c>
      <c r="E491" s="387">
        <v>37442</v>
      </c>
      <c r="F491" s="387" t="s">
        <v>2586</v>
      </c>
      <c r="G491" s="387" t="s">
        <v>1176</v>
      </c>
      <c r="H491" s="381">
        <v>0</v>
      </c>
      <c r="I491" s="379"/>
      <c r="J491" s="379"/>
      <c r="K491" s="379" t="s">
        <v>8954</v>
      </c>
      <c r="L491" s="379" t="s">
        <v>9034</v>
      </c>
    </row>
    <row r="492" spans="2:12" x14ac:dyDescent="0.25">
      <c r="B492" s="383">
        <v>491</v>
      </c>
      <c r="C492" s="378">
        <v>2073410648</v>
      </c>
      <c r="D492" s="379" t="s">
        <v>679</v>
      </c>
      <c r="E492" s="387">
        <v>37474</v>
      </c>
      <c r="F492" s="387" t="s">
        <v>2586</v>
      </c>
      <c r="G492" s="387" t="s">
        <v>1176</v>
      </c>
      <c r="H492" s="381">
        <v>0</v>
      </c>
      <c r="I492" s="379"/>
      <c r="J492" s="379"/>
      <c r="K492" s="379" t="s">
        <v>8954</v>
      </c>
      <c r="L492" s="379" t="s">
        <v>9034</v>
      </c>
    </row>
    <row r="493" spans="2:12" x14ac:dyDescent="0.25">
      <c r="B493" s="383">
        <v>492</v>
      </c>
      <c r="C493" s="381">
        <v>2073410649</v>
      </c>
      <c r="D493" s="381" t="s">
        <v>680</v>
      </c>
      <c r="E493" s="387">
        <v>37596</v>
      </c>
      <c r="F493" s="387" t="s">
        <v>2586</v>
      </c>
      <c r="G493" s="387" t="s">
        <v>1176</v>
      </c>
      <c r="H493" s="381">
        <v>0</v>
      </c>
      <c r="I493" s="381" t="s">
        <v>8948</v>
      </c>
      <c r="J493" s="379"/>
      <c r="K493" s="381" t="s">
        <v>8953</v>
      </c>
      <c r="L493" s="381" t="s">
        <v>9034</v>
      </c>
    </row>
    <row r="494" spans="2:12" x14ac:dyDescent="0.25">
      <c r="B494" s="383">
        <v>493</v>
      </c>
      <c r="C494" s="381">
        <v>2073410650</v>
      </c>
      <c r="D494" s="381" t="s">
        <v>9000</v>
      </c>
      <c r="E494" s="387">
        <v>37309</v>
      </c>
      <c r="F494" s="387" t="s">
        <v>2586</v>
      </c>
      <c r="G494" s="387" t="s">
        <v>1176</v>
      </c>
      <c r="H494" s="381">
        <v>0</v>
      </c>
      <c r="I494" s="381" t="s">
        <v>8937</v>
      </c>
      <c r="J494" s="379"/>
      <c r="K494" s="381" t="s">
        <v>8953</v>
      </c>
      <c r="L494" s="381" t="s">
        <v>9034</v>
      </c>
    </row>
    <row r="495" spans="2:12" x14ac:dyDescent="0.25">
      <c r="B495" s="383">
        <v>494</v>
      </c>
      <c r="C495" s="381">
        <v>2073410651</v>
      </c>
      <c r="D495" s="381" t="s">
        <v>703</v>
      </c>
      <c r="E495" s="387">
        <v>37594</v>
      </c>
      <c r="F495" s="387" t="s">
        <v>2586</v>
      </c>
      <c r="G495" s="387" t="s">
        <v>1176</v>
      </c>
      <c r="H495" s="381">
        <v>0</v>
      </c>
      <c r="I495" s="381" t="s">
        <v>8947</v>
      </c>
      <c r="J495" s="379"/>
      <c r="K495" s="381" t="s">
        <v>8953</v>
      </c>
      <c r="L495" s="381" t="s">
        <v>9034</v>
      </c>
    </row>
    <row r="496" spans="2:12" x14ac:dyDescent="0.25">
      <c r="B496" s="383">
        <v>495</v>
      </c>
      <c r="C496" s="378">
        <v>2073410654</v>
      </c>
      <c r="D496" s="379" t="s">
        <v>704</v>
      </c>
      <c r="E496" s="387">
        <v>37574</v>
      </c>
      <c r="F496" s="387" t="s">
        <v>2586</v>
      </c>
      <c r="G496" s="387" t="s">
        <v>1176</v>
      </c>
      <c r="H496" s="381">
        <v>0</v>
      </c>
      <c r="I496" s="379"/>
      <c r="J496" s="379"/>
      <c r="K496" s="379" t="s">
        <v>8954</v>
      </c>
      <c r="L496" s="379" t="s">
        <v>9034</v>
      </c>
    </row>
    <row r="497" spans="2:12" x14ac:dyDescent="0.25">
      <c r="B497" s="383">
        <v>496</v>
      </c>
      <c r="C497" s="378">
        <v>2073410655</v>
      </c>
      <c r="D497" s="379" t="s">
        <v>90</v>
      </c>
      <c r="E497" s="387">
        <v>37542</v>
      </c>
      <c r="F497" s="387" t="s">
        <v>2586</v>
      </c>
      <c r="G497" s="387" t="s">
        <v>1176</v>
      </c>
      <c r="H497" s="381">
        <v>0</v>
      </c>
      <c r="I497" s="379"/>
      <c r="J497" s="379"/>
      <c r="K497" s="379" t="s">
        <v>8954</v>
      </c>
      <c r="L497" s="379" t="s">
        <v>9034</v>
      </c>
    </row>
    <row r="498" spans="2:12" x14ac:dyDescent="0.25">
      <c r="B498" s="383">
        <v>497</v>
      </c>
      <c r="C498" s="381">
        <v>2073410657</v>
      </c>
      <c r="D498" s="381" t="s">
        <v>517</v>
      </c>
      <c r="E498" s="387">
        <v>37519</v>
      </c>
      <c r="F498" s="387" t="s">
        <v>2586</v>
      </c>
      <c r="G498" s="387" t="s">
        <v>1176</v>
      </c>
      <c r="H498" s="381">
        <v>0</v>
      </c>
      <c r="I498" s="381" t="s">
        <v>8893</v>
      </c>
      <c r="J498" s="381"/>
      <c r="K498" s="381" t="s">
        <v>8952</v>
      </c>
      <c r="L498" s="381" t="s">
        <v>9034</v>
      </c>
    </row>
    <row r="499" spans="2:12" x14ac:dyDescent="0.25">
      <c r="B499" s="383">
        <v>498</v>
      </c>
      <c r="C499" s="378">
        <v>2073410658</v>
      </c>
      <c r="D499" s="379" t="s">
        <v>682</v>
      </c>
      <c r="E499" s="387">
        <v>37446</v>
      </c>
      <c r="F499" s="387" t="s">
        <v>2586</v>
      </c>
      <c r="G499" s="387" t="s">
        <v>1176</v>
      </c>
      <c r="H499" s="381">
        <v>0</v>
      </c>
      <c r="I499" s="379"/>
      <c r="J499" s="379"/>
      <c r="K499" s="379" t="s">
        <v>8954</v>
      </c>
      <c r="L499" s="379" t="s">
        <v>9034</v>
      </c>
    </row>
    <row r="500" spans="2:12" x14ac:dyDescent="0.25">
      <c r="B500" s="383">
        <v>499</v>
      </c>
      <c r="C500" s="378">
        <v>2073410659</v>
      </c>
      <c r="D500" s="379" t="s">
        <v>705</v>
      </c>
      <c r="E500" s="387">
        <v>37377</v>
      </c>
      <c r="F500" s="387" t="s">
        <v>2586</v>
      </c>
      <c r="G500" s="387" t="s">
        <v>1176</v>
      </c>
      <c r="H500" s="381">
        <v>0</v>
      </c>
      <c r="I500" s="379"/>
      <c r="J500" s="379"/>
      <c r="K500" s="379" t="s">
        <v>8954</v>
      </c>
      <c r="L500" s="379" t="s">
        <v>9034</v>
      </c>
    </row>
    <row r="501" spans="2:12" x14ac:dyDescent="0.25">
      <c r="B501" s="383">
        <v>500</v>
      </c>
      <c r="C501" s="378">
        <v>2073410660</v>
      </c>
      <c r="D501" s="379" t="s">
        <v>743</v>
      </c>
      <c r="E501" s="387">
        <v>37589</v>
      </c>
      <c r="F501" s="387" t="s">
        <v>2586</v>
      </c>
      <c r="G501" s="387" t="s">
        <v>1176</v>
      </c>
      <c r="H501" s="381">
        <v>0</v>
      </c>
      <c r="I501" s="379"/>
      <c r="J501" s="379"/>
      <c r="K501" s="379" t="s">
        <v>8954</v>
      </c>
      <c r="L501" s="379" t="s">
        <v>9034</v>
      </c>
    </row>
    <row r="502" spans="2:12" x14ac:dyDescent="0.25">
      <c r="B502" s="383">
        <v>501</v>
      </c>
      <c r="C502" s="378">
        <v>2073410661</v>
      </c>
      <c r="D502" s="379" t="s">
        <v>683</v>
      </c>
      <c r="E502" s="387">
        <v>37605</v>
      </c>
      <c r="F502" s="387" t="s">
        <v>2586</v>
      </c>
      <c r="G502" s="387" t="s">
        <v>1176</v>
      </c>
      <c r="H502" s="381">
        <v>0</v>
      </c>
      <c r="I502" s="379"/>
      <c r="J502" s="379"/>
      <c r="K502" s="379" t="s">
        <v>8954</v>
      </c>
      <c r="L502" s="379" t="s">
        <v>9034</v>
      </c>
    </row>
    <row r="503" spans="2:12" x14ac:dyDescent="0.25">
      <c r="B503" s="383">
        <v>502</v>
      </c>
      <c r="C503" s="381">
        <v>2073410662</v>
      </c>
      <c r="D503" s="381" t="s">
        <v>720</v>
      </c>
      <c r="E503" s="387">
        <v>37495</v>
      </c>
      <c r="F503" s="387" t="s">
        <v>2586</v>
      </c>
      <c r="G503" s="387" t="s">
        <v>1176</v>
      </c>
      <c r="H503" s="381">
        <v>0</v>
      </c>
      <c r="I503" s="381" t="s">
        <v>8858</v>
      </c>
      <c r="J503" s="381"/>
      <c r="K503" s="381" t="s">
        <v>8952</v>
      </c>
      <c r="L503" s="381" t="s">
        <v>9034</v>
      </c>
    </row>
    <row r="504" spans="2:12" x14ac:dyDescent="0.25">
      <c r="B504" s="383">
        <v>503</v>
      </c>
      <c r="C504" s="378">
        <v>2073410663</v>
      </c>
      <c r="D504" s="379" t="s">
        <v>744</v>
      </c>
      <c r="E504" s="387">
        <v>37382</v>
      </c>
      <c r="F504" s="387" t="s">
        <v>2586</v>
      </c>
      <c r="G504" s="387" t="s">
        <v>1176</v>
      </c>
      <c r="H504" s="381">
        <v>0</v>
      </c>
      <c r="I504" s="379"/>
      <c r="J504" s="379"/>
      <c r="K504" s="379" t="s">
        <v>8954</v>
      </c>
      <c r="L504" s="379" t="s">
        <v>9034</v>
      </c>
    </row>
    <row r="505" spans="2:12" x14ac:dyDescent="0.25">
      <c r="B505" s="383">
        <v>504</v>
      </c>
      <c r="C505" s="378">
        <v>2073410664</v>
      </c>
      <c r="D505" s="379" t="s">
        <v>684</v>
      </c>
      <c r="E505" s="387">
        <v>37371</v>
      </c>
      <c r="F505" s="387" t="s">
        <v>2586</v>
      </c>
      <c r="G505" s="387" t="s">
        <v>1176</v>
      </c>
      <c r="H505" s="381">
        <v>0</v>
      </c>
      <c r="I505" s="379"/>
      <c r="J505" s="379"/>
      <c r="K505" s="379" t="s">
        <v>8954</v>
      </c>
      <c r="L505" s="379" t="s">
        <v>9034</v>
      </c>
    </row>
    <row r="506" spans="2:12" x14ac:dyDescent="0.25">
      <c r="B506" s="383">
        <v>505</v>
      </c>
      <c r="C506" s="378">
        <v>2073410665</v>
      </c>
      <c r="D506" s="379" t="s">
        <v>706</v>
      </c>
      <c r="E506" s="387">
        <v>37474</v>
      </c>
      <c r="F506" s="387" t="s">
        <v>2586</v>
      </c>
      <c r="G506" s="387" t="s">
        <v>1176</v>
      </c>
      <c r="H506" s="381">
        <v>0</v>
      </c>
      <c r="I506" s="379"/>
      <c r="J506" s="379"/>
      <c r="K506" s="379" t="s">
        <v>8954</v>
      </c>
      <c r="L506" s="379" t="s">
        <v>9034</v>
      </c>
    </row>
    <row r="507" spans="2:12" x14ac:dyDescent="0.25">
      <c r="B507" s="383">
        <v>506</v>
      </c>
      <c r="C507" s="381">
        <v>2073410666</v>
      </c>
      <c r="D507" s="381" t="s">
        <v>707</v>
      </c>
      <c r="E507" s="387">
        <v>37289</v>
      </c>
      <c r="F507" s="387" t="s">
        <v>2586</v>
      </c>
      <c r="G507" s="387" t="s">
        <v>1176</v>
      </c>
      <c r="H507" s="381">
        <v>0</v>
      </c>
      <c r="I507" s="381" t="s">
        <v>8867</v>
      </c>
      <c r="J507" s="381"/>
      <c r="K507" s="381" t="s">
        <v>8952</v>
      </c>
      <c r="L507" s="381" t="s">
        <v>9034</v>
      </c>
    </row>
    <row r="508" spans="2:12" x14ac:dyDescent="0.25">
      <c r="B508" s="383">
        <v>507</v>
      </c>
      <c r="C508" s="381">
        <v>2073410668</v>
      </c>
      <c r="D508" s="381" t="s">
        <v>685</v>
      </c>
      <c r="E508" s="387">
        <v>37541</v>
      </c>
      <c r="F508" s="387" t="s">
        <v>2586</v>
      </c>
      <c r="G508" s="387" t="s">
        <v>1176</v>
      </c>
      <c r="H508" s="381">
        <v>0</v>
      </c>
      <c r="I508" s="381" t="s">
        <v>4740</v>
      </c>
      <c r="J508" s="381"/>
      <c r="K508" s="381" t="s">
        <v>8952</v>
      </c>
      <c r="L508" s="381" t="s">
        <v>9034</v>
      </c>
    </row>
    <row r="509" spans="2:12" x14ac:dyDescent="0.25">
      <c r="B509" s="383">
        <v>508</v>
      </c>
      <c r="C509" s="381">
        <v>2073410669</v>
      </c>
      <c r="D509" s="381" t="s">
        <v>751</v>
      </c>
      <c r="E509" s="387">
        <v>37276</v>
      </c>
      <c r="F509" s="387" t="s">
        <v>2586</v>
      </c>
      <c r="G509" s="387" t="s">
        <v>1176</v>
      </c>
      <c r="H509" s="381">
        <v>0</v>
      </c>
      <c r="I509" s="381" t="s">
        <v>8906</v>
      </c>
      <c r="J509" s="381"/>
      <c r="K509" s="381" t="s">
        <v>8952</v>
      </c>
      <c r="L509" s="381" t="s">
        <v>9034</v>
      </c>
    </row>
    <row r="510" spans="2:12" x14ac:dyDescent="0.25">
      <c r="B510" s="383">
        <v>509</v>
      </c>
      <c r="C510" s="381">
        <v>2073410670</v>
      </c>
      <c r="D510" s="381" t="s">
        <v>745</v>
      </c>
      <c r="E510" s="387">
        <v>37596</v>
      </c>
      <c r="F510" s="387" t="s">
        <v>2586</v>
      </c>
      <c r="G510" s="387" t="s">
        <v>1176</v>
      </c>
      <c r="H510" s="381">
        <v>0</v>
      </c>
      <c r="I510" s="381" t="s">
        <v>8879</v>
      </c>
      <c r="J510" s="381"/>
      <c r="K510" s="381" t="s">
        <v>8952</v>
      </c>
      <c r="L510" s="381" t="s">
        <v>9034</v>
      </c>
    </row>
    <row r="511" spans="2:12" x14ac:dyDescent="0.25">
      <c r="B511" s="383">
        <v>510</v>
      </c>
      <c r="C511" s="378">
        <v>2073410671</v>
      </c>
      <c r="D511" s="379" t="s">
        <v>746</v>
      </c>
      <c r="E511" s="387">
        <v>37287</v>
      </c>
      <c r="F511" s="387" t="s">
        <v>2586</v>
      </c>
      <c r="G511" s="387" t="s">
        <v>1176</v>
      </c>
      <c r="H511" s="381">
        <v>0</v>
      </c>
      <c r="I511" s="379"/>
      <c r="J511" s="379"/>
      <c r="K511" s="379" t="s">
        <v>8954</v>
      </c>
      <c r="L511" s="379" t="s">
        <v>9034</v>
      </c>
    </row>
    <row r="512" spans="2:12" x14ac:dyDescent="0.25">
      <c r="B512" s="383">
        <v>511</v>
      </c>
      <c r="C512" s="378">
        <v>2073410673</v>
      </c>
      <c r="D512" s="379" t="s">
        <v>686</v>
      </c>
      <c r="E512" s="387">
        <v>37525</v>
      </c>
      <c r="F512" s="387" t="s">
        <v>2586</v>
      </c>
      <c r="G512" s="387" t="s">
        <v>1176</v>
      </c>
      <c r="H512" s="381">
        <v>0</v>
      </c>
      <c r="I512" s="379"/>
      <c r="J512" s="379"/>
      <c r="K512" s="379" t="s">
        <v>8954</v>
      </c>
      <c r="L512" s="379" t="s">
        <v>9034</v>
      </c>
    </row>
    <row r="513" spans="2:12" x14ac:dyDescent="0.25">
      <c r="B513" s="383">
        <v>512</v>
      </c>
      <c r="C513" s="381">
        <v>2073410674</v>
      </c>
      <c r="D513" s="381" t="s">
        <v>687</v>
      </c>
      <c r="E513" s="387">
        <v>37510</v>
      </c>
      <c r="F513" s="387" t="s">
        <v>2586</v>
      </c>
      <c r="G513" s="387" t="s">
        <v>1176</v>
      </c>
      <c r="H513" s="381">
        <v>0</v>
      </c>
      <c r="I513" s="381" t="s">
        <v>8861</v>
      </c>
      <c r="J513" s="381"/>
      <c r="K513" s="381" t="s">
        <v>8952</v>
      </c>
      <c r="L513" s="381" t="s">
        <v>9034</v>
      </c>
    </row>
    <row r="514" spans="2:12" x14ac:dyDescent="0.25">
      <c r="B514" s="383">
        <v>513</v>
      </c>
      <c r="C514" s="378">
        <v>2073410675</v>
      </c>
      <c r="D514" s="379" t="s">
        <v>688</v>
      </c>
      <c r="E514" s="387">
        <v>37437</v>
      </c>
      <c r="F514" s="387" t="s">
        <v>2586</v>
      </c>
      <c r="G514" s="387" t="s">
        <v>1176</v>
      </c>
      <c r="H514" s="381">
        <v>0</v>
      </c>
      <c r="I514" s="379"/>
      <c r="J514" s="379"/>
      <c r="K514" s="379" t="s">
        <v>8954</v>
      </c>
      <c r="L514" s="379" t="s">
        <v>9034</v>
      </c>
    </row>
    <row r="515" spans="2:12" x14ac:dyDescent="0.25">
      <c r="B515" s="383">
        <v>514</v>
      </c>
      <c r="C515" s="378">
        <v>2073410677</v>
      </c>
      <c r="D515" s="379" t="s">
        <v>747</v>
      </c>
      <c r="E515" s="387">
        <v>37429</v>
      </c>
      <c r="F515" s="387" t="s">
        <v>2586</v>
      </c>
      <c r="G515" s="387" t="s">
        <v>1176</v>
      </c>
      <c r="H515" s="381">
        <v>0</v>
      </c>
      <c r="I515" s="379"/>
      <c r="J515" s="379"/>
      <c r="K515" s="379" t="s">
        <v>8954</v>
      </c>
      <c r="L515" s="379" t="s">
        <v>9034</v>
      </c>
    </row>
    <row r="516" spans="2:12" x14ac:dyDescent="0.25">
      <c r="B516" s="383">
        <v>515</v>
      </c>
      <c r="C516" s="378">
        <v>2073410678</v>
      </c>
      <c r="D516" s="379" t="s">
        <v>708</v>
      </c>
      <c r="E516" s="387">
        <v>37305</v>
      </c>
      <c r="F516" s="387" t="s">
        <v>2586</v>
      </c>
      <c r="G516" s="387" t="s">
        <v>1176</v>
      </c>
      <c r="H516" s="381">
        <v>0</v>
      </c>
      <c r="I516" s="379"/>
      <c r="J516" s="379"/>
      <c r="K516" s="379" t="s">
        <v>8954</v>
      </c>
      <c r="L516" s="379" t="s">
        <v>9034</v>
      </c>
    </row>
    <row r="517" spans="2:12" x14ac:dyDescent="0.25">
      <c r="B517" s="383">
        <v>516</v>
      </c>
      <c r="C517" s="381">
        <v>2073410679</v>
      </c>
      <c r="D517" s="381" t="s">
        <v>689</v>
      </c>
      <c r="E517" s="387">
        <v>37484</v>
      </c>
      <c r="F517" s="387" t="s">
        <v>2586</v>
      </c>
      <c r="G517" s="387" t="s">
        <v>1176</v>
      </c>
      <c r="H517" s="381">
        <v>0</v>
      </c>
      <c r="I517" s="381" t="s">
        <v>6724</v>
      </c>
      <c r="J517" s="381"/>
      <c r="K517" s="381" t="s">
        <v>8952</v>
      </c>
      <c r="L517" s="381" t="s">
        <v>9034</v>
      </c>
    </row>
    <row r="518" spans="2:12" x14ac:dyDescent="0.25">
      <c r="B518" s="383">
        <v>517</v>
      </c>
      <c r="C518" s="381">
        <v>2073410680</v>
      </c>
      <c r="D518" s="381" t="s">
        <v>690</v>
      </c>
      <c r="E518" s="387">
        <v>37534</v>
      </c>
      <c r="F518" s="387" t="s">
        <v>2586</v>
      </c>
      <c r="G518" s="387" t="s">
        <v>1176</v>
      </c>
      <c r="H518" s="381">
        <v>0</v>
      </c>
      <c r="I518" s="381" t="s">
        <v>8934</v>
      </c>
      <c r="J518" s="379"/>
      <c r="K518" s="381" t="s">
        <v>8953</v>
      </c>
      <c r="L518" s="381" t="s">
        <v>9034</v>
      </c>
    </row>
    <row r="519" spans="2:12" x14ac:dyDescent="0.25">
      <c r="B519" s="383">
        <v>518</v>
      </c>
      <c r="C519" s="378">
        <v>2073410681</v>
      </c>
      <c r="D519" s="379" t="s">
        <v>721</v>
      </c>
      <c r="E519" s="387">
        <v>37482</v>
      </c>
      <c r="F519" s="387" t="s">
        <v>2586</v>
      </c>
      <c r="G519" s="387" t="s">
        <v>1176</v>
      </c>
      <c r="H519" s="381">
        <v>0</v>
      </c>
      <c r="I519" s="379"/>
      <c r="J519" s="379"/>
      <c r="K519" s="379" t="s">
        <v>8954</v>
      </c>
      <c r="L519" s="379" t="s">
        <v>9034</v>
      </c>
    </row>
    <row r="520" spans="2:12" x14ac:dyDescent="0.25">
      <c r="B520" s="383">
        <v>519</v>
      </c>
      <c r="C520" s="378">
        <v>2073410682</v>
      </c>
      <c r="D520" s="379" t="s">
        <v>691</v>
      </c>
      <c r="E520" s="387" t="s">
        <v>710</v>
      </c>
      <c r="F520" s="387" t="s">
        <v>2586</v>
      </c>
      <c r="G520" s="387" t="s">
        <v>1176</v>
      </c>
      <c r="H520" s="381">
        <v>0</v>
      </c>
      <c r="I520" s="379"/>
      <c r="J520" s="379"/>
      <c r="K520" s="379" t="s">
        <v>8954</v>
      </c>
      <c r="L520" s="379" t="s">
        <v>9034</v>
      </c>
    </row>
    <row r="521" spans="2:12" x14ac:dyDescent="0.25">
      <c r="B521" s="383">
        <v>520</v>
      </c>
      <c r="C521" s="378">
        <v>2073410683</v>
      </c>
      <c r="D521" s="379" t="s">
        <v>692</v>
      </c>
      <c r="E521" s="387">
        <v>0</v>
      </c>
      <c r="F521" s="387" t="s">
        <v>2586</v>
      </c>
      <c r="G521" s="387" t="s">
        <v>1176</v>
      </c>
      <c r="H521" s="381">
        <v>0</v>
      </c>
      <c r="I521" s="379"/>
      <c r="J521" s="379"/>
      <c r="K521" s="379" t="s">
        <v>8954</v>
      </c>
      <c r="L521" s="379" t="s">
        <v>9034</v>
      </c>
    </row>
    <row r="522" spans="2:12" x14ac:dyDescent="0.25">
      <c r="B522" s="383">
        <v>521</v>
      </c>
      <c r="C522" s="378">
        <v>2073410685</v>
      </c>
      <c r="D522" s="379" t="s">
        <v>754</v>
      </c>
      <c r="E522" s="387">
        <v>37447</v>
      </c>
      <c r="F522" s="387" t="s">
        <v>2586</v>
      </c>
      <c r="G522" s="387" t="s">
        <v>1176</v>
      </c>
      <c r="H522" s="381">
        <v>0</v>
      </c>
      <c r="I522" s="379"/>
      <c r="J522" s="379"/>
      <c r="K522" s="379" t="s">
        <v>8954</v>
      </c>
      <c r="L522" s="379" t="s">
        <v>9034</v>
      </c>
    </row>
    <row r="523" spans="2:12" x14ac:dyDescent="0.25">
      <c r="B523" s="383">
        <v>522</v>
      </c>
      <c r="C523" s="381">
        <v>2073410093</v>
      </c>
      <c r="D523" s="381" t="s">
        <v>185</v>
      </c>
      <c r="E523" s="387">
        <v>37420</v>
      </c>
      <c r="F523" s="387" t="s">
        <v>2586</v>
      </c>
      <c r="G523" s="387" t="s">
        <v>1177</v>
      </c>
      <c r="H523" s="381">
        <v>1302012068</v>
      </c>
      <c r="I523" s="381" t="s">
        <v>1718</v>
      </c>
      <c r="J523" s="379"/>
      <c r="K523" s="381" t="s">
        <v>8953</v>
      </c>
      <c r="L523" s="381" t="s">
        <v>9032</v>
      </c>
    </row>
    <row r="524" spans="2:12" x14ac:dyDescent="0.25">
      <c r="B524" s="383">
        <v>523</v>
      </c>
      <c r="C524" s="378">
        <v>2073410201</v>
      </c>
      <c r="D524" s="379" t="s">
        <v>326</v>
      </c>
      <c r="E524" s="387">
        <v>37549</v>
      </c>
      <c r="F524" s="387" t="s">
        <v>2586</v>
      </c>
      <c r="G524" s="387" t="s">
        <v>1177</v>
      </c>
      <c r="H524" s="381">
        <v>37302000169</v>
      </c>
      <c r="I524" s="379"/>
      <c r="J524" s="379"/>
      <c r="K524" s="379" t="s">
        <v>8954</v>
      </c>
      <c r="L524" s="379" t="s">
        <v>9032</v>
      </c>
    </row>
    <row r="525" spans="2:12" x14ac:dyDescent="0.25">
      <c r="B525" s="383">
        <v>524</v>
      </c>
      <c r="C525" s="378">
        <v>2073410403</v>
      </c>
      <c r="D525" s="379" t="s">
        <v>139</v>
      </c>
      <c r="E525" s="387">
        <v>37322</v>
      </c>
      <c r="F525" s="387" t="s">
        <v>2586</v>
      </c>
      <c r="G525" s="387" t="s">
        <v>1177</v>
      </c>
      <c r="H525" s="381">
        <v>1302022929</v>
      </c>
      <c r="I525" s="379"/>
      <c r="J525" s="379"/>
      <c r="K525" s="379" t="s">
        <v>8954</v>
      </c>
      <c r="L525" s="379" t="s">
        <v>9032</v>
      </c>
    </row>
    <row r="526" spans="2:12" x14ac:dyDescent="0.25">
      <c r="B526" s="383">
        <v>525</v>
      </c>
      <c r="C526" s="378">
        <v>2073410459</v>
      </c>
      <c r="D526" s="379" t="s">
        <v>740</v>
      </c>
      <c r="E526" s="387">
        <v>37290</v>
      </c>
      <c r="F526" s="387" t="s">
        <v>2586</v>
      </c>
      <c r="G526" s="387" t="s">
        <v>1177</v>
      </c>
      <c r="H526" s="381">
        <v>1302000574</v>
      </c>
      <c r="I526" s="379"/>
      <c r="J526" s="379"/>
      <c r="K526" s="379" t="s">
        <v>8954</v>
      </c>
      <c r="L526" s="379" t="s">
        <v>9032</v>
      </c>
    </row>
    <row r="527" spans="2:12" x14ac:dyDescent="0.25">
      <c r="B527" s="383">
        <v>526</v>
      </c>
      <c r="C527" s="378">
        <v>2073410804</v>
      </c>
      <c r="D527" s="379" t="s">
        <v>44</v>
      </c>
      <c r="E527" s="387" t="s">
        <v>756</v>
      </c>
      <c r="F527" s="387" t="s">
        <v>2586</v>
      </c>
      <c r="G527" s="387" t="s">
        <v>1177</v>
      </c>
      <c r="H527" s="381">
        <v>1302000480</v>
      </c>
      <c r="I527" s="379"/>
      <c r="J527" s="379"/>
      <c r="K527" s="379" t="s">
        <v>8954</v>
      </c>
      <c r="L527" s="379" t="s">
        <v>9034</v>
      </c>
    </row>
    <row r="528" spans="2:12" x14ac:dyDescent="0.25">
      <c r="B528" s="383">
        <v>527</v>
      </c>
      <c r="C528" s="378">
        <v>2073410807</v>
      </c>
      <c r="D528" s="379" t="s">
        <v>758</v>
      </c>
      <c r="E528" s="387">
        <v>37509</v>
      </c>
      <c r="F528" s="387" t="s">
        <v>2586</v>
      </c>
      <c r="G528" s="387" t="s">
        <v>1177</v>
      </c>
      <c r="H528" s="381">
        <v>1302017110</v>
      </c>
      <c r="I528" s="379"/>
      <c r="J528" s="379"/>
      <c r="K528" s="379" t="s">
        <v>8954</v>
      </c>
      <c r="L528" s="379" t="s">
        <v>9034</v>
      </c>
    </row>
    <row r="529" spans="2:12" x14ac:dyDescent="0.25">
      <c r="B529" s="383">
        <v>528</v>
      </c>
      <c r="C529" s="378">
        <v>2073410810</v>
      </c>
      <c r="D529" s="379" t="s">
        <v>761</v>
      </c>
      <c r="E529" s="387" t="s">
        <v>354</v>
      </c>
      <c r="F529" s="387" t="s">
        <v>2586</v>
      </c>
      <c r="G529" s="387" t="s">
        <v>1177</v>
      </c>
      <c r="H529" s="381">
        <v>1302003985</v>
      </c>
      <c r="I529" s="379"/>
      <c r="J529" s="379"/>
      <c r="K529" s="379" t="s">
        <v>8954</v>
      </c>
      <c r="L529" s="379" t="s">
        <v>9034</v>
      </c>
    </row>
    <row r="530" spans="2:12" x14ac:dyDescent="0.25">
      <c r="B530" s="383">
        <v>529</v>
      </c>
      <c r="C530" s="381">
        <v>2073410812</v>
      </c>
      <c r="D530" s="381" t="s">
        <v>763</v>
      </c>
      <c r="E530" s="387" t="s">
        <v>279</v>
      </c>
      <c r="F530" s="387" t="s">
        <v>2586</v>
      </c>
      <c r="G530" s="387" t="s">
        <v>1177</v>
      </c>
      <c r="H530" s="381">
        <v>33302005944</v>
      </c>
      <c r="I530" s="381" t="s">
        <v>1807</v>
      </c>
      <c r="J530" s="381"/>
      <c r="K530" s="381" t="s">
        <v>8952</v>
      </c>
      <c r="L530" s="381" t="s">
        <v>9034</v>
      </c>
    </row>
    <row r="531" spans="2:12" x14ac:dyDescent="0.25">
      <c r="B531" s="383">
        <v>530</v>
      </c>
      <c r="C531" s="378">
        <v>2073410817</v>
      </c>
      <c r="D531" s="379" t="s">
        <v>765</v>
      </c>
      <c r="E531" s="387">
        <v>37377</v>
      </c>
      <c r="F531" s="387" t="s">
        <v>2586</v>
      </c>
      <c r="G531" s="387" t="s">
        <v>1177</v>
      </c>
      <c r="H531" s="381">
        <v>34302003651</v>
      </c>
      <c r="I531" s="379"/>
      <c r="J531" s="379"/>
      <c r="K531" s="379" t="s">
        <v>8954</v>
      </c>
      <c r="L531" s="379" t="s">
        <v>9034</v>
      </c>
    </row>
    <row r="532" spans="2:12" x14ac:dyDescent="0.25">
      <c r="B532" s="383">
        <v>531</v>
      </c>
      <c r="C532" s="378">
        <v>2073410821</v>
      </c>
      <c r="D532" s="379" t="s">
        <v>768</v>
      </c>
      <c r="E532" s="387">
        <v>37470</v>
      </c>
      <c r="F532" s="387" t="s">
        <v>2586</v>
      </c>
      <c r="G532" s="387" t="s">
        <v>1177</v>
      </c>
      <c r="H532" s="381">
        <v>1302004360</v>
      </c>
      <c r="I532" s="379"/>
      <c r="J532" s="379"/>
      <c r="K532" s="379" t="s">
        <v>8954</v>
      </c>
      <c r="L532" s="379" t="s">
        <v>9034</v>
      </c>
    </row>
    <row r="533" spans="2:12" x14ac:dyDescent="0.25">
      <c r="B533" s="383">
        <v>532</v>
      </c>
      <c r="C533" s="381">
        <v>2073410827</v>
      </c>
      <c r="D533" s="381" t="s">
        <v>752</v>
      </c>
      <c r="E533" s="387" t="s">
        <v>753</v>
      </c>
      <c r="F533" s="387" t="s">
        <v>2586</v>
      </c>
      <c r="G533" s="387" t="s">
        <v>1177</v>
      </c>
      <c r="H533" s="381">
        <v>1302001459</v>
      </c>
      <c r="I533" s="381" t="s">
        <v>1716</v>
      </c>
      <c r="J533" s="381"/>
      <c r="K533" s="381" t="s">
        <v>8952</v>
      </c>
      <c r="L533" s="381" t="s">
        <v>9034</v>
      </c>
    </row>
    <row r="534" spans="2:12" x14ac:dyDescent="0.25">
      <c r="B534" s="383">
        <v>533</v>
      </c>
      <c r="C534" s="378">
        <v>2073410830</v>
      </c>
      <c r="D534" s="379" t="s">
        <v>771</v>
      </c>
      <c r="E534" s="387" t="s">
        <v>772</v>
      </c>
      <c r="F534" s="387" t="s">
        <v>2586</v>
      </c>
      <c r="G534" s="387" t="s">
        <v>1177</v>
      </c>
      <c r="H534" s="381">
        <v>30302000632</v>
      </c>
      <c r="I534" s="379"/>
      <c r="J534" s="379"/>
      <c r="K534" s="379" t="s">
        <v>8954</v>
      </c>
      <c r="L534" s="379" t="s">
        <v>9034</v>
      </c>
    </row>
    <row r="535" spans="2:12" x14ac:dyDescent="0.25">
      <c r="B535" s="383">
        <v>534</v>
      </c>
      <c r="C535" s="381">
        <v>2073410833</v>
      </c>
      <c r="D535" s="381" t="s">
        <v>874</v>
      </c>
      <c r="E535" s="387">
        <v>37474</v>
      </c>
      <c r="F535" s="387" t="s">
        <v>2586</v>
      </c>
      <c r="G535" s="387" t="s">
        <v>1177</v>
      </c>
      <c r="H535" s="381">
        <v>45240996</v>
      </c>
      <c r="I535" s="381" t="s">
        <v>8877</v>
      </c>
      <c r="J535" s="381"/>
      <c r="K535" s="381" t="s">
        <v>8952</v>
      </c>
      <c r="L535" s="381" t="s">
        <v>9034</v>
      </c>
    </row>
    <row r="536" spans="2:12" x14ac:dyDescent="0.25">
      <c r="B536" s="383">
        <v>535</v>
      </c>
      <c r="C536" s="381">
        <v>2073410836</v>
      </c>
      <c r="D536" s="381" t="s">
        <v>774</v>
      </c>
      <c r="E536" s="387" t="s">
        <v>775</v>
      </c>
      <c r="F536" s="387" t="s">
        <v>2586</v>
      </c>
      <c r="G536" s="387" t="s">
        <v>1177</v>
      </c>
      <c r="H536" s="381">
        <v>1302020914</v>
      </c>
      <c r="I536" s="381" t="s">
        <v>8886</v>
      </c>
      <c r="J536" s="381"/>
      <c r="K536" s="381" t="s">
        <v>8952</v>
      </c>
      <c r="L536" s="381" t="s">
        <v>9034</v>
      </c>
    </row>
    <row r="537" spans="2:12" x14ac:dyDescent="0.25">
      <c r="B537" s="383">
        <v>536</v>
      </c>
      <c r="C537" s="378">
        <v>2073410842</v>
      </c>
      <c r="D537" s="379" t="s">
        <v>777</v>
      </c>
      <c r="E537" s="387" t="s">
        <v>778</v>
      </c>
      <c r="F537" s="387" t="s">
        <v>2586</v>
      </c>
      <c r="G537" s="387" t="s">
        <v>1177</v>
      </c>
      <c r="H537" s="381">
        <v>35302000082</v>
      </c>
      <c r="I537" s="379"/>
      <c r="J537" s="379"/>
      <c r="K537" s="379" t="s">
        <v>8954</v>
      </c>
      <c r="L537" s="379" t="s">
        <v>9034</v>
      </c>
    </row>
    <row r="538" spans="2:12" x14ac:dyDescent="0.25">
      <c r="B538" s="383">
        <v>537</v>
      </c>
      <c r="C538" s="381">
        <v>2073410843</v>
      </c>
      <c r="D538" s="381" t="s">
        <v>8964</v>
      </c>
      <c r="E538" s="387">
        <v>37380</v>
      </c>
      <c r="F538" s="387" t="s">
        <v>2586</v>
      </c>
      <c r="G538" s="387" t="s">
        <v>1177</v>
      </c>
      <c r="H538" s="381">
        <v>1302014872</v>
      </c>
      <c r="I538" s="381" t="s">
        <v>1795</v>
      </c>
      <c r="J538" s="381"/>
      <c r="K538" s="381" t="s">
        <v>8952</v>
      </c>
      <c r="L538" s="381" t="s">
        <v>9034</v>
      </c>
    </row>
    <row r="539" spans="2:12" x14ac:dyDescent="0.25">
      <c r="B539" s="383">
        <v>538</v>
      </c>
      <c r="C539" s="381">
        <v>2073410847</v>
      </c>
      <c r="D539" s="381" t="s">
        <v>782</v>
      </c>
      <c r="E539" s="387" t="s">
        <v>783</v>
      </c>
      <c r="F539" s="387" t="s">
        <v>2586</v>
      </c>
      <c r="G539" s="387" t="s">
        <v>1177</v>
      </c>
      <c r="H539" s="381">
        <v>37099002607</v>
      </c>
      <c r="I539" s="381" t="s">
        <v>8873</v>
      </c>
      <c r="J539" s="381"/>
      <c r="K539" s="381" t="s">
        <v>8952</v>
      </c>
      <c r="L539" s="381" t="s">
        <v>9034</v>
      </c>
    </row>
    <row r="540" spans="2:12" x14ac:dyDescent="0.25">
      <c r="B540" s="383">
        <v>539</v>
      </c>
      <c r="C540" s="381">
        <v>2073410849</v>
      </c>
      <c r="D540" s="381" t="s">
        <v>785</v>
      </c>
      <c r="E540" s="387">
        <v>37320</v>
      </c>
      <c r="F540" s="387" t="s">
        <v>2586</v>
      </c>
      <c r="G540" s="387" t="s">
        <v>1177</v>
      </c>
      <c r="H540" s="381">
        <v>1302026408</v>
      </c>
      <c r="I540" s="381" t="s">
        <v>1803</v>
      </c>
      <c r="J540" s="381"/>
      <c r="K540" s="381" t="s">
        <v>8952</v>
      </c>
      <c r="L540" s="381" t="s">
        <v>9034</v>
      </c>
    </row>
    <row r="541" spans="2:12" x14ac:dyDescent="0.25">
      <c r="B541" s="383">
        <v>540</v>
      </c>
      <c r="C541" s="378">
        <v>2073410852</v>
      </c>
      <c r="D541" s="379" t="s">
        <v>787</v>
      </c>
      <c r="E541" s="387">
        <v>37297</v>
      </c>
      <c r="F541" s="387" t="s">
        <v>2586</v>
      </c>
      <c r="G541" s="387" t="s">
        <v>1177</v>
      </c>
      <c r="H541" s="381">
        <v>1202008182</v>
      </c>
      <c r="I541" s="379"/>
      <c r="J541" s="379"/>
      <c r="K541" s="379" t="s">
        <v>8954</v>
      </c>
      <c r="L541" s="379" t="s">
        <v>9034</v>
      </c>
    </row>
    <row r="542" spans="2:12" x14ac:dyDescent="0.25">
      <c r="B542" s="383">
        <v>541</v>
      </c>
      <c r="C542" s="378">
        <v>2073410861</v>
      </c>
      <c r="D542" s="379" t="s">
        <v>790</v>
      </c>
      <c r="E542" s="387">
        <v>37354</v>
      </c>
      <c r="F542" s="387" t="s">
        <v>2586</v>
      </c>
      <c r="G542" s="387" t="s">
        <v>1177</v>
      </c>
      <c r="H542" s="381">
        <v>95282669</v>
      </c>
      <c r="I542" s="379"/>
      <c r="J542" s="379"/>
      <c r="K542" s="379" t="s">
        <v>8954</v>
      </c>
      <c r="L542" s="379" t="s">
        <v>9034</v>
      </c>
    </row>
    <row r="543" spans="2:12" x14ac:dyDescent="0.25">
      <c r="B543" s="383">
        <v>542</v>
      </c>
      <c r="C543" s="381">
        <v>2073410863</v>
      </c>
      <c r="D543" s="381" t="s">
        <v>793</v>
      </c>
      <c r="E543" s="387" t="s">
        <v>794</v>
      </c>
      <c r="F543" s="387" t="s">
        <v>2586</v>
      </c>
      <c r="G543" s="387" t="s">
        <v>1177</v>
      </c>
      <c r="H543" s="381">
        <v>1302018723</v>
      </c>
      <c r="I543" s="381" t="s">
        <v>1800</v>
      </c>
      <c r="J543" s="381"/>
      <c r="K543" s="381" t="s">
        <v>8952</v>
      </c>
      <c r="L543" s="381" t="s">
        <v>9034</v>
      </c>
    </row>
    <row r="544" spans="2:12" x14ac:dyDescent="0.25">
      <c r="B544" s="383">
        <v>543</v>
      </c>
      <c r="C544" s="378">
        <v>2073410864</v>
      </c>
      <c r="D544" s="379" t="s">
        <v>796</v>
      </c>
      <c r="E544" s="387">
        <v>37571</v>
      </c>
      <c r="F544" s="387" t="s">
        <v>2586</v>
      </c>
      <c r="G544" s="387" t="s">
        <v>1177</v>
      </c>
      <c r="H544" s="381">
        <v>51199095</v>
      </c>
      <c r="I544" s="379"/>
      <c r="J544" s="379"/>
      <c r="K544" s="379" t="s">
        <v>8954</v>
      </c>
      <c r="L544" s="379" t="s">
        <v>9034</v>
      </c>
    </row>
    <row r="545" spans="2:12" x14ac:dyDescent="0.25">
      <c r="B545" s="383">
        <v>544</v>
      </c>
      <c r="C545" s="378">
        <v>2073410872</v>
      </c>
      <c r="D545" s="379" t="s">
        <v>799</v>
      </c>
      <c r="E545" s="387" t="s">
        <v>800</v>
      </c>
      <c r="F545" s="387" t="s">
        <v>2586</v>
      </c>
      <c r="G545" s="387" t="s">
        <v>1177</v>
      </c>
      <c r="H545" s="381">
        <v>95282724</v>
      </c>
      <c r="I545" s="379"/>
      <c r="J545" s="379"/>
      <c r="K545" s="379" t="s">
        <v>8954</v>
      </c>
      <c r="L545" s="379" t="s">
        <v>9034</v>
      </c>
    </row>
    <row r="546" spans="2:12" x14ac:dyDescent="0.25">
      <c r="B546" s="383">
        <v>545</v>
      </c>
      <c r="C546" s="381">
        <v>2073410875</v>
      </c>
      <c r="D546" s="381" t="s">
        <v>802</v>
      </c>
      <c r="E546" s="387">
        <v>37411</v>
      </c>
      <c r="F546" s="387" t="s">
        <v>2586</v>
      </c>
      <c r="G546" s="387" t="s">
        <v>1177</v>
      </c>
      <c r="H546" s="381">
        <v>1302009684</v>
      </c>
      <c r="I546" s="381" t="s">
        <v>1791</v>
      </c>
      <c r="J546" s="381"/>
      <c r="K546" s="381" t="s">
        <v>8952</v>
      </c>
      <c r="L546" s="381" t="s">
        <v>9034</v>
      </c>
    </row>
    <row r="547" spans="2:12" x14ac:dyDescent="0.25">
      <c r="B547" s="383">
        <v>546</v>
      </c>
      <c r="C547" s="378">
        <v>2073410881</v>
      </c>
      <c r="D547" s="379" t="s">
        <v>637</v>
      </c>
      <c r="E547" s="387" t="s">
        <v>583</v>
      </c>
      <c r="F547" s="387" t="s">
        <v>2586</v>
      </c>
      <c r="G547" s="387" t="s">
        <v>1177</v>
      </c>
      <c r="H547" s="381">
        <v>245466049</v>
      </c>
      <c r="I547" s="379"/>
      <c r="J547" s="379"/>
      <c r="K547" s="379" t="s">
        <v>8954</v>
      </c>
      <c r="L547" s="379" t="s">
        <v>9034</v>
      </c>
    </row>
    <row r="548" spans="2:12" x14ac:dyDescent="0.25">
      <c r="B548" s="383">
        <v>547</v>
      </c>
      <c r="C548" s="378">
        <v>2073410891</v>
      </c>
      <c r="D548" s="379" t="s">
        <v>805</v>
      </c>
      <c r="E548" s="387" t="s">
        <v>806</v>
      </c>
      <c r="F548" s="387" t="s">
        <v>2586</v>
      </c>
      <c r="G548" s="387" t="s">
        <v>1177</v>
      </c>
      <c r="H548" s="381">
        <v>1302021408</v>
      </c>
      <c r="I548" s="379"/>
      <c r="J548" s="379"/>
      <c r="K548" s="379" t="s">
        <v>8954</v>
      </c>
      <c r="L548" s="379" t="s">
        <v>9034</v>
      </c>
    </row>
    <row r="549" spans="2:12" x14ac:dyDescent="0.25">
      <c r="B549" s="383">
        <v>548</v>
      </c>
      <c r="C549" s="378">
        <v>2073410892</v>
      </c>
      <c r="D549" s="379" t="s">
        <v>808</v>
      </c>
      <c r="E549" s="387">
        <v>37473</v>
      </c>
      <c r="F549" s="387" t="s">
        <v>2586</v>
      </c>
      <c r="G549" s="387" t="s">
        <v>1177</v>
      </c>
      <c r="H549" s="381">
        <v>63566192</v>
      </c>
      <c r="I549" s="379"/>
      <c r="J549" s="379"/>
      <c r="K549" s="379" t="s">
        <v>8954</v>
      </c>
      <c r="L549" s="379" t="s">
        <v>9034</v>
      </c>
    </row>
    <row r="550" spans="2:12" x14ac:dyDescent="0.25">
      <c r="B550" s="383">
        <v>549</v>
      </c>
      <c r="C550" s="378">
        <v>2073410894</v>
      </c>
      <c r="D550" s="379" t="s">
        <v>471</v>
      </c>
      <c r="E550" s="387" t="s">
        <v>811</v>
      </c>
      <c r="F550" s="387" t="s">
        <v>2586</v>
      </c>
      <c r="G550" s="387" t="s">
        <v>1177</v>
      </c>
      <c r="H550" s="381">
        <v>35302003008</v>
      </c>
      <c r="I550" s="379"/>
      <c r="J550" s="379"/>
      <c r="K550" s="379" t="s">
        <v>8954</v>
      </c>
      <c r="L550" s="379" t="s">
        <v>9034</v>
      </c>
    </row>
    <row r="551" spans="2:12" x14ac:dyDescent="0.25">
      <c r="B551" s="383">
        <v>550</v>
      </c>
      <c r="C551" s="378">
        <v>2073410896</v>
      </c>
      <c r="D551" s="379" t="s">
        <v>813</v>
      </c>
      <c r="E551" s="387">
        <v>37325</v>
      </c>
      <c r="F551" s="387" t="s">
        <v>2586</v>
      </c>
      <c r="G551" s="387" t="s">
        <v>1177</v>
      </c>
      <c r="H551" s="381">
        <v>36302004376</v>
      </c>
      <c r="I551" s="379"/>
      <c r="J551" s="379"/>
      <c r="K551" s="379" t="s">
        <v>8954</v>
      </c>
      <c r="L551" s="379" t="s">
        <v>9034</v>
      </c>
    </row>
    <row r="552" spans="2:12" x14ac:dyDescent="0.25">
      <c r="B552" s="383">
        <v>551</v>
      </c>
      <c r="C552" s="378">
        <v>2073410898</v>
      </c>
      <c r="D552" s="379" t="s">
        <v>815</v>
      </c>
      <c r="E552" s="387" t="s">
        <v>709</v>
      </c>
      <c r="F552" s="387" t="s">
        <v>2586</v>
      </c>
      <c r="G552" s="387" t="s">
        <v>1177</v>
      </c>
      <c r="H552" s="381">
        <v>91905696</v>
      </c>
      <c r="I552" s="379"/>
      <c r="J552" s="379"/>
      <c r="K552" s="379" t="s">
        <v>8954</v>
      </c>
      <c r="L552" s="379" t="s">
        <v>9034</v>
      </c>
    </row>
    <row r="553" spans="2:12" x14ac:dyDescent="0.25">
      <c r="B553" s="383">
        <v>552</v>
      </c>
      <c r="C553" s="378">
        <v>2073410906</v>
      </c>
      <c r="D553" s="379" t="s">
        <v>817</v>
      </c>
      <c r="E553" s="387" t="s">
        <v>818</v>
      </c>
      <c r="F553" s="387" t="s">
        <v>2586</v>
      </c>
      <c r="G553" s="387" t="s">
        <v>1177</v>
      </c>
      <c r="H553" s="381">
        <v>38202017365</v>
      </c>
      <c r="I553" s="379"/>
      <c r="J553" s="379"/>
      <c r="K553" s="379" t="s">
        <v>8954</v>
      </c>
      <c r="L553" s="379" t="s">
        <v>9034</v>
      </c>
    </row>
    <row r="554" spans="2:12" x14ac:dyDescent="0.25">
      <c r="B554" s="383">
        <v>553</v>
      </c>
      <c r="C554" s="378">
        <v>2073410911</v>
      </c>
      <c r="D554" s="379" t="s">
        <v>820</v>
      </c>
      <c r="E554" s="387" t="s">
        <v>360</v>
      </c>
      <c r="F554" s="387" t="s">
        <v>2586</v>
      </c>
      <c r="G554" s="387" t="s">
        <v>1177</v>
      </c>
      <c r="H554" s="381">
        <v>40736572</v>
      </c>
      <c r="I554" s="379"/>
      <c r="J554" s="379"/>
      <c r="K554" s="379" t="s">
        <v>8954</v>
      </c>
      <c r="L554" s="379" t="s">
        <v>9034</v>
      </c>
    </row>
    <row r="555" spans="2:12" x14ac:dyDescent="0.25">
      <c r="B555" s="383">
        <v>554</v>
      </c>
      <c r="C555" s="378">
        <v>2073410912</v>
      </c>
      <c r="D555" s="379" t="s">
        <v>822</v>
      </c>
      <c r="E555" s="387" t="s">
        <v>823</v>
      </c>
      <c r="F555" s="387" t="s">
        <v>2586</v>
      </c>
      <c r="G555" s="387" t="s">
        <v>1177</v>
      </c>
      <c r="H555" s="381">
        <v>1302014076</v>
      </c>
      <c r="I555" s="379"/>
      <c r="J555" s="379"/>
      <c r="K555" s="379" t="s">
        <v>8954</v>
      </c>
      <c r="L555" s="379" t="s">
        <v>9034</v>
      </c>
    </row>
    <row r="556" spans="2:12" x14ac:dyDescent="0.25">
      <c r="B556" s="383">
        <v>555</v>
      </c>
      <c r="C556" s="378">
        <v>2073410919</v>
      </c>
      <c r="D556" s="379" t="s">
        <v>825</v>
      </c>
      <c r="E556" s="387" t="s">
        <v>10</v>
      </c>
      <c r="F556" s="387" t="s">
        <v>2586</v>
      </c>
      <c r="G556" s="387" t="s">
        <v>1177</v>
      </c>
      <c r="H556" s="381">
        <v>22302007237</v>
      </c>
      <c r="I556" s="379"/>
      <c r="J556" s="379"/>
      <c r="K556" s="379" t="s">
        <v>8954</v>
      </c>
      <c r="L556" s="379" t="s">
        <v>9034</v>
      </c>
    </row>
    <row r="557" spans="2:12" x14ac:dyDescent="0.25">
      <c r="B557" s="383">
        <v>556</v>
      </c>
      <c r="C557" s="378">
        <v>2073410923</v>
      </c>
      <c r="D557" s="379" t="s">
        <v>827</v>
      </c>
      <c r="E557" s="387">
        <v>37416</v>
      </c>
      <c r="F557" s="387" t="s">
        <v>2586</v>
      </c>
      <c r="G557" s="387" t="s">
        <v>1177</v>
      </c>
      <c r="H557" s="381">
        <v>1302014984</v>
      </c>
      <c r="I557" s="379"/>
      <c r="J557" s="379"/>
      <c r="K557" s="379" t="s">
        <v>8954</v>
      </c>
      <c r="L557" s="379" t="s">
        <v>9034</v>
      </c>
    </row>
    <row r="558" spans="2:12" x14ac:dyDescent="0.25">
      <c r="B558" s="383">
        <v>557</v>
      </c>
      <c r="C558" s="378">
        <v>2073410924</v>
      </c>
      <c r="D558" s="379" t="s">
        <v>830</v>
      </c>
      <c r="E558" s="387" t="s">
        <v>831</v>
      </c>
      <c r="F558" s="387" t="s">
        <v>2586</v>
      </c>
      <c r="G558" s="387" t="s">
        <v>1177</v>
      </c>
      <c r="H558" s="381">
        <v>1302016700</v>
      </c>
      <c r="I558" s="379"/>
      <c r="J558" s="379"/>
      <c r="K558" s="379" t="s">
        <v>8954</v>
      </c>
      <c r="L558" s="379" t="s">
        <v>9034</v>
      </c>
    </row>
    <row r="559" spans="2:12" x14ac:dyDescent="0.25">
      <c r="B559" s="383">
        <v>558</v>
      </c>
      <c r="C559" s="381">
        <v>2073410937</v>
      </c>
      <c r="D559" s="381" t="s">
        <v>408</v>
      </c>
      <c r="E559" s="387" t="s">
        <v>833</v>
      </c>
      <c r="F559" s="387" t="s">
        <v>2586</v>
      </c>
      <c r="G559" s="387" t="s">
        <v>1177</v>
      </c>
      <c r="H559" s="381">
        <v>51112264</v>
      </c>
      <c r="I559" s="381" t="s">
        <v>1827</v>
      </c>
      <c r="J559" s="381"/>
      <c r="K559" s="381" t="s">
        <v>8952</v>
      </c>
      <c r="L559" s="381" t="s">
        <v>9034</v>
      </c>
    </row>
    <row r="560" spans="2:12" x14ac:dyDescent="0.25">
      <c r="B560" s="383">
        <v>559</v>
      </c>
      <c r="C560" s="378">
        <v>2073410938</v>
      </c>
      <c r="D560" s="379" t="s">
        <v>835</v>
      </c>
      <c r="E560" s="387">
        <v>36560</v>
      </c>
      <c r="F560" s="387" t="s">
        <v>2586</v>
      </c>
      <c r="G560" s="387" t="s">
        <v>1177</v>
      </c>
      <c r="H560" s="381">
        <v>30300001027</v>
      </c>
      <c r="I560" s="379"/>
      <c r="J560" s="379"/>
      <c r="K560" s="379" t="s">
        <v>8954</v>
      </c>
      <c r="L560" s="379" t="s">
        <v>9034</v>
      </c>
    </row>
    <row r="561" spans="2:12" x14ac:dyDescent="0.25">
      <c r="B561" s="383">
        <v>560</v>
      </c>
      <c r="C561" s="378">
        <v>2073410942</v>
      </c>
      <c r="D561" s="379" t="s">
        <v>838</v>
      </c>
      <c r="E561" s="387" t="s">
        <v>306</v>
      </c>
      <c r="F561" s="387" t="s">
        <v>2586</v>
      </c>
      <c r="G561" s="387" t="s">
        <v>1177</v>
      </c>
      <c r="H561" s="381">
        <v>51112246</v>
      </c>
      <c r="I561" s="379"/>
      <c r="J561" s="379"/>
      <c r="K561" s="379" t="s">
        <v>8954</v>
      </c>
      <c r="L561" s="379" t="s">
        <v>9034</v>
      </c>
    </row>
    <row r="562" spans="2:12" x14ac:dyDescent="0.25">
      <c r="B562" s="383">
        <v>561</v>
      </c>
      <c r="C562" s="378">
        <v>2073410944</v>
      </c>
      <c r="D562" s="379" t="s">
        <v>840</v>
      </c>
      <c r="E562" s="387" t="s">
        <v>163</v>
      </c>
      <c r="F562" s="387" t="s">
        <v>2586</v>
      </c>
      <c r="G562" s="387" t="s">
        <v>1177</v>
      </c>
      <c r="H562" s="381">
        <v>184475280</v>
      </c>
      <c r="I562" s="379"/>
      <c r="J562" s="379"/>
      <c r="K562" s="379" t="s">
        <v>8954</v>
      </c>
      <c r="L562" s="379" t="s">
        <v>9034</v>
      </c>
    </row>
    <row r="563" spans="2:12" x14ac:dyDescent="0.25">
      <c r="B563" s="383">
        <v>562</v>
      </c>
      <c r="C563" s="378">
        <v>2073410947</v>
      </c>
      <c r="D563" s="379" t="s">
        <v>842</v>
      </c>
      <c r="E563" s="387">
        <v>37567</v>
      </c>
      <c r="F563" s="387" t="s">
        <v>2586</v>
      </c>
      <c r="G563" s="387" t="s">
        <v>1177</v>
      </c>
      <c r="H563" s="381">
        <v>1302016038</v>
      </c>
      <c r="I563" s="379"/>
      <c r="J563" s="379"/>
      <c r="K563" s="379" t="s">
        <v>8954</v>
      </c>
      <c r="L563" s="379" t="s">
        <v>9034</v>
      </c>
    </row>
    <row r="564" spans="2:12" x14ac:dyDescent="0.25">
      <c r="B564" s="383">
        <v>563</v>
      </c>
      <c r="C564" s="381">
        <v>2073410949</v>
      </c>
      <c r="D564" s="381" t="s">
        <v>8983</v>
      </c>
      <c r="E564" s="387">
        <v>37387</v>
      </c>
      <c r="F564" s="387" t="s">
        <v>2586</v>
      </c>
      <c r="G564" s="387" t="s">
        <v>1177</v>
      </c>
      <c r="H564" s="381">
        <v>1302006214</v>
      </c>
      <c r="I564" s="381" t="s">
        <v>1790</v>
      </c>
      <c r="J564" s="381"/>
      <c r="K564" s="381" t="s">
        <v>8952</v>
      </c>
      <c r="L564" s="381" t="s">
        <v>9034</v>
      </c>
    </row>
    <row r="565" spans="2:12" x14ac:dyDescent="0.25">
      <c r="B565" s="383">
        <v>564</v>
      </c>
      <c r="C565" s="378">
        <v>2073410950</v>
      </c>
      <c r="D565" s="379" t="s">
        <v>276</v>
      </c>
      <c r="E565" s="387" t="s">
        <v>848</v>
      </c>
      <c r="F565" s="387" t="s">
        <v>2586</v>
      </c>
      <c r="G565" s="387" t="s">
        <v>1177</v>
      </c>
      <c r="H565" s="381">
        <v>1301012291</v>
      </c>
      <c r="I565" s="379"/>
      <c r="J565" s="379"/>
      <c r="K565" s="379" t="s">
        <v>8954</v>
      </c>
      <c r="L565" s="379" t="s">
        <v>9034</v>
      </c>
    </row>
    <row r="566" spans="2:12" x14ac:dyDescent="0.25">
      <c r="B566" s="383">
        <v>565</v>
      </c>
      <c r="C566" s="378">
        <v>2073410953</v>
      </c>
      <c r="D566" s="379" t="s">
        <v>850</v>
      </c>
      <c r="E566" s="387" t="s">
        <v>851</v>
      </c>
      <c r="F566" s="387" t="s">
        <v>2586</v>
      </c>
      <c r="G566" s="387" t="s">
        <v>1177</v>
      </c>
      <c r="H566" s="381">
        <v>1302011735</v>
      </c>
      <c r="I566" s="379"/>
      <c r="J566" s="379"/>
      <c r="K566" s="379" t="s">
        <v>8954</v>
      </c>
      <c r="L566" s="379" t="s">
        <v>9034</v>
      </c>
    </row>
    <row r="567" spans="2:12" x14ac:dyDescent="0.25">
      <c r="B567" s="383">
        <v>566</v>
      </c>
      <c r="C567" s="378">
        <v>2073410955</v>
      </c>
      <c r="D567" s="379" t="s">
        <v>853</v>
      </c>
      <c r="E567" s="387">
        <v>36771</v>
      </c>
      <c r="F567" s="387" t="s">
        <v>2586</v>
      </c>
      <c r="G567" s="387" t="s">
        <v>1177</v>
      </c>
      <c r="H567" s="381">
        <v>1300033412</v>
      </c>
      <c r="I567" s="379"/>
      <c r="J567" s="379"/>
      <c r="K567" s="379" t="s">
        <v>8954</v>
      </c>
      <c r="L567" s="379" t="s">
        <v>9034</v>
      </c>
    </row>
    <row r="568" spans="2:12" x14ac:dyDescent="0.25">
      <c r="B568" s="383">
        <v>567</v>
      </c>
      <c r="C568" s="381">
        <v>2073410959</v>
      </c>
      <c r="D568" s="381" t="s">
        <v>8970</v>
      </c>
      <c r="E568" s="387">
        <v>37480</v>
      </c>
      <c r="F568" s="387" t="s">
        <v>2586</v>
      </c>
      <c r="G568" s="387" t="s">
        <v>1177</v>
      </c>
      <c r="H568" s="381">
        <v>1302015773</v>
      </c>
      <c r="I568" s="381" t="s">
        <v>1797</v>
      </c>
      <c r="J568" s="381"/>
      <c r="K568" s="381" t="s">
        <v>8952</v>
      </c>
      <c r="L568" s="381" t="s">
        <v>9034</v>
      </c>
    </row>
    <row r="569" spans="2:12" x14ac:dyDescent="0.25">
      <c r="B569" s="383">
        <v>568</v>
      </c>
      <c r="C569" s="381">
        <v>2073410964</v>
      </c>
      <c r="D569" s="381" t="s">
        <v>859</v>
      </c>
      <c r="E569" s="387">
        <v>37408</v>
      </c>
      <c r="F569" s="387" t="s">
        <v>2586</v>
      </c>
      <c r="G569" s="387" t="s">
        <v>1177</v>
      </c>
      <c r="H569" s="381">
        <v>1302003134</v>
      </c>
      <c r="I569" s="381" t="s">
        <v>1785</v>
      </c>
      <c r="J569" s="381"/>
      <c r="K569" s="381" t="s">
        <v>8952</v>
      </c>
      <c r="L569" s="381" t="s">
        <v>9034</v>
      </c>
    </row>
    <row r="570" spans="2:12" x14ac:dyDescent="0.25">
      <c r="B570" s="383">
        <v>569</v>
      </c>
      <c r="C570" s="381">
        <v>2073410969</v>
      </c>
      <c r="D570" s="381" t="s">
        <v>862</v>
      </c>
      <c r="E570" s="387" t="s">
        <v>863</v>
      </c>
      <c r="F570" s="387" t="s">
        <v>2586</v>
      </c>
      <c r="G570" s="387" t="s">
        <v>1177</v>
      </c>
      <c r="H570" s="381">
        <v>34302006874</v>
      </c>
      <c r="I570" s="381" t="s">
        <v>1809</v>
      </c>
      <c r="J570" s="381"/>
      <c r="K570" s="381" t="s">
        <v>8952</v>
      </c>
      <c r="L570" s="381" t="s">
        <v>9034</v>
      </c>
    </row>
    <row r="571" spans="2:12" x14ac:dyDescent="0.25">
      <c r="B571" s="383">
        <v>570</v>
      </c>
      <c r="C571" s="378">
        <v>2073410977</v>
      </c>
      <c r="D571" s="379" t="s">
        <v>865</v>
      </c>
      <c r="E571" s="387">
        <v>37597</v>
      </c>
      <c r="F571" s="387" t="s">
        <v>2586</v>
      </c>
      <c r="G571" s="387" t="s">
        <v>1177</v>
      </c>
      <c r="H571" s="381">
        <v>1302004234</v>
      </c>
      <c r="I571" s="379"/>
      <c r="J571" s="379"/>
      <c r="K571" s="379" t="s">
        <v>8954</v>
      </c>
      <c r="L571" s="379" t="s">
        <v>9034</v>
      </c>
    </row>
    <row r="572" spans="2:12" x14ac:dyDescent="0.25">
      <c r="B572" s="383">
        <v>571</v>
      </c>
      <c r="C572" s="381">
        <v>2073410978</v>
      </c>
      <c r="D572" s="381" t="s">
        <v>868</v>
      </c>
      <c r="E572" s="387" t="s">
        <v>545</v>
      </c>
      <c r="F572" s="387" t="s">
        <v>2586</v>
      </c>
      <c r="G572" s="387" t="s">
        <v>1177</v>
      </c>
      <c r="H572" s="381">
        <v>1302013779</v>
      </c>
      <c r="I572" s="381" t="s">
        <v>1793</v>
      </c>
      <c r="J572" s="379"/>
      <c r="K572" s="381" t="s">
        <v>8953</v>
      </c>
      <c r="L572" s="381" t="s">
        <v>9034</v>
      </c>
    </row>
    <row r="573" spans="2:12" x14ac:dyDescent="0.25">
      <c r="B573" s="383">
        <v>572</v>
      </c>
      <c r="C573" s="378">
        <v>2073140024</v>
      </c>
      <c r="D573" s="379" t="s">
        <v>450</v>
      </c>
      <c r="E573" s="387">
        <v>37468</v>
      </c>
      <c r="F573" s="387" t="s">
        <v>1147</v>
      </c>
      <c r="G573" s="387" t="s">
        <v>1147</v>
      </c>
      <c r="H573" s="381">
        <v>264518778</v>
      </c>
      <c r="I573" s="379"/>
      <c r="J573" s="379"/>
      <c r="K573" s="379" t="s">
        <v>8954</v>
      </c>
      <c r="L573" s="379" t="s">
        <v>9032</v>
      </c>
    </row>
    <row r="574" spans="2:12" x14ac:dyDescent="0.25">
      <c r="B574" s="383">
        <v>573</v>
      </c>
      <c r="C574" s="378">
        <v>2073140054</v>
      </c>
      <c r="D574" s="379" t="s">
        <v>451</v>
      </c>
      <c r="E574" s="387">
        <v>37549</v>
      </c>
      <c r="F574" s="387" t="s">
        <v>1147</v>
      </c>
      <c r="G574" s="387" t="s">
        <v>1147</v>
      </c>
      <c r="H574" s="381">
        <v>11302000036</v>
      </c>
      <c r="I574" s="379"/>
      <c r="J574" s="379"/>
      <c r="K574" s="379" t="s">
        <v>8954</v>
      </c>
      <c r="L574" s="379" t="s">
        <v>9032</v>
      </c>
    </row>
    <row r="575" spans="2:12" x14ac:dyDescent="0.25">
      <c r="B575" s="383">
        <v>574</v>
      </c>
      <c r="C575" s="378">
        <v>2073140075</v>
      </c>
      <c r="D575" s="379" t="s">
        <v>449</v>
      </c>
      <c r="E575" s="387">
        <v>37259</v>
      </c>
      <c r="F575" s="387" t="s">
        <v>1147</v>
      </c>
      <c r="G575" s="387" t="s">
        <v>1147</v>
      </c>
      <c r="H575" s="381">
        <v>38202007143</v>
      </c>
      <c r="I575" s="379"/>
      <c r="J575" s="379"/>
      <c r="K575" s="379" t="s">
        <v>8954</v>
      </c>
      <c r="L575" s="379" t="s">
        <v>9032</v>
      </c>
    </row>
    <row r="576" spans="2:12" x14ac:dyDescent="0.25">
      <c r="B576" s="383">
        <v>575</v>
      </c>
      <c r="C576" s="378">
        <v>2073140095</v>
      </c>
      <c r="D576" s="379" t="s">
        <v>455</v>
      </c>
      <c r="E576" s="387">
        <v>37005</v>
      </c>
      <c r="F576" s="387" t="s">
        <v>1147</v>
      </c>
      <c r="G576" s="387" t="s">
        <v>1147</v>
      </c>
      <c r="H576" s="381">
        <v>36201000500</v>
      </c>
      <c r="I576" s="379"/>
      <c r="J576" s="379"/>
      <c r="K576" s="379" t="s">
        <v>8954</v>
      </c>
      <c r="L576" s="379" t="s">
        <v>9032</v>
      </c>
    </row>
    <row r="577" spans="2:12" x14ac:dyDescent="0.25">
      <c r="B577" s="383">
        <v>576</v>
      </c>
      <c r="C577" s="378">
        <v>2073140102</v>
      </c>
      <c r="D577" s="379" t="s">
        <v>453</v>
      </c>
      <c r="E577" s="387">
        <v>36197</v>
      </c>
      <c r="F577" s="387" t="s">
        <v>1147</v>
      </c>
      <c r="G577" s="387" t="s">
        <v>1147</v>
      </c>
      <c r="H577" s="381">
        <v>1099000358</v>
      </c>
      <c r="I577" s="379"/>
      <c r="J577" s="379"/>
      <c r="K577" s="379" t="s">
        <v>8954</v>
      </c>
      <c r="L577" s="379" t="s">
        <v>9032</v>
      </c>
    </row>
    <row r="578" spans="2:12" x14ac:dyDescent="0.25">
      <c r="B578" s="383">
        <v>577</v>
      </c>
      <c r="C578" s="378">
        <v>2073140109</v>
      </c>
      <c r="D578" s="379" t="s">
        <v>448</v>
      </c>
      <c r="E578" s="387">
        <v>37202</v>
      </c>
      <c r="F578" s="387" t="s">
        <v>1147</v>
      </c>
      <c r="G578" s="387" t="s">
        <v>1147</v>
      </c>
      <c r="H578" s="381">
        <v>1301014178</v>
      </c>
      <c r="I578" s="379"/>
      <c r="J578" s="379"/>
      <c r="K578" s="379" t="s">
        <v>8954</v>
      </c>
      <c r="L578" s="379" t="s">
        <v>9032</v>
      </c>
    </row>
    <row r="579" spans="2:12" x14ac:dyDescent="0.25">
      <c r="B579" s="383">
        <v>578</v>
      </c>
      <c r="C579" s="378">
        <v>2073140114</v>
      </c>
      <c r="D579" s="379" t="s">
        <v>97</v>
      </c>
      <c r="E579" s="387">
        <v>37300</v>
      </c>
      <c r="F579" s="387" t="s">
        <v>1147</v>
      </c>
      <c r="G579" s="387" t="s">
        <v>1147</v>
      </c>
      <c r="H579" s="381">
        <v>1302016562</v>
      </c>
      <c r="I579" s="379"/>
      <c r="J579" s="379"/>
      <c r="K579" s="379" t="s">
        <v>8954</v>
      </c>
      <c r="L579" s="379" t="s">
        <v>9032</v>
      </c>
    </row>
    <row r="580" spans="2:12" x14ac:dyDescent="0.25">
      <c r="B580" s="383">
        <v>579</v>
      </c>
      <c r="C580" s="378">
        <v>2073140115</v>
      </c>
      <c r="D580" s="379" t="s">
        <v>7570</v>
      </c>
      <c r="E580" s="387">
        <v>35717</v>
      </c>
      <c r="F580" s="387" t="s">
        <v>1147</v>
      </c>
      <c r="G580" s="387" t="s">
        <v>1147</v>
      </c>
      <c r="H580" s="381">
        <v>0</v>
      </c>
      <c r="I580" s="379"/>
      <c r="J580" s="379"/>
      <c r="K580" s="379" t="s">
        <v>8954</v>
      </c>
      <c r="L580" s="379" t="s">
        <v>9034</v>
      </c>
    </row>
    <row r="581" spans="2:12" x14ac:dyDescent="0.25">
      <c r="B581" s="383">
        <v>580</v>
      </c>
      <c r="C581" s="378">
        <v>2073140117</v>
      </c>
      <c r="D581" s="379" t="s">
        <v>1011</v>
      </c>
      <c r="E581" s="387">
        <v>37589</v>
      </c>
      <c r="F581" s="387" t="s">
        <v>1147</v>
      </c>
      <c r="G581" s="387" t="s">
        <v>1147</v>
      </c>
      <c r="H581" s="381">
        <v>0</v>
      </c>
      <c r="I581" s="379"/>
      <c r="J581" s="379"/>
      <c r="K581" s="379" t="s">
        <v>8954</v>
      </c>
      <c r="L581" s="379" t="s">
        <v>9034</v>
      </c>
    </row>
    <row r="582" spans="2:12" x14ac:dyDescent="0.25">
      <c r="B582" s="383">
        <v>581</v>
      </c>
      <c r="C582" s="378">
        <v>2073140118</v>
      </c>
      <c r="D582" s="379" t="s">
        <v>1143</v>
      </c>
      <c r="E582" s="387">
        <v>37317</v>
      </c>
      <c r="F582" s="387" t="s">
        <v>1147</v>
      </c>
      <c r="G582" s="387" t="s">
        <v>1147</v>
      </c>
      <c r="H582" s="381">
        <v>0</v>
      </c>
      <c r="I582" s="379"/>
      <c r="J582" s="379"/>
      <c r="K582" s="379" t="s">
        <v>8954</v>
      </c>
      <c r="L582" s="379" t="s">
        <v>9034</v>
      </c>
    </row>
    <row r="583" spans="2:12" x14ac:dyDescent="0.25">
      <c r="B583" s="383">
        <v>582</v>
      </c>
      <c r="C583" s="381">
        <v>2073240608</v>
      </c>
      <c r="D583" s="381" t="s">
        <v>8987</v>
      </c>
      <c r="E583" s="387">
        <v>37334</v>
      </c>
      <c r="F583" s="387" t="s">
        <v>2670</v>
      </c>
      <c r="G583" s="387" t="s">
        <v>2670</v>
      </c>
      <c r="H583" s="381">
        <v>0</v>
      </c>
      <c r="I583" s="381" t="s">
        <v>4344</v>
      </c>
      <c r="J583" s="381"/>
      <c r="K583" s="381" t="s">
        <v>8952</v>
      </c>
      <c r="L583" s="381" t="s">
        <v>9034</v>
      </c>
    </row>
    <row r="584" spans="2:12" x14ac:dyDescent="0.25">
      <c r="B584" s="383">
        <v>583</v>
      </c>
      <c r="C584" s="378">
        <v>2073240632</v>
      </c>
      <c r="D584" s="386" t="s">
        <v>404</v>
      </c>
      <c r="E584" s="387">
        <v>37533</v>
      </c>
      <c r="F584" s="387" t="s">
        <v>2670</v>
      </c>
      <c r="G584" s="387" t="s">
        <v>2670</v>
      </c>
      <c r="H584" s="381">
        <v>0</v>
      </c>
      <c r="I584" s="379"/>
      <c r="J584" s="379"/>
      <c r="K584" s="379" t="s">
        <v>8954</v>
      </c>
      <c r="L584" s="379" t="s">
        <v>9034</v>
      </c>
    </row>
    <row r="585" spans="2:12" x14ac:dyDescent="0.25">
      <c r="B585" s="383">
        <v>584</v>
      </c>
      <c r="C585" s="381">
        <v>2073240932</v>
      </c>
      <c r="D585" s="381" t="s">
        <v>955</v>
      </c>
      <c r="E585" s="387">
        <v>37377</v>
      </c>
      <c r="F585" s="387" t="s">
        <v>2670</v>
      </c>
      <c r="G585" s="387" t="s">
        <v>2670</v>
      </c>
      <c r="H585" s="381">
        <v>1302002336</v>
      </c>
      <c r="I585" s="381" t="s">
        <v>4783</v>
      </c>
      <c r="J585" s="381" t="s">
        <v>8921</v>
      </c>
      <c r="K585" s="381" t="s">
        <v>8952</v>
      </c>
      <c r="L585" s="381" t="s">
        <v>9034</v>
      </c>
    </row>
    <row r="586" spans="2:12" x14ac:dyDescent="0.25">
      <c r="B586" s="383">
        <v>585</v>
      </c>
      <c r="C586" s="378">
        <v>2073240005</v>
      </c>
      <c r="D586" s="379" t="s">
        <v>51</v>
      </c>
      <c r="E586" s="387">
        <v>37355</v>
      </c>
      <c r="F586" s="387" t="s">
        <v>2670</v>
      </c>
      <c r="G586" s="387" t="s">
        <v>1152</v>
      </c>
      <c r="H586" s="381">
        <v>38302000075</v>
      </c>
      <c r="I586" s="379"/>
      <c r="J586" s="379"/>
      <c r="K586" s="379" t="s">
        <v>8954</v>
      </c>
      <c r="L586" s="379" t="s">
        <v>9032</v>
      </c>
    </row>
    <row r="587" spans="2:12" x14ac:dyDescent="0.25">
      <c r="B587" s="383">
        <v>586</v>
      </c>
      <c r="C587" s="378">
        <v>2073240025</v>
      </c>
      <c r="D587" s="379" t="s">
        <v>117</v>
      </c>
      <c r="E587" s="387">
        <v>37472</v>
      </c>
      <c r="F587" s="387" t="s">
        <v>2670</v>
      </c>
      <c r="G587" s="387" t="s">
        <v>1152</v>
      </c>
      <c r="H587" s="381">
        <v>34302009452</v>
      </c>
      <c r="I587" s="379"/>
      <c r="J587" s="379"/>
      <c r="K587" s="379" t="s">
        <v>8954</v>
      </c>
      <c r="L587" s="379" t="s">
        <v>9032</v>
      </c>
    </row>
    <row r="588" spans="2:12" x14ac:dyDescent="0.25">
      <c r="B588" s="383">
        <v>587</v>
      </c>
      <c r="C588" s="378">
        <v>2073240029</v>
      </c>
      <c r="D588" s="379" t="s">
        <v>129</v>
      </c>
      <c r="E588" s="387">
        <v>37021</v>
      </c>
      <c r="F588" s="387" t="s">
        <v>2670</v>
      </c>
      <c r="G588" s="387" t="s">
        <v>1152</v>
      </c>
      <c r="H588" s="381">
        <v>1301004845</v>
      </c>
      <c r="I588" s="379"/>
      <c r="J588" s="379"/>
      <c r="K588" s="379" t="s">
        <v>8954</v>
      </c>
      <c r="L588" s="379" t="s">
        <v>9032</v>
      </c>
    </row>
    <row r="589" spans="2:12" x14ac:dyDescent="0.25">
      <c r="B589" s="383">
        <v>588</v>
      </c>
      <c r="C589" s="381">
        <v>2073240039</v>
      </c>
      <c r="D589" s="381" t="s">
        <v>127</v>
      </c>
      <c r="E589" s="387">
        <v>37182</v>
      </c>
      <c r="F589" s="387" t="s">
        <v>2670</v>
      </c>
      <c r="G589" s="387" t="s">
        <v>1152</v>
      </c>
      <c r="H589" s="381">
        <v>82373064</v>
      </c>
      <c r="I589" s="381" t="s">
        <v>3274</v>
      </c>
      <c r="J589" s="381"/>
      <c r="K589" s="381" t="s">
        <v>8952</v>
      </c>
      <c r="L589" s="381" t="s">
        <v>9032</v>
      </c>
    </row>
    <row r="590" spans="2:12" x14ac:dyDescent="0.25">
      <c r="B590" s="383">
        <v>589</v>
      </c>
      <c r="C590" s="378">
        <v>2073240045</v>
      </c>
      <c r="D590" s="379" t="s">
        <v>89</v>
      </c>
      <c r="E590" s="387">
        <v>37506</v>
      </c>
      <c r="F590" s="387" t="s">
        <v>2670</v>
      </c>
      <c r="G590" s="387" t="s">
        <v>1152</v>
      </c>
      <c r="H590" s="381">
        <v>1302005592</v>
      </c>
      <c r="I590" s="379"/>
      <c r="J590" s="379"/>
      <c r="K590" s="379" t="s">
        <v>8954</v>
      </c>
      <c r="L590" s="379" t="s">
        <v>9032</v>
      </c>
    </row>
    <row r="591" spans="2:12" x14ac:dyDescent="0.25">
      <c r="B591" s="383">
        <v>590</v>
      </c>
      <c r="C591" s="378">
        <v>2073240054</v>
      </c>
      <c r="D591" s="379" t="s">
        <v>124</v>
      </c>
      <c r="E591" s="387">
        <v>36056</v>
      </c>
      <c r="F591" s="387" t="s">
        <v>2670</v>
      </c>
      <c r="G591" s="387" t="s">
        <v>1152</v>
      </c>
      <c r="H591" s="381">
        <v>187756439</v>
      </c>
      <c r="I591" s="379"/>
      <c r="J591" s="379"/>
      <c r="K591" s="379" t="s">
        <v>8954</v>
      </c>
      <c r="L591" s="379" t="s">
        <v>9032</v>
      </c>
    </row>
    <row r="592" spans="2:12" x14ac:dyDescent="0.25">
      <c r="B592" s="383">
        <v>591</v>
      </c>
      <c r="C592" s="378">
        <v>2073240063</v>
      </c>
      <c r="D592" s="379" t="s">
        <v>80</v>
      </c>
      <c r="E592" s="387">
        <v>37540</v>
      </c>
      <c r="F592" s="387" t="s">
        <v>2670</v>
      </c>
      <c r="G592" s="387" t="s">
        <v>1152</v>
      </c>
      <c r="H592" s="381">
        <v>113779408</v>
      </c>
      <c r="I592" s="379"/>
      <c r="J592" s="379"/>
      <c r="K592" s="379" t="s">
        <v>8954</v>
      </c>
      <c r="L592" s="379" t="s">
        <v>9032</v>
      </c>
    </row>
    <row r="593" spans="2:12" x14ac:dyDescent="0.25">
      <c r="B593" s="383">
        <v>592</v>
      </c>
      <c r="C593" s="378">
        <v>2073240066</v>
      </c>
      <c r="D593" s="379" t="s">
        <v>131</v>
      </c>
      <c r="E593" s="387">
        <v>36419</v>
      </c>
      <c r="F593" s="387" t="s">
        <v>2670</v>
      </c>
      <c r="G593" s="387" t="s">
        <v>1152</v>
      </c>
      <c r="H593" s="381">
        <v>30199003387</v>
      </c>
      <c r="I593" s="379"/>
      <c r="J593" s="379"/>
      <c r="K593" s="379" t="s">
        <v>8954</v>
      </c>
      <c r="L593" s="379" t="s">
        <v>9032</v>
      </c>
    </row>
    <row r="594" spans="2:12" x14ac:dyDescent="0.25">
      <c r="B594" s="383">
        <v>593</v>
      </c>
      <c r="C594" s="378">
        <v>2073240068</v>
      </c>
      <c r="D594" s="379" t="s">
        <v>78</v>
      </c>
      <c r="E594" s="387">
        <v>37326</v>
      </c>
      <c r="F594" s="387" t="s">
        <v>2670</v>
      </c>
      <c r="G594" s="387" t="s">
        <v>1152</v>
      </c>
      <c r="H594" s="381">
        <v>61143676</v>
      </c>
      <c r="I594" s="379"/>
      <c r="J594" s="379"/>
      <c r="K594" s="379" t="s">
        <v>8954</v>
      </c>
      <c r="L594" s="379" t="s">
        <v>9032</v>
      </c>
    </row>
    <row r="595" spans="2:12" x14ac:dyDescent="0.25">
      <c r="B595" s="383">
        <v>594</v>
      </c>
      <c r="C595" s="378">
        <v>2073240070</v>
      </c>
      <c r="D595" s="379" t="s">
        <v>119</v>
      </c>
      <c r="E595" s="387">
        <v>37350</v>
      </c>
      <c r="F595" s="387" t="s">
        <v>2670</v>
      </c>
      <c r="G595" s="387" t="s">
        <v>1152</v>
      </c>
      <c r="H595" s="381">
        <v>231335656</v>
      </c>
      <c r="I595" s="379"/>
      <c r="J595" s="379"/>
      <c r="K595" s="379" t="s">
        <v>8954</v>
      </c>
      <c r="L595" s="379" t="s">
        <v>9032</v>
      </c>
    </row>
    <row r="596" spans="2:12" x14ac:dyDescent="0.25">
      <c r="B596" s="383">
        <v>595</v>
      </c>
      <c r="C596" s="378">
        <v>2073240076</v>
      </c>
      <c r="D596" s="379" t="s">
        <v>23</v>
      </c>
      <c r="E596" s="387">
        <v>36954</v>
      </c>
      <c r="F596" s="387" t="s">
        <v>2670</v>
      </c>
      <c r="G596" s="387" t="s">
        <v>1152</v>
      </c>
      <c r="H596" s="381">
        <v>1301018664</v>
      </c>
      <c r="I596" s="379"/>
      <c r="J596" s="379"/>
      <c r="K596" s="379" t="s">
        <v>8954</v>
      </c>
      <c r="L596" s="379" t="s">
        <v>9032</v>
      </c>
    </row>
    <row r="597" spans="2:12" x14ac:dyDescent="0.25">
      <c r="B597" s="383">
        <v>596</v>
      </c>
      <c r="C597" s="378">
        <v>2073240079</v>
      </c>
      <c r="D597" s="379" t="s">
        <v>62</v>
      </c>
      <c r="E597" s="387">
        <v>37390</v>
      </c>
      <c r="F597" s="387" t="s">
        <v>2670</v>
      </c>
      <c r="G597" s="387" t="s">
        <v>1152</v>
      </c>
      <c r="H597" s="381">
        <v>1302011677</v>
      </c>
      <c r="I597" s="379"/>
      <c r="J597" s="379"/>
      <c r="K597" s="379" t="s">
        <v>8954</v>
      </c>
      <c r="L597" s="379" t="s">
        <v>9032</v>
      </c>
    </row>
    <row r="598" spans="2:12" x14ac:dyDescent="0.25">
      <c r="B598" s="383">
        <v>597</v>
      </c>
      <c r="C598" s="378">
        <v>2073240105</v>
      </c>
      <c r="D598" s="379" t="s">
        <v>90</v>
      </c>
      <c r="E598" s="387">
        <v>37524</v>
      </c>
      <c r="F598" s="387" t="s">
        <v>2670</v>
      </c>
      <c r="G598" s="387" t="s">
        <v>1152</v>
      </c>
      <c r="H598" s="381">
        <v>1302004860</v>
      </c>
      <c r="I598" s="379"/>
      <c r="J598" s="379"/>
      <c r="K598" s="379" t="s">
        <v>8954</v>
      </c>
      <c r="L598" s="379" t="s">
        <v>9032</v>
      </c>
    </row>
    <row r="599" spans="2:12" x14ac:dyDescent="0.25">
      <c r="B599" s="383">
        <v>598</v>
      </c>
      <c r="C599" s="378">
        <v>2073240119</v>
      </c>
      <c r="D599" s="379" t="s">
        <v>75</v>
      </c>
      <c r="E599" s="387">
        <v>37563</v>
      </c>
      <c r="F599" s="387" t="s">
        <v>2670</v>
      </c>
      <c r="G599" s="387" t="s">
        <v>1152</v>
      </c>
      <c r="H599" s="381">
        <v>1302008643</v>
      </c>
      <c r="I599" s="379"/>
      <c r="J599" s="379"/>
      <c r="K599" s="379" t="s">
        <v>8954</v>
      </c>
      <c r="L599" s="379" t="s">
        <v>9032</v>
      </c>
    </row>
    <row r="600" spans="2:12" x14ac:dyDescent="0.25">
      <c r="B600" s="383">
        <v>599</v>
      </c>
      <c r="C600" s="378">
        <v>2073240122</v>
      </c>
      <c r="D600" s="379" t="s">
        <v>126</v>
      </c>
      <c r="E600" s="387">
        <v>37196</v>
      </c>
      <c r="F600" s="387" t="s">
        <v>2670</v>
      </c>
      <c r="G600" s="387" t="s">
        <v>1152</v>
      </c>
      <c r="H600" s="381">
        <v>1301031697</v>
      </c>
      <c r="I600" s="379"/>
      <c r="J600" s="379"/>
      <c r="K600" s="379" t="s">
        <v>8954</v>
      </c>
      <c r="L600" s="379" t="s">
        <v>9032</v>
      </c>
    </row>
    <row r="601" spans="2:12" x14ac:dyDescent="0.25">
      <c r="B601" s="383">
        <v>600</v>
      </c>
      <c r="C601" s="378">
        <v>2073240128</v>
      </c>
      <c r="D601" s="379" t="s">
        <v>104</v>
      </c>
      <c r="E601" s="387">
        <v>37353</v>
      </c>
      <c r="F601" s="387" t="s">
        <v>2670</v>
      </c>
      <c r="G601" s="387" t="s">
        <v>1152</v>
      </c>
      <c r="H601" s="381">
        <v>1302004359</v>
      </c>
      <c r="I601" s="379"/>
      <c r="J601" s="379"/>
      <c r="K601" s="379" t="s">
        <v>8954</v>
      </c>
      <c r="L601" s="379" t="s">
        <v>9032</v>
      </c>
    </row>
    <row r="602" spans="2:12" x14ac:dyDescent="0.25">
      <c r="B602" s="383">
        <v>601</v>
      </c>
      <c r="C602" s="378">
        <v>2073240129</v>
      </c>
      <c r="D602" s="379" t="s">
        <v>44</v>
      </c>
      <c r="E602" s="387">
        <v>37565</v>
      </c>
      <c r="F602" s="387" t="s">
        <v>2670</v>
      </c>
      <c r="G602" s="387" t="s">
        <v>1152</v>
      </c>
      <c r="H602" s="381">
        <v>1302008637</v>
      </c>
      <c r="I602" s="379"/>
      <c r="J602" s="379"/>
      <c r="K602" s="379" t="s">
        <v>8954</v>
      </c>
      <c r="L602" s="379" t="s">
        <v>9032</v>
      </c>
    </row>
    <row r="603" spans="2:12" x14ac:dyDescent="0.25">
      <c r="B603" s="383">
        <v>602</v>
      </c>
      <c r="C603" s="378">
        <v>2073240135</v>
      </c>
      <c r="D603" s="379" t="s">
        <v>128</v>
      </c>
      <c r="E603" s="387">
        <v>37059</v>
      </c>
      <c r="F603" s="387" t="s">
        <v>2670</v>
      </c>
      <c r="G603" s="387" t="s">
        <v>1152</v>
      </c>
      <c r="H603" s="381">
        <v>1201004535</v>
      </c>
      <c r="I603" s="379"/>
      <c r="J603" s="379"/>
      <c r="K603" s="379" t="s">
        <v>8954</v>
      </c>
      <c r="L603" s="379" t="s">
        <v>9032</v>
      </c>
    </row>
    <row r="604" spans="2:12" x14ac:dyDescent="0.25">
      <c r="B604" s="383">
        <v>603</v>
      </c>
      <c r="C604" s="378">
        <v>2073240139</v>
      </c>
      <c r="D604" s="379" t="s">
        <v>116</v>
      </c>
      <c r="E604" s="387">
        <v>37076</v>
      </c>
      <c r="F604" s="387" t="s">
        <v>2670</v>
      </c>
      <c r="G604" s="387" t="s">
        <v>1152</v>
      </c>
      <c r="H604" s="381">
        <v>1201010991</v>
      </c>
      <c r="I604" s="379"/>
      <c r="J604" s="379"/>
      <c r="K604" s="379" t="s">
        <v>8954</v>
      </c>
      <c r="L604" s="379" t="s">
        <v>9032</v>
      </c>
    </row>
    <row r="605" spans="2:12" x14ac:dyDescent="0.25">
      <c r="B605" s="383">
        <v>604</v>
      </c>
      <c r="C605" s="378">
        <v>2073240150</v>
      </c>
      <c r="D605" s="379" t="s">
        <v>110</v>
      </c>
      <c r="E605" s="387">
        <v>37414</v>
      </c>
      <c r="F605" s="387" t="s">
        <v>2670</v>
      </c>
      <c r="G605" s="387" t="s">
        <v>1152</v>
      </c>
      <c r="H605" s="381">
        <v>1302001601</v>
      </c>
      <c r="I605" s="379"/>
      <c r="J605" s="379"/>
      <c r="K605" s="379" t="s">
        <v>8954</v>
      </c>
      <c r="L605" s="379" t="s">
        <v>9032</v>
      </c>
    </row>
    <row r="606" spans="2:12" x14ac:dyDescent="0.25">
      <c r="B606" s="383">
        <v>605</v>
      </c>
      <c r="C606" s="378">
        <v>2073240170</v>
      </c>
      <c r="D606" s="379" t="s">
        <v>59</v>
      </c>
      <c r="E606" s="387">
        <v>37384</v>
      </c>
      <c r="F606" s="387" t="s">
        <v>2670</v>
      </c>
      <c r="G606" s="387" t="s">
        <v>1152</v>
      </c>
      <c r="H606" s="381">
        <v>11302000017</v>
      </c>
      <c r="I606" s="379"/>
      <c r="J606" s="379"/>
      <c r="K606" s="379" t="s">
        <v>8954</v>
      </c>
      <c r="L606" s="379" t="s">
        <v>9032</v>
      </c>
    </row>
    <row r="607" spans="2:12" x14ac:dyDescent="0.25">
      <c r="B607" s="383">
        <v>606</v>
      </c>
      <c r="C607" s="378">
        <v>2073240173</v>
      </c>
      <c r="D607" s="379" t="s">
        <v>67</v>
      </c>
      <c r="E607" s="387">
        <v>37385</v>
      </c>
      <c r="F607" s="387" t="s">
        <v>2670</v>
      </c>
      <c r="G607" s="387" t="s">
        <v>1152</v>
      </c>
      <c r="H607" s="381">
        <v>1302012939</v>
      </c>
      <c r="I607" s="379"/>
      <c r="J607" s="379"/>
      <c r="K607" s="379" t="s">
        <v>8954</v>
      </c>
      <c r="L607" s="379" t="s">
        <v>9032</v>
      </c>
    </row>
    <row r="608" spans="2:12" x14ac:dyDescent="0.25">
      <c r="B608" s="383">
        <v>607</v>
      </c>
      <c r="C608" s="378">
        <v>2073240185</v>
      </c>
      <c r="D608" s="379" t="s">
        <v>114</v>
      </c>
      <c r="E608" s="387">
        <v>37335</v>
      </c>
      <c r="F608" s="387" t="s">
        <v>2670</v>
      </c>
      <c r="G608" s="387" t="s">
        <v>1152</v>
      </c>
      <c r="H608" s="381">
        <v>1302000838</v>
      </c>
      <c r="I608" s="379"/>
      <c r="J608" s="379"/>
      <c r="K608" s="379" t="s">
        <v>8954</v>
      </c>
      <c r="L608" s="379" t="s">
        <v>9032</v>
      </c>
    </row>
    <row r="609" spans="2:12" x14ac:dyDescent="0.25">
      <c r="B609" s="383">
        <v>608</v>
      </c>
      <c r="C609" s="378">
        <v>2073240188</v>
      </c>
      <c r="D609" s="379" t="s">
        <v>121</v>
      </c>
      <c r="E609" s="387">
        <v>37554</v>
      </c>
      <c r="F609" s="387" t="s">
        <v>2670</v>
      </c>
      <c r="G609" s="387" t="s">
        <v>1152</v>
      </c>
      <c r="H609" s="381">
        <v>30302001784</v>
      </c>
      <c r="I609" s="379"/>
      <c r="J609" s="379"/>
      <c r="K609" s="379" t="s">
        <v>8954</v>
      </c>
      <c r="L609" s="379" t="s">
        <v>9032</v>
      </c>
    </row>
    <row r="610" spans="2:12" x14ac:dyDescent="0.25">
      <c r="B610" s="383">
        <v>609</v>
      </c>
      <c r="C610" s="378">
        <v>2073240193</v>
      </c>
      <c r="D610" s="379" t="s">
        <v>93</v>
      </c>
      <c r="E610" s="387" t="s">
        <v>15</v>
      </c>
      <c r="F610" s="387" t="s">
        <v>2670</v>
      </c>
      <c r="G610" s="387" t="s">
        <v>1152</v>
      </c>
      <c r="H610" s="381">
        <v>2201000001</v>
      </c>
      <c r="I610" s="379"/>
      <c r="J610" s="379"/>
      <c r="K610" s="379" t="s">
        <v>8954</v>
      </c>
      <c r="L610" s="379" t="s">
        <v>9032</v>
      </c>
    </row>
    <row r="611" spans="2:12" x14ac:dyDescent="0.25">
      <c r="B611" s="383">
        <v>610</v>
      </c>
      <c r="C611" s="378">
        <v>2073240197</v>
      </c>
      <c r="D611" s="379" t="s">
        <v>87</v>
      </c>
      <c r="E611" s="387">
        <v>37588</v>
      </c>
      <c r="F611" s="387" t="s">
        <v>2670</v>
      </c>
      <c r="G611" s="387" t="s">
        <v>1152</v>
      </c>
      <c r="H611" s="381">
        <v>1302015298</v>
      </c>
      <c r="I611" s="379"/>
      <c r="J611" s="379"/>
      <c r="K611" s="379" t="s">
        <v>8954</v>
      </c>
      <c r="L611" s="379" t="s">
        <v>9032</v>
      </c>
    </row>
    <row r="612" spans="2:12" x14ac:dyDescent="0.25">
      <c r="B612" s="383">
        <v>611</v>
      </c>
      <c r="C612" s="378">
        <v>2073240199</v>
      </c>
      <c r="D612" s="379" t="s">
        <v>102</v>
      </c>
      <c r="E612" s="387" t="s">
        <v>8</v>
      </c>
      <c r="F612" s="387" t="s">
        <v>2670</v>
      </c>
      <c r="G612" s="387" t="s">
        <v>1152</v>
      </c>
      <c r="H612" s="381">
        <v>125976732</v>
      </c>
      <c r="I612" s="379"/>
      <c r="J612" s="379"/>
      <c r="K612" s="379" t="s">
        <v>8954</v>
      </c>
      <c r="L612" s="379" t="s">
        <v>9032</v>
      </c>
    </row>
    <row r="613" spans="2:12" x14ac:dyDescent="0.25">
      <c r="B613" s="383">
        <v>612</v>
      </c>
      <c r="C613" s="378">
        <v>2073240208</v>
      </c>
      <c r="D613" s="379" t="s">
        <v>42</v>
      </c>
      <c r="E613" s="387">
        <v>37455</v>
      </c>
      <c r="F613" s="387" t="s">
        <v>2670</v>
      </c>
      <c r="G613" s="387" t="s">
        <v>1152</v>
      </c>
      <c r="H613" s="381">
        <v>13202008098</v>
      </c>
      <c r="I613" s="379"/>
      <c r="J613" s="379"/>
      <c r="K613" s="379" t="s">
        <v>8954</v>
      </c>
      <c r="L613" s="379" t="s">
        <v>9032</v>
      </c>
    </row>
    <row r="614" spans="2:12" x14ac:dyDescent="0.25">
      <c r="B614" s="383">
        <v>613</v>
      </c>
      <c r="C614" s="378">
        <v>2073240210</v>
      </c>
      <c r="D614" s="379" t="s">
        <v>88</v>
      </c>
      <c r="E614" s="387">
        <v>37606</v>
      </c>
      <c r="F614" s="387" t="s">
        <v>2670</v>
      </c>
      <c r="G614" s="387" t="s">
        <v>1152</v>
      </c>
      <c r="H614" s="381">
        <v>125932289</v>
      </c>
      <c r="I614" s="379"/>
      <c r="J614" s="379"/>
      <c r="K614" s="379" t="s">
        <v>8954</v>
      </c>
      <c r="L614" s="379" t="s">
        <v>9032</v>
      </c>
    </row>
    <row r="615" spans="2:12" x14ac:dyDescent="0.25">
      <c r="B615" s="383">
        <v>614</v>
      </c>
      <c r="C615" s="378">
        <v>2073240243</v>
      </c>
      <c r="D615" s="379" t="s">
        <v>111</v>
      </c>
      <c r="E615" s="387">
        <v>37510</v>
      </c>
      <c r="F615" s="387" t="s">
        <v>2670</v>
      </c>
      <c r="G615" s="387" t="s">
        <v>1152</v>
      </c>
      <c r="H615" s="381">
        <v>1302003717</v>
      </c>
      <c r="I615" s="379"/>
      <c r="J615" s="379"/>
      <c r="K615" s="379" t="s">
        <v>8954</v>
      </c>
      <c r="L615" s="379" t="s">
        <v>9032</v>
      </c>
    </row>
    <row r="616" spans="2:12" x14ac:dyDescent="0.25">
      <c r="B616" s="383">
        <v>615</v>
      </c>
      <c r="C616" s="378">
        <v>2073240275</v>
      </c>
      <c r="D616" s="379" t="s">
        <v>94</v>
      </c>
      <c r="E616" s="387">
        <v>37261</v>
      </c>
      <c r="F616" s="387" t="s">
        <v>2670</v>
      </c>
      <c r="G616" s="387" t="s">
        <v>1152</v>
      </c>
      <c r="H616" s="381">
        <v>36302012866</v>
      </c>
      <c r="I616" s="379"/>
      <c r="J616" s="379"/>
      <c r="K616" s="379" t="s">
        <v>8954</v>
      </c>
      <c r="L616" s="379" t="s">
        <v>9032</v>
      </c>
    </row>
    <row r="617" spans="2:12" x14ac:dyDescent="0.25">
      <c r="B617" s="383">
        <v>616</v>
      </c>
      <c r="C617" s="378">
        <v>2073240289</v>
      </c>
      <c r="D617" s="379" t="s">
        <v>97</v>
      </c>
      <c r="E617" s="387">
        <v>37547</v>
      </c>
      <c r="F617" s="387" t="s">
        <v>2670</v>
      </c>
      <c r="G617" s="387" t="s">
        <v>1152</v>
      </c>
      <c r="H617" s="381">
        <v>1302019121</v>
      </c>
      <c r="I617" s="379"/>
      <c r="J617" s="379"/>
      <c r="K617" s="379" t="s">
        <v>8954</v>
      </c>
      <c r="L617" s="379" t="s">
        <v>9032</v>
      </c>
    </row>
    <row r="618" spans="2:12" x14ac:dyDescent="0.25">
      <c r="B618" s="383">
        <v>617</v>
      </c>
      <c r="C618" s="378">
        <v>2073240292</v>
      </c>
      <c r="D618" s="379" t="s">
        <v>99</v>
      </c>
      <c r="E618" s="387">
        <v>37449</v>
      </c>
      <c r="F618" s="387" t="s">
        <v>2670</v>
      </c>
      <c r="G618" s="387" t="s">
        <v>1152</v>
      </c>
      <c r="H618" s="381">
        <v>33302006203</v>
      </c>
      <c r="I618" s="379"/>
      <c r="J618" s="379"/>
      <c r="K618" s="379" t="s">
        <v>8954</v>
      </c>
      <c r="L618" s="379" t="s">
        <v>9032</v>
      </c>
    </row>
    <row r="619" spans="2:12" x14ac:dyDescent="0.25">
      <c r="B619" s="383">
        <v>618</v>
      </c>
      <c r="C619" s="378">
        <v>2073240295</v>
      </c>
      <c r="D619" s="379" t="s">
        <v>987</v>
      </c>
      <c r="E619" s="387">
        <v>37621</v>
      </c>
      <c r="F619" s="387" t="s">
        <v>2670</v>
      </c>
      <c r="G619" s="387" t="s">
        <v>1152</v>
      </c>
      <c r="H619" s="381">
        <v>1302008755</v>
      </c>
      <c r="I619" s="379"/>
      <c r="J619" s="379"/>
      <c r="K619" s="379" t="s">
        <v>8954</v>
      </c>
      <c r="L619" s="379" t="s">
        <v>9032</v>
      </c>
    </row>
    <row r="620" spans="2:12" x14ac:dyDescent="0.25">
      <c r="B620" s="383">
        <v>619</v>
      </c>
      <c r="C620" s="381">
        <v>2073240307</v>
      </c>
      <c r="D620" s="381" t="s">
        <v>81</v>
      </c>
      <c r="E620" s="387">
        <v>37574</v>
      </c>
      <c r="F620" s="387" t="s">
        <v>2670</v>
      </c>
      <c r="G620" s="387" t="s">
        <v>1152</v>
      </c>
      <c r="H620" s="381">
        <v>71111508</v>
      </c>
      <c r="I620" s="381" t="s">
        <v>1310</v>
      </c>
      <c r="J620" s="381"/>
      <c r="K620" s="381" t="s">
        <v>8952</v>
      </c>
      <c r="L620" s="381" t="s">
        <v>9032</v>
      </c>
    </row>
    <row r="621" spans="2:12" x14ac:dyDescent="0.25">
      <c r="B621" s="383">
        <v>620</v>
      </c>
      <c r="C621" s="381">
        <v>2073240319</v>
      </c>
      <c r="D621" s="381" t="s">
        <v>86</v>
      </c>
      <c r="E621" s="387">
        <v>37536</v>
      </c>
      <c r="F621" s="387" t="s">
        <v>2670</v>
      </c>
      <c r="G621" s="387" t="s">
        <v>1152</v>
      </c>
      <c r="H621" s="381">
        <v>1302004203</v>
      </c>
      <c r="I621" s="381" t="s">
        <v>1313</v>
      </c>
      <c r="J621" s="381"/>
      <c r="K621" s="381" t="s">
        <v>8952</v>
      </c>
      <c r="L621" s="381" t="s">
        <v>9032</v>
      </c>
    </row>
    <row r="622" spans="2:12" x14ac:dyDescent="0.25">
      <c r="B622" s="383">
        <v>621</v>
      </c>
      <c r="C622" s="378">
        <v>2073240330</v>
      </c>
      <c r="D622" s="379" t="s">
        <v>66</v>
      </c>
      <c r="E622" s="387">
        <v>37568</v>
      </c>
      <c r="F622" s="387" t="s">
        <v>2670</v>
      </c>
      <c r="G622" s="387" t="s">
        <v>1152</v>
      </c>
      <c r="H622" s="381">
        <v>71112117</v>
      </c>
      <c r="I622" s="379"/>
      <c r="J622" s="379"/>
      <c r="K622" s="379" t="s">
        <v>8954</v>
      </c>
      <c r="L622" s="379" t="s">
        <v>9032</v>
      </c>
    </row>
    <row r="623" spans="2:12" x14ac:dyDescent="0.25">
      <c r="B623" s="383">
        <v>622</v>
      </c>
      <c r="C623" s="381">
        <v>2073240331</v>
      </c>
      <c r="D623" s="381" t="s">
        <v>26</v>
      </c>
      <c r="E623" s="387">
        <v>37346</v>
      </c>
      <c r="F623" s="387" t="s">
        <v>2670</v>
      </c>
      <c r="G623" s="387" t="s">
        <v>1152</v>
      </c>
      <c r="H623" s="381">
        <v>231408248</v>
      </c>
      <c r="I623" s="381"/>
      <c r="J623" s="381"/>
      <c r="K623" s="381" t="s">
        <v>8952</v>
      </c>
      <c r="L623" s="381" t="s">
        <v>9032</v>
      </c>
    </row>
    <row r="624" spans="2:12" x14ac:dyDescent="0.25">
      <c r="B624" s="383">
        <v>623</v>
      </c>
      <c r="C624" s="381">
        <v>2073240340</v>
      </c>
      <c r="D624" s="381" t="s">
        <v>21</v>
      </c>
      <c r="E624" s="387">
        <v>37491</v>
      </c>
      <c r="F624" s="387" t="s">
        <v>2670</v>
      </c>
      <c r="G624" s="387" t="s">
        <v>1152</v>
      </c>
      <c r="H624" s="381">
        <v>1302016820</v>
      </c>
      <c r="I624" s="381"/>
      <c r="J624" s="381"/>
      <c r="K624" s="381" t="s">
        <v>8952</v>
      </c>
      <c r="L624" s="381" t="s">
        <v>9032</v>
      </c>
    </row>
    <row r="625" spans="2:12" x14ac:dyDescent="0.25">
      <c r="B625" s="383">
        <v>624</v>
      </c>
      <c r="C625" s="381">
        <v>2073240359</v>
      </c>
      <c r="D625" s="381" t="s">
        <v>107</v>
      </c>
      <c r="E625" s="387">
        <v>37609</v>
      </c>
      <c r="F625" s="387" t="s">
        <v>2670</v>
      </c>
      <c r="G625" s="387" t="s">
        <v>1152</v>
      </c>
      <c r="H625" s="381">
        <v>1302006371</v>
      </c>
      <c r="I625" s="381" t="s">
        <v>1330</v>
      </c>
      <c r="J625" s="381"/>
      <c r="K625" s="381" t="s">
        <v>8952</v>
      </c>
      <c r="L625" s="381" t="s">
        <v>9032</v>
      </c>
    </row>
    <row r="626" spans="2:12" x14ac:dyDescent="0.25">
      <c r="B626" s="383">
        <v>625</v>
      </c>
      <c r="C626" s="381">
        <v>2073240368</v>
      </c>
      <c r="D626" s="381" t="s">
        <v>105</v>
      </c>
      <c r="E626" s="387">
        <v>37414</v>
      </c>
      <c r="F626" s="387" t="s">
        <v>2670</v>
      </c>
      <c r="G626" s="387" t="s">
        <v>1152</v>
      </c>
      <c r="H626" s="381">
        <v>1302003205</v>
      </c>
      <c r="I626" s="381" t="s">
        <v>1329</v>
      </c>
      <c r="J626" s="381"/>
      <c r="K626" s="381" t="s">
        <v>8952</v>
      </c>
      <c r="L626" s="381" t="s">
        <v>9032</v>
      </c>
    </row>
    <row r="627" spans="2:12" x14ac:dyDescent="0.25">
      <c r="B627" s="383">
        <v>626</v>
      </c>
      <c r="C627" s="378">
        <v>2073240381</v>
      </c>
      <c r="D627" s="379" t="s">
        <v>65</v>
      </c>
      <c r="E627" s="387">
        <v>37423</v>
      </c>
      <c r="F627" s="387" t="s">
        <v>2670</v>
      </c>
      <c r="G627" s="387" t="s">
        <v>1152</v>
      </c>
      <c r="H627" s="381">
        <v>1302004528</v>
      </c>
      <c r="I627" s="379"/>
      <c r="J627" s="379"/>
      <c r="K627" s="379" t="s">
        <v>8954</v>
      </c>
      <c r="L627" s="379" t="s">
        <v>9032</v>
      </c>
    </row>
    <row r="628" spans="2:12" x14ac:dyDescent="0.25">
      <c r="B628" s="383">
        <v>627</v>
      </c>
      <c r="C628" s="378">
        <v>2073240388</v>
      </c>
      <c r="D628" s="379" t="s">
        <v>50</v>
      </c>
      <c r="E628" s="387">
        <v>37470</v>
      </c>
      <c r="F628" s="387" t="s">
        <v>2670</v>
      </c>
      <c r="G628" s="387" t="s">
        <v>1152</v>
      </c>
      <c r="H628" s="381">
        <v>1202002426</v>
      </c>
      <c r="I628" s="379"/>
      <c r="J628" s="379"/>
      <c r="K628" s="379" t="s">
        <v>8954</v>
      </c>
      <c r="L628" s="379" t="s">
        <v>9032</v>
      </c>
    </row>
    <row r="629" spans="2:12" x14ac:dyDescent="0.25">
      <c r="B629" s="383">
        <v>628</v>
      </c>
      <c r="C629" s="378">
        <v>2073240398</v>
      </c>
      <c r="D629" s="379" t="s">
        <v>85</v>
      </c>
      <c r="E629" s="387">
        <v>37309</v>
      </c>
      <c r="F629" s="387" t="s">
        <v>2670</v>
      </c>
      <c r="G629" s="387" t="s">
        <v>1152</v>
      </c>
      <c r="H629" s="381">
        <v>35302000206</v>
      </c>
      <c r="I629" s="379"/>
      <c r="J629" s="379"/>
      <c r="K629" s="379" t="s">
        <v>8954</v>
      </c>
      <c r="L629" s="379" t="s">
        <v>9032</v>
      </c>
    </row>
    <row r="630" spans="2:12" x14ac:dyDescent="0.25">
      <c r="B630" s="383">
        <v>629</v>
      </c>
      <c r="C630" s="378">
        <v>2073240405</v>
      </c>
      <c r="D630" s="379" t="s">
        <v>123</v>
      </c>
      <c r="E630" s="387">
        <v>37122</v>
      </c>
      <c r="F630" s="387" t="s">
        <v>2670</v>
      </c>
      <c r="G630" s="387" t="s">
        <v>1152</v>
      </c>
      <c r="H630" s="381">
        <v>1201003899</v>
      </c>
      <c r="I630" s="379"/>
      <c r="J630" s="379"/>
      <c r="K630" s="379" t="s">
        <v>8954</v>
      </c>
      <c r="L630" s="379" t="s">
        <v>9032</v>
      </c>
    </row>
    <row r="631" spans="2:12" x14ac:dyDescent="0.25">
      <c r="B631" s="383">
        <v>630</v>
      </c>
      <c r="C631" s="378">
        <v>2073240407</v>
      </c>
      <c r="D631" s="379" t="s">
        <v>71</v>
      </c>
      <c r="E631" s="387">
        <v>37443</v>
      </c>
      <c r="F631" s="387" t="s">
        <v>2670</v>
      </c>
      <c r="G631" s="387" t="s">
        <v>1152</v>
      </c>
      <c r="H631" s="381">
        <v>1202003710</v>
      </c>
      <c r="I631" s="379"/>
      <c r="J631" s="379"/>
      <c r="K631" s="379" t="s">
        <v>8954</v>
      </c>
      <c r="L631" s="379" t="s">
        <v>9032</v>
      </c>
    </row>
    <row r="632" spans="2:12" x14ac:dyDescent="0.25">
      <c r="B632" s="383">
        <v>631</v>
      </c>
      <c r="C632" s="378">
        <v>2073240417</v>
      </c>
      <c r="D632" s="379" t="s">
        <v>133</v>
      </c>
      <c r="E632" s="387">
        <v>37538</v>
      </c>
      <c r="F632" s="387" t="s">
        <v>2670</v>
      </c>
      <c r="G632" s="387" t="s">
        <v>1152</v>
      </c>
      <c r="H632" s="381">
        <v>1202016383</v>
      </c>
      <c r="I632" s="379"/>
      <c r="J632" s="379"/>
      <c r="K632" s="379" t="s">
        <v>8954</v>
      </c>
      <c r="L632" s="379" t="s">
        <v>9032</v>
      </c>
    </row>
    <row r="633" spans="2:12" x14ac:dyDescent="0.25">
      <c r="B633" s="383">
        <v>632</v>
      </c>
      <c r="C633" s="378">
        <v>2073240428</v>
      </c>
      <c r="D633" s="379" t="s">
        <v>615</v>
      </c>
      <c r="E633" s="387">
        <v>37284</v>
      </c>
      <c r="F633" s="387" t="s">
        <v>2670</v>
      </c>
      <c r="G633" s="387" t="s">
        <v>1152</v>
      </c>
      <c r="H633" s="381">
        <v>1302012322</v>
      </c>
      <c r="I633" s="379"/>
      <c r="J633" s="379"/>
      <c r="K633" s="379" t="s">
        <v>8954</v>
      </c>
      <c r="L633" s="379" t="s">
        <v>9032</v>
      </c>
    </row>
    <row r="634" spans="2:12" x14ac:dyDescent="0.25">
      <c r="B634" s="383">
        <v>633</v>
      </c>
      <c r="C634" s="381">
        <v>2073240430</v>
      </c>
      <c r="D634" s="381" t="s">
        <v>54</v>
      </c>
      <c r="E634" s="387">
        <v>37560</v>
      </c>
      <c r="F634" s="387" t="s">
        <v>2670</v>
      </c>
      <c r="G634" s="387" t="s">
        <v>1152</v>
      </c>
      <c r="H634" s="381">
        <v>1302004337</v>
      </c>
      <c r="I634" s="381" t="s">
        <v>1294</v>
      </c>
      <c r="J634" s="381"/>
      <c r="K634" s="381" t="s">
        <v>8952</v>
      </c>
      <c r="L634" s="381" t="s">
        <v>9032</v>
      </c>
    </row>
    <row r="635" spans="2:12" x14ac:dyDescent="0.25">
      <c r="B635" s="383">
        <v>634</v>
      </c>
      <c r="C635" s="378">
        <v>2073240433</v>
      </c>
      <c r="D635" s="379" t="s">
        <v>64</v>
      </c>
      <c r="E635" s="387">
        <v>37351</v>
      </c>
      <c r="F635" s="387" t="s">
        <v>2670</v>
      </c>
      <c r="G635" s="387" t="s">
        <v>1152</v>
      </c>
      <c r="H635" s="381">
        <v>1202000615</v>
      </c>
      <c r="I635" s="379"/>
      <c r="J635" s="379"/>
      <c r="K635" s="379" t="s">
        <v>8954</v>
      </c>
      <c r="L635" s="379" t="s">
        <v>9032</v>
      </c>
    </row>
    <row r="636" spans="2:12" x14ac:dyDescent="0.25">
      <c r="B636" s="383">
        <v>635</v>
      </c>
      <c r="C636" s="381">
        <v>2073240434</v>
      </c>
      <c r="D636" s="381" t="s">
        <v>28</v>
      </c>
      <c r="E636" s="387">
        <v>37542</v>
      </c>
      <c r="F636" s="387" t="s">
        <v>2670</v>
      </c>
      <c r="G636" s="387" t="s">
        <v>1152</v>
      </c>
      <c r="H636" s="381">
        <v>1302028014</v>
      </c>
      <c r="I636" s="381" t="s">
        <v>8863</v>
      </c>
      <c r="J636" s="381"/>
      <c r="K636" s="381" t="s">
        <v>8952</v>
      </c>
      <c r="L636" s="381" t="s">
        <v>9032</v>
      </c>
    </row>
    <row r="637" spans="2:12" x14ac:dyDescent="0.25">
      <c r="B637" s="383">
        <v>636</v>
      </c>
      <c r="C637" s="378">
        <v>2073240445</v>
      </c>
      <c r="D637" s="379" t="s">
        <v>96</v>
      </c>
      <c r="E637" s="387">
        <v>37492</v>
      </c>
      <c r="F637" s="387" t="s">
        <v>2670</v>
      </c>
      <c r="G637" s="387" t="s">
        <v>1152</v>
      </c>
      <c r="H637" s="381">
        <v>22302002328</v>
      </c>
      <c r="I637" s="379"/>
      <c r="J637" s="379"/>
      <c r="K637" s="379" t="s">
        <v>8954</v>
      </c>
      <c r="L637" s="379" t="s">
        <v>9032</v>
      </c>
    </row>
    <row r="638" spans="2:12" x14ac:dyDescent="0.25">
      <c r="B638" s="383">
        <v>637</v>
      </c>
      <c r="C638" s="378">
        <v>2073240447</v>
      </c>
      <c r="D638" s="379" t="s">
        <v>25</v>
      </c>
      <c r="E638" s="387">
        <v>37411</v>
      </c>
      <c r="F638" s="387" t="s">
        <v>2670</v>
      </c>
      <c r="G638" s="387" t="s">
        <v>1152</v>
      </c>
      <c r="H638" s="381">
        <v>373605851</v>
      </c>
      <c r="I638" s="379"/>
      <c r="J638" s="379"/>
      <c r="K638" s="379" t="s">
        <v>8954</v>
      </c>
      <c r="L638" s="379" t="s">
        <v>9032</v>
      </c>
    </row>
    <row r="639" spans="2:12" x14ac:dyDescent="0.25">
      <c r="B639" s="383">
        <v>638</v>
      </c>
      <c r="C639" s="378">
        <v>2073240456</v>
      </c>
      <c r="D639" s="379" t="s">
        <v>45</v>
      </c>
      <c r="E639" s="387">
        <v>37464</v>
      </c>
      <c r="F639" s="387" t="s">
        <v>2670</v>
      </c>
      <c r="G639" s="387" t="s">
        <v>1152</v>
      </c>
      <c r="H639" s="381">
        <v>82393953</v>
      </c>
      <c r="I639" s="379"/>
      <c r="J639" s="379"/>
      <c r="K639" s="379" t="s">
        <v>8954</v>
      </c>
      <c r="L639" s="379" t="s">
        <v>9032</v>
      </c>
    </row>
    <row r="640" spans="2:12" x14ac:dyDescent="0.25">
      <c r="B640" s="383">
        <v>639</v>
      </c>
      <c r="C640" s="378">
        <v>2073240457</v>
      </c>
      <c r="D640" s="379" t="s">
        <v>109</v>
      </c>
      <c r="E640" s="387">
        <v>37575</v>
      </c>
      <c r="F640" s="387" t="s">
        <v>2670</v>
      </c>
      <c r="G640" s="387" t="s">
        <v>1152</v>
      </c>
      <c r="H640" s="381">
        <v>1302009171</v>
      </c>
      <c r="I640" s="379"/>
      <c r="J640" s="379"/>
      <c r="K640" s="379" t="s">
        <v>8954</v>
      </c>
      <c r="L640" s="379" t="s">
        <v>9032</v>
      </c>
    </row>
    <row r="641" spans="2:12" x14ac:dyDescent="0.25">
      <c r="B641" s="383">
        <v>640</v>
      </c>
      <c r="C641" s="381">
        <v>2073240458</v>
      </c>
      <c r="D641" s="381" t="s">
        <v>38</v>
      </c>
      <c r="E641" s="387">
        <v>37437</v>
      </c>
      <c r="F641" s="387" t="s">
        <v>2670</v>
      </c>
      <c r="G641" s="387" t="s">
        <v>1152</v>
      </c>
      <c r="H641" s="381">
        <v>1302028401</v>
      </c>
      <c r="I641" s="381" t="s">
        <v>1282</v>
      </c>
      <c r="J641" s="381"/>
      <c r="K641" s="381" t="s">
        <v>8952</v>
      </c>
      <c r="L641" s="381" t="s">
        <v>9032</v>
      </c>
    </row>
    <row r="642" spans="2:12" x14ac:dyDescent="0.25">
      <c r="B642" s="383">
        <v>641</v>
      </c>
      <c r="C642" s="378">
        <v>2073240464</v>
      </c>
      <c r="D642" s="379" t="s">
        <v>55</v>
      </c>
      <c r="E642" s="387">
        <v>37593</v>
      </c>
      <c r="F642" s="387" t="s">
        <v>2670</v>
      </c>
      <c r="G642" s="387" t="s">
        <v>1152</v>
      </c>
      <c r="H642" s="381">
        <v>38202018725</v>
      </c>
      <c r="I642" s="379"/>
      <c r="J642" s="379"/>
      <c r="K642" s="379" t="s">
        <v>8954</v>
      </c>
      <c r="L642" s="379" t="s">
        <v>9032</v>
      </c>
    </row>
    <row r="643" spans="2:12" x14ac:dyDescent="0.25">
      <c r="B643" s="383">
        <v>642</v>
      </c>
      <c r="C643" s="378">
        <v>2073240475</v>
      </c>
      <c r="D643" s="379" t="s">
        <v>57</v>
      </c>
      <c r="E643" s="387">
        <v>37509</v>
      </c>
      <c r="F643" s="387" t="s">
        <v>2670</v>
      </c>
      <c r="G643" s="387" t="s">
        <v>1152</v>
      </c>
      <c r="H643" s="381">
        <v>187987936</v>
      </c>
      <c r="I643" s="379"/>
      <c r="J643" s="379"/>
      <c r="K643" s="379" t="s">
        <v>8954</v>
      </c>
      <c r="L643" s="379" t="s">
        <v>9032</v>
      </c>
    </row>
    <row r="644" spans="2:12" x14ac:dyDescent="0.25">
      <c r="B644" s="383">
        <v>643</v>
      </c>
      <c r="C644" s="378">
        <v>2073240484</v>
      </c>
      <c r="D644" s="379" t="s">
        <v>35</v>
      </c>
      <c r="E644" s="387">
        <v>37477</v>
      </c>
      <c r="F644" s="387" t="s">
        <v>2670</v>
      </c>
      <c r="G644" s="387" t="s">
        <v>1152</v>
      </c>
      <c r="H644" s="381">
        <v>36302008108</v>
      </c>
      <c r="I644" s="379"/>
      <c r="J644" s="379"/>
      <c r="K644" s="379" t="s">
        <v>8954</v>
      </c>
      <c r="L644" s="379" t="s">
        <v>9032</v>
      </c>
    </row>
    <row r="645" spans="2:12" x14ac:dyDescent="0.25">
      <c r="B645" s="383">
        <v>644</v>
      </c>
      <c r="C645" s="378">
        <v>2073240490</v>
      </c>
      <c r="D645" s="379" t="s">
        <v>19</v>
      </c>
      <c r="E645" s="387">
        <v>37384</v>
      </c>
      <c r="F645" s="387" t="s">
        <v>2670</v>
      </c>
      <c r="G645" s="387" t="s">
        <v>1152</v>
      </c>
      <c r="H645" s="381">
        <v>1302020396</v>
      </c>
      <c r="I645" s="379"/>
      <c r="J645" s="379"/>
      <c r="K645" s="379" t="s">
        <v>8954</v>
      </c>
      <c r="L645" s="379" t="s">
        <v>9032</v>
      </c>
    </row>
    <row r="646" spans="2:12" x14ac:dyDescent="0.25">
      <c r="B646" s="383">
        <v>645</v>
      </c>
      <c r="C646" s="378">
        <v>2073240491</v>
      </c>
      <c r="D646" s="379" t="s">
        <v>68</v>
      </c>
      <c r="E646" s="387">
        <v>37588</v>
      </c>
      <c r="F646" s="387" t="s">
        <v>2670</v>
      </c>
      <c r="G646" s="387" t="s">
        <v>1152</v>
      </c>
      <c r="H646" s="381">
        <v>1202010756</v>
      </c>
      <c r="I646" s="379"/>
      <c r="J646" s="379"/>
      <c r="K646" s="379" t="s">
        <v>8954</v>
      </c>
      <c r="L646" s="379" t="s">
        <v>9032</v>
      </c>
    </row>
    <row r="647" spans="2:12" x14ac:dyDescent="0.25">
      <c r="B647" s="383">
        <v>646</v>
      </c>
      <c r="C647" s="378">
        <v>2073240492</v>
      </c>
      <c r="D647" s="379" t="s">
        <v>60</v>
      </c>
      <c r="E647" s="387">
        <v>36784</v>
      </c>
      <c r="F647" s="387" t="s">
        <v>2670</v>
      </c>
      <c r="G647" s="387" t="s">
        <v>1152</v>
      </c>
      <c r="H647" s="381">
        <v>30200006769</v>
      </c>
      <c r="I647" s="379"/>
      <c r="J647" s="379"/>
      <c r="K647" s="379" t="s">
        <v>8954</v>
      </c>
      <c r="L647" s="379" t="s">
        <v>9032</v>
      </c>
    </row>
    <row r="648" spans="2:12" x14ac:dyDescent="0.25">
      <c r="B648" s="383">
        <v>647</v>
      </c>
      <c r="C648" s="378">
        <v>2073240496</v>
      </c>
      <c r="D648" s="379" t="s">
        <v>132</v>
      </c>
      <c r="E648" s="387">
        <v>36567</v>
      </c>
      <c r="F648" s="387" t="s">
        <v>2670</v>
      </c>
      <c r="G648" s="387" t="s">
        <v>1152</v>
      </c>
      <c r="H648" s="381">
        <v>13681384</v>
      </c>
      <c r="I648" s="379"/>
      <c r="J648" s="379"/>
      <c r="K648" s="379" t="s">
        <v>8954</v>
      </c>
      <c r="L648" s="379" t="s">
        <v>9032</v>
      </c>
    </row>
    <row r="649" spans="2:12" x14ac:dyDescent="0.25">
      <c r="B649" s="383">
        <v>648</v>
      </c>
      <c r="C649" s="381">
        <v>2073240526</v>
      </c>
      <c r="D649" s="381" t="s">
        <v>17</v>
      </c>
      <c r="E649" s="387">
        <v>37448</v>
      </c>
      <c r="F649" s="387" t="s">
        <v>2670</v>
      </c>
      <c r="G649" s="387" t="s">
        <v>1152</v>
      </c>
      <c r="H649" s="381">
        <v>1302007962</v>
      </c>
      <c r="I649" s="381" t="s">
        <v>3759</v>
      </c>
      <c r="J649" s="381"/>
      <c r="K649" s="381" t="s">
        <v>8952</v>
      </c>
      <c r="L649" s="381" t="s">
        <v>9033</v>
      </c>
    </row>
    <row r="650" spans="2:12" x14ac:dyDescent="0.25">
      <c r="B650" s="383">
        <v>649</v>
      </c>
      <c r="C650" s="378">
        <v>2073240534</v>
      </c>
      <c r="D650" s="379" t="s">
        <v>118</v>
      </c>
      <c r="E650" s="387">
        <v>37569</v>
      </c>
      <c r="F650" s="387" t="s">
        <v>2670</v>
      </c>
      <c r="G650" s="387" t="s">
        <v>1152</v>
      </c>
      <c r="H650" s="381">
        <v>37202003890</v>
      </c>
      <c r="I650" s="379"/>
      <c r="J650" s="379"/>
      <c r="K650" s="379" t="s">
        <v>8954</v>
      </c>
      <c r="L650" s="379" t="s">
        <v>9032</v>
      </c>
    </row>
    <row r="651" spans="2:12" x14ac:dyDescent="0.25">
      <c r="B651" s="383">
        <v>650</v>
      </c>
      <c r="C651" s="378">
        <v>2073240536</v>
      </c>
      <c r="D651" s="379" t="s">
        <v>101</v>
      </c>
      <c r="E651" s="387">
        <v>37470</v>
      </c>
      <c r="F651" s="387" t="s">
        <v>2670</v>
      </c>
      <c r="G651" s="387" t="s">
        <v>1152</v>
      </c>
      <c r="H651" s="381">
        <v>1202004862</v>
      </c>
      <c r="I651" s="379"/>
      <c r="J651" s="379"/>
      <c r="K651" s="379" t="s">
        <v>8954</v>
      </c>
      <c r="L651" s="379" t="s">
        <v>9032</v>
      </c>
    </row>
    <row r="652" spans="2:12" x14ac:dyDescent="0.25">
      <c r="B652" s="383">
        <v>651</v>
      </c>
      <c r="C652" s="378">
        <v>2073240537</v>
      </c>
      <c r="D652" s="379" t="s">
        <v>122</v>
      </c>
      <c r="E652" s="387">
        <v>37507</v>
      </c>
      <c r="F652" s="387" t="s">
        <v>2670</v>
      </c>
      <c r="G652" s="387" t="s">
        <v>1152</v>
      </c>
      <c r="H652" s="381">
        <v>1202022732</v>
      </c>
      <c r="I652" s="379"/>
      <c r="J652" s="379"/>
      <c r="K652" s="379" t="s">
        <v>8954</v>
      </c>
      <c r="L652" s="379" t="s">
        <v>9032</v>
      </c>
    </row>
    <row r="653" spans="2:12" x14ac:dyDescent="0.25">
      <c r="B653" s="383">
        <v>652</v>
      </c>
      <c r="C653" s="378">
        <v>2073240540</v>
      </c>
      <c r="D653" s="379" t="s">
        <v>83</v>
      </c>
      <c r="E653" s="387">
        <v>37582</v>
      </c>
      <c r="F653" s="387" t="s">
        <v>2670</v>
      </c>
      <c r="G653" s="387" t="s">
        <v>1152</v>
      </c>
      <c r="H653" s="381">
        <v>132497636</v>
      </c>
      <c r="I653" s="379"/>
      <c r="J653" s="379"/>
      <c r="K653" s="379" t="s">
        <v>8954</v>
      </c>
      <c r="L653" s="379" t="s">
        <v>9032</v>
      </c>
    </row>
    <row r="654" spans="2:12" x14ac:dyDescent="0.25">
      <c r="B654" s="383">
        <v>653</v>
      </c>
      <c r="C654" s="378">
        <v>2073240542</v>
      </c>
      <c r="D654" s="379" t="s">
        <v>65</v>
      </c>
      <c r="E654" s="387">
        <v>37551</v>
      </c>
      <c r="F654" s="387" t="s">
        <v>2670</v>
      </c>
      <c r="G654" s="387" t="s">
        <v>1152</v>
      </c>
      <c r="H654" s="381">
        <v>1302032977</v>
      </c>
      <c r="I654" s="379"/>
      <c r="J654" s="379"/>
      <c r="K654" s="379" t="s">
        <v>8954</v>
      </c>
      <c r="L654" s="379" t="s">
        <v>9032</v>
      </c>
    </row>
    <row r="655" spans="2:12" x14ac:dyDescent="0.25">
      <c r="B655" s="383">
        <v>654</v>
      </c>
      <c r="C655" s="378">
        <v>2073240543</v>
      </c>
      <c r="D655" s="379" t="s">
        <v>115</v>
      </c>
      <c r="E655" s="387">
        <v>37540</v>
      </c>
      <c r="F655" s="387" t="s">
        <v>2670</v>
      </c>
      <c r="G655" s="387" t="s">
        <v>1152</v>
      </c>
      <c r="H655" s="381">
        <v>122389193</v>
      </c>
      <c r="I655" s="379"/>
      <c r="J655" s="379"/>
      <c r="K655" s="379" t="s">
        <v>8954</v>
      </c>
      <c r="L655" s="379" t="s">
        <v>9032</v>
      </c>
    </row>
    <row r="656" spans="2:12" x14ac:dyDescent="0.25">
      <c r="B656" s="383">
        <v>655</v>
      </c>
      <c r="C656" s="378">
        <v>2073240544</v>
      </c>
      <c r="D656" s="379" t="s">
        <v>70</v>
      </c>
      <c r="E656" s="387">
        <v>37608</v>
      </c>
      <c r="F656" s="387" t="s">
        <v>2670</v>
      </c>
      <c r="G656" s="387" t="s">
        <v>1152</v>
      </c>
      <c r="H656" s="381">
        <v>1302027777</v>
      </c>
      <c r="I656" s="379"/>
      <c r="J656" s="379"/>
      <c r="K656" s="379" t="s">
        <v>8954</v>
      </c>
      <c r="L656" s="379" t="s">
        <v>9032</v>
      </c>
    </row>
    <row r="657" spans="2:12" x14ac:dyDescent="0.25">
      <c r="B657" s="383">
        <v>656</v>
      </c>
      <c r="C657" s="378">
        <v>2073240545</v>
      </c>
      <c r="D657" s="379" t="s">
        <v>4415</v>
      </c>
      <c r="E657" s="387">
        <v>37616</v>
      </c>
      <c r="F657" s="387" t="s">
        <v>2670</v>
      </c>
      <c r="G657" s="387" t="s">
        <v>1152</v>
      </c>
      <c r="H657" s="381">
        <v>1302007342</v>
      </c>
      <c r="I657" s="379"/>
      <c r="J657" s="379"/>
      <c r="K657" s="379" t="s">
        <v>8954</v>
      </c>
      <c r="L657" s="379" t="s">
        <v>9032</v>
      </c>
    </row>
    <row r="658" spans="2:12" x14ac:dyDescent="0.25">
      <c r="B658" s="383">
        <v>657</v>
      </c>
      <c r="C658" s="378">
        <v>2073240546</v>
      </c>
      <c r="D658" s="379" t="s">
        <v>79</v>
      </c>
      <c r="E658" s="387">
        <v>37456</v>
      </c>
      <c r="F658" s="387" t="s">
        <v>2670</v>
      </c>
      <c r="G658" s="387" t="s">
        <v>1152</v>
      </c>
      <c r="H658" s="381">
        <v>1302005387</v>
      </c>
      <c r="I658" s="379"/>
      <c r="J658" s="379"/>
      <c r="K658" s="379" t="s">
        <v>8954</v>
      </c>
      <c r="L658" s="379" t="s">
        <v>9032</v>
      </c>
    </row>
    <row r="659" spans="2:12" x14ac:dyDescent="0.25">
      <c r="B659" s="383">
        <v>658</v>
      </c>
      <c r="C659" s="378">
        <v>2073240548</v>
      </c>
      <c r="D659" s="379" t="s">
        <v>91</v>
      </c>
      <c r="E659" s="387">
        <v>37429</v>
      </c>
      <c r="F659" s="387" t="s">
        <v>2670</v>
      </c>
      <c r="G659" s="387" t="s">
        <v>1152</v>
      </c>
      <c r="H659" s="381">
        <v>73614975</v>
      </c>
      <c r="I659" s="379"/>
      <c r="J659" s="379"/>
      <c r="K659" s="379" t="s">
        <v>8954</v>
      </c>
      <c r="L659" s="379" t="s">
        <v>9032</v>
      </c>
    </row>
    <row r="660" spans="2:12" x14ac:dyDescent="0.25">
      <c r="B660" s="383">
        <v>659</v>
      </c>
      <c r="C660" s="378">
        <v>2073240550</v>
      </c>
      <c r="D660" s="379" t="s">
        <v>31</v>
      </c>
      <c r="E660" s="387">
        <v>37274</v>
      </c>
      <c r="F660" s="387" t="s">
        <v>2670</v>
      </c>
      <c r="G660" s="387" t="s">
        <v>1152</v>
      </c>
      <c r="H660" s="381">
        <v>1202000098</v>
      </c>
      <c r="I660" s="379"/>
      <c r="J660" s="379"/>
      <c r="K660" s="379" t="s">
        <v>8954</v>
      </c>
      <c r="L660" s="379" t="s">
        <v>9032</v>
      </c>
    </row>
    <row r="661" spans="2:12" x14ac:dyDescent="0.25">
      <c r="B661" s="383">
        <v>660</v>
      </c>
      <c r="C661" s="378">
        <v>2073240555</v>
      </c>
      <c r="D661" s="379" t="s">
        <v>113</v>
      </c>
      <c r="E661" s="387">
        <v>37309</v>
      </c>
      <c r="F661" s="387" t="s">
        <v>2670</v>
      </c>
      <c r="G661" s="387" t="s">
        <v>1152</v>
      </c>
      <c r="H661" s="381">
        <v>82370368</v>
      </c>
      <c r="I661" s="379"/>
      <c r="J661" s="379"/>
      <c r="K661" s="379" t="s">
        <v>8954</v>
      </c>
      <c r="L661" s="379" t="s">
        <v>9032</v>
      </c>
    </row>
    <row r="662" spans="2:12" x14ac:dyDescent="0.25">
      <c r="B662" s="383">
        <v>661</v>
      </c>
      <c r="C662" s="378">
        <v>2073240556</v>
      </c>
      <c r="D662" s="379" t="s">
        <v>33</v>
      </c>
      <c r="E662" s="387" t="s">
        <v>9</v>
      </c>
      <c r="F662" s="387" t="s">
        <v>2670</v>
      </c>
      <c r="G662" s="387" t="s">
        <v>1152</v>
      </c>
      <c r="H662" s="381">
        <v>36302003489</v>
      </c>
      <c r="I662" s="379"/>
      <c r="J662" s="379"/>
      <c r="K662" s="379" t="s">
        <v>8954</v>
      </c>
      <c r="L662" s="379" t="s">
        <v>9032</v>
      </c>
    </row>
    <row r="663" spans="2:12" x14ac:dyDescent="0.25">
      <c r="B663" s="383">
        <v>662</v>
      </c>
      <c r="C663" s="378">
        <v>2073240557</v>
      </c>
      <c r="D663" s="379" t="s">
        <v>77</v>
      </c>
      <c r="E663" s="387">
        <v>37373</v>
      </c>
      <c r="F663" s="387" t="s">
        <v>2670</v>
      </c>
      <c r="G663" s="387" t="s">
        <v>1152</v>
      </c>
      <c r="H663" s="381">
        <v>36302009424</v>
      </c>
      <c r="I663" s="379"/>
      <c r="J663" s="379"/>
      <c r="K663" s="379" t="s">
        <v>8954</v>
      </c>
      <c r="L663" s="379" t="s">
        <v>9032</v>
      </c>
    </row>
    <row r="664" spans="2:12" x14ac:dyDescent="0.25">
      <c r="B664" s="383">
        <v>663</v>
      </c>
      <c r="C664" s="378">
        <v>2073240558</v>
      </c>
      <c r="D664" s="379" t="s">
        <v>130</v>
      </c>
      <c r="E664" s="387">
        <v>36559</v>
      </c>
      <c r="F664" s="387" t="s">
        <v>2670</v>
      </c>
      <c r="G664" s="387" t="s">
        <v>1152</v>
      </c>
      <c r="H664" s="381">
        <v>231255588</v>
      </c>
      <c r="I664" s="379"/>
      <c r="J664" s="379"/>
      <c r="K664" s="379" t="s">
        <v>8954</v>
      </c>
      <c r="L664" s="379" t="s">
        <v>9033</v>
      </c>
    </row>
    <row r="665" spans="2:12" x14ac:dyDescent="0.25">
      <c r="B665" s="383">
        <v>664</v>
      </c>
      <c r="C665" s="378">
        <v>2073240563</v>
      </c>
      <c r="D665" s="379" t="s">
        <v>49</v>
      </c>
      <c r="E665" s="387">
        <v>37316</v>
      </c>
      <c r="F665" s="387" t="s">
        <v>2670</v>
      </c>
      <c r="G665" s="387" t="s">
        <v>1152</v>
      </c>
      <c r="H665" s="381">
        <v>1302010893</v>
      </c>
      <c r="I665" s="379"/>
      <c r="J665" s="379"/>
      <c r="K665" s="379" t="s">
        <v>8954</v>
      </c>
      <c r="L665" s="379" t="s">
        <v>9033</v>
      </c>
    </row>
    <row r="666" spans="2:12" x14ac:dyDescent="0.25">
      <c r="B666" s="383">
        <v>665</v>
      </c>
      <c r="C666" s="378">
        <v>2073240564</v>
      </c>
      <c r="D666" s="379" t="s">
        <v>103</v>
      </c>
      <c r="E666" s="387">
        <v>37532</v>
      </c>
      <c r="F666" s="387" t="s">
        <v>2670</v>
      </c>
      <c r="G666" s="387" t="s">
        <v>1152</v>
      </c>
      <c r="H666" s="381">
        <v>1302018717</v>
      </c>
      <c r="I666" s="379"/>
      <c r="J666" s="379"/>
      <c r="K666" s="379" t="s">
        <v>8954</v>
      </c>
      <c r="L666" s="379" t="s">
        <v>9032</v>
      </c>
    </row>
    <row r="667" spans="2:12" x14ac:dyDescent="0.25">
      <c r="B667" s="383">
        <v>666</v>
      </c>
      <c r="C667" s="378">
        <v>2073240565</v>
      </c>
      <c r="D667" s="379" t="s">
        <v>73</v>
      </c>
      <c r="E667" s="387">
        <v>37527</v>
      </c>
      <c r="F667" s="387" t="s">
        <v>2670</v>
      </c>
      <c r="G667" s="387" t="s">
        <v>1152</v>
      </c>
      <c r="H667" s="381">
        <v>1302026654</v>
      </c>
      <c r="I667" s="379"/>
      <c r="J667" s="379"/>
      <c r="K667" s="379" t="s">
        <v>8954</v>
      </c>
      <c r="L667" s="379" t="s">
        <v>9032</v>
      </c>
    </row>
    <row r="668" spans="2:12" x14ac:dyDescent="0.25">
      <c r="B668" s="383">
        <v>667</v>
      </c>
      <c r="C668" s="378">
        <v>2073240566</v>
      </c>
      <c r="D668" s="379" t="s">
        <v>47</v>
      </c>
      <c r="E668" s="387">
        <v>37411</v>
      </c>
      <c r="F668" s="387" t="s">
        <v>2670</v>
      </c>
      <c r="G668" s="387" t="s">
        <v>1152</v>
      </c>
      <c r="H668" s="381">
        <v>1202029612</v>
      </c>
      <c r="I668" s="379"/>
      <c r="J668" s="379"/>
      <c r="K668" s="379" t="s">
        <v>8954</v>
      </c>
      <c r="L668" s="379" t="s">
        <v>9033</v>
      </c>
    </row>
    <row r="669" spans="2:12" x14ac:dyDescent="0.25">
      <c r="B669" s="383">
        <v>668</v>
      </c>
      <c r="C669" s="378">
        <v>2073240567</v>
      </c>
      <c r="D669" s="379" t="s">
        <v>37</v>
      </c>
      <c r="E669" s="387">
        <v>37458</v>
      </c>
      <c r="F669" s="387" t="s">
        <v>2670</v>
      </c>
      <c r="G669" s="387" t="s">
        <v>1152</v>
      </c>
      <c r="H669" s="381">
        <v>1202021810</v>
      </c>
      <c r="I669" s="379"/>
      <c r="J669" s="379"/>
      <c r="K669" s="379" t="s">
        <v>8954</v>
      </c>
      <c r="L669" s="379" t="s">
        <v>9033</v>
      </c>
    </row>
    <row r="670" spans="2:12" x14ac:dyDescent="0.25">
      <c r="B670" s="383">
        <v>669</v>
      </c>
      <c r="C670" s="378">
        <v>2073240571</v>
      </c>
      <c r="D670" s="379" t="s">
        <v>29</v>
      </c>
      <c r="E670" s="387">
        <v>37381</v>
      </c>
      <c r="F670" s="387" t="s">
        <v>2670</v>
      </c>
      <c r="G670" s="387" t="s">
        <v>1152</v>
      </c>
      <c r="H670" s="381">
        <v>1302010310</v>
      </c>
      <c r="I670" s="379"/>
      <c r="J670" s="379"/>
      <c r="K670" s="379" t="s">
        <v>8954</v>
      </c>
      <c r="L670" s="379" t="s">
        <v>9033</v>
      </c>
    </row>
    <row r="671" spans="2:12" x14ac:dyDescent="0.25">
      <c r="B671" s="383">
        <v>670</v>
      </c>
      <c r="C671" s="378">
        <v>2073240573</v>
      </c>
      <c r="D671" s="379" t="s">
        <v>40</v>
      </c>
      <c r="E671" s="387">
        <v>37355</v>
      </c>
      <c r="F671" s="387" t="s">
        <v>2670</v>
      </c>
      <c r="G671" s="387" t="s">
        <v>1152</v>
      </c>
      <c r="H671" s="381">
        <v>1202011203</v>
      </c>
      <c r="I671" s="379"/>
      <c r="J671" s="379"/>
      <c r="K671" s="379" t="s">
        <v>8954</v>
      </c>
      <c r="L671" s="379" t="s">
        <v>9033</v>
      </c>
    </row>
    <row r="672" spans="2:12" x14ac:dyDescent="0.25">
      <c r="B672" s="383">
        <v>671</v>
      </c>
      <c r="C672" s="378">
        <v>2073240574</v>
      </c>
      <c r="D672" s="379" t="s">
        <v>32</v>
      </c>
      <c r="E672" s="387">
        <v>37444</v>
      </c>
      <c r="F672" s="387" t="s">
        <v>2670</v>
      </c>
      <c r="G672" s="387" t="s">
        <v>1152</v>
      </c>
      <c r="H672" s="381">
        <v>0</v>
      </c>
      <c r="I672" s="379"/>
      <c r="J672" s="379"/>
      <c r="K672" s="379" t="s">
        <v>8954</v>
      </c>
      <c r="L672" s="379" t="s">
        <v>9033</v>
      </c>
    </row>
    <row r="673" spans="2:12" x14ac:dyDescent="0.25">
      <c r="B673" s="383">
        <v>672</v>
      </c>
      <c r="C673" s="381">
        <v>2073240575</v>
      </c>
      <c r="D673" s="381" t="s">
        <v>46</v>
      </c>
      <c r="E673" s="387">
        <v>37409</v>
      </c>
      <c r="F673" s="387" t="s">
        <v>2670</v>
      </c>
      <c r="G673" s="387" t="s">
        <v>1152</v>
      </c>
      <c r="H673" s="381">
        <v>0</v>
      </c>
      <c r="I673" s="381" t="s">
        <v>3769</v>
      </c>
      <c r="J673" s="379"/>
      <c r="K673" s="381" t="s">
        <v>8953</v>
      </c>
      <c r="L673" s="381" t="s">
        <v>9033</v>
      </c>
    </row>
    <row r="674" spans="2:12" x14ac:dyDescent="0.25">
      <c r="B674" s="383">
        <v>673</v>
      </c>
      <c r="C674" s="381">
        <v>2073240576</v>
      </c>
      <c r="D674" s="381" t="s">
        <v>52</v>
      </c>
      <c r="E674" s="387">
        <v>37551</v>
      </c>
      <c r="F674" s="387" t="s">
        <v>2670</v>
      </c>
      <c r="G674" s="387" t="s">
        <v>1152</v>
      </c>
      <c r="H674" s="381">
        <v>31202002229</v>
      </c>
      <c r="I674" s="381" t="s">
        <v>1293</v>
      </c>
      <c r="J674" s="381"/>
      <c r="K674" s="381" t="s">
        <v>8952</v>
      </c>
      <c r="L674" s="381" t="s">
        <v>9033</v>
      </c>
    </row>
    <row r="675" spans="2:12" x14ac:dyDescent="0.25">
      <c r="B675" s="383">
        <v>674</v>
      </c>
      <c r="C675" s="378">
        <v>2073240012</v>
      </c>
      <c r="D675" s="379" t="s">
        <v>124</v>
      </c>
      <c r="E675" s="387">
        <v>37525</v>
      </c>
      <c r="F675" s="387" t="s">
        <v>2670</v>
      </c>
      <c r="G675" s="387" t="s">
        <v>1153</v>
      </c>
      <c r="H675" s="381">
        <v>1202021337</v>
      </c>
      <c r="I675" s="379"/>
      <c r="J675" s="379"/>
      <c r="K675" s="379" t="s">
        <v>8954</v>
      </c>
      <c r="L675" s="379" t="s">
        <v>9032</v>
      </c>
    </row>
    <row r="676" spans="2:12" x14ac:dyDescent="0.25">
      <c r="B676" s="383">
        <v>675</v>
      </c>
      <c r="C676" s="378">
        <v>2073240087</v>
      </c>
      <c r="D676" s="379" t="s">
        <v>182</v>
      </c>
      <c r="E676" s="387">
        <v>37363</v>
      </c>
      <c r="F676" s="387" t="s">
        <v>2670</v>
      </c>
      <c r="G676" s="387" t="s">
        <v>1153</v>
      </c>
      <c r="H676" s="381">
        <v>1302000936</v>
      </c>
      <c r="I676" s="379"/>
      <c r="J676" s="379"/>
      <c r="K676" s="379" t="s">
        <v>8954</v>
      </c>
      <c r="L676" s="379" t="s">
        <v>9032</v>
      </c>
    </row>
    <row r="677" spans="2:12" x14ac:dyDescent="0.25">
      <c r="B677" s="383">
        <v>676</v>
      </c>
      <c r="C677" s="381">
        <v>2073240112</v>
      </c>
      <c r="D677" s="381" t="s">
        <v>150</v>
      </c>
      <c r="E677" s="387">
        <v>37408</v>
      </c>
      <c r="F677" s="387" t="s">
        <v>2670</v>
      </c>
      <c r="G677" s="387" t="s">
        <v>1153</v>
      </c>
      <c r="H677" s="381">
        <v>22302000703</v>
      </c>
      <c r="I677" s="381" t="s">
        <v>8664</v>
      </c>
      <c r="J677" s="381"/>
      <c r="K677" s="381" t="s">
        <v>8952</v>
      </c>
      <c r="L677" s="381" t="s">
        <v>9032</v>
      </c>
    </row>
    <row r="678" spans="2:12" x14ac:dyDescent="0.25">
      <c r="B678" s="383">
        <v>677</v>
      </c>
      <c r="C678" s="378">
        <v>2073240127</v>
      </c>
      <c r="D678" s="379" t="s">
        <v>146</v>
      </c>
      <c r="E678" s="387">
        <v>37028</v>
      </c>
      <c r="F678" s="387" t="s">
        <v>2670</v>
      </c>
      <c r="G678" s="387" t="s">
        <v>1153</v>
      </c>
      <c r="H678" s="381">
        <v>2201000001</v>
      </c>
      <c r="I678" s="379"/>
      <c r="J678" s="379"/>
      <c r="K678" s="379" t="s">
        <v>8954</v>
      </c>
      <c r="L678" s="379" t="s">
        <v>9032</v>
      </c>
    </row>
    <row r="679" spans="2:12" x14ac:dyDescent="0.25">
      <c r="B679" s="383">
        <v>678</v>
      </c>
      <c r="C679" s="378">
        <v>2073240196</v>
      </c>
      <c r="D679" s="379" t="s">
        <v>166</v>
      </c>
      <c r="E679" s="387">
        <v>37578</v>
      </c>
      <c r="F679" s="387" t="s">
        <v>2670</v>
      </c>
      <c r="G679" s="387" t="s">
        <v>1153</v>
      </c>
      <c r="H679" s="381">
        <v>1302019061</v>
      </c>
      <c r="I679" s="379"/>
      <c r="J679" s="379"/>
      <c r="K679" s="379" t="s">
        <v>8954</v>
      </c>
      <c r="L679" s="379" t="s">
        <v>9032</v>
      </c>
    </row>
    <row r="680" spans="2:12" x14ac:dyDescent="0.25">
      <c r="B680" s="383">
        <v>679</v>
      </c>
      <c r="C680" s="378">
        <v>2073240198</v>
      </c>
      <c r="D680" s="379" t="s">
        <v>161</v>
      </c>
      <c r="E680" s="387">
        <v>37323</v>
      </c>
      <c r="F680" s="387" t="s">
        <v>2670</v>
      </c>
      <c r="G680" s="387" t="s">
        <v>1153</v>
      </c>
      <c r="H680" s="381">
        <v>1302002899</v>
      </c>
      <c r="I680" s="379"/>
      <c r="J680" s="379"/>
      <c r="K680" s="379" t="s">
        <v>8954</v>
      </c>
      <c r="L680" s="379" t="s">
        <v>9032</v>
      </c>
    </row>
    <row r="681" spans="2:12" x14ac:dyDescent="0.25">
      <c r="B681" s="383">
        <v>680</v>
      </c>
      <c r="C681" s="378">
        <v>2073240217</v>
      </c>
      <c r="D681" s="379" t="s">
        <v>147</v>
      </c>
      <c r="E681" s="387">
        <v>36853</v>
      </c>
      <c r="F681" s="387" t="s">
        <v>2670</v>
      </c>
      <c r="G681" s="387" t="s">
        <v>1153</v>
      </c>
      <c r="H681" s="381">
        <v>1300017271</v>
      </c>
      <c r="I681" s="379"/>
      <c r="J681" s="379"/>
      <c r="K681" s="379" t="s">
        <v>8954</v>
      </c>
      <c r="L681" s="379" t="s">
        <v>9032</v>
      </c>
    </row>
    <row r="682" spans="2:12" x14ac:dyDescent="0.25">
      <c r="B682" s="383">
        <v>681</v>
      </c>
      <c r="C682" s="378">
        <v>2073240223</v>
      </c>
      <c r="D682" s="379" t="s">
        <v>173</v>
      </c>
      <c r="E682" s="387">
        <v>37549</v>
      </c>
      <c r="F682" s="387" t="s">
        <v>2670</v>
      </c>
      <c r="G682" s="387" t="s">
        <v>1153</v>
      </c>
      <c r="H682" s="381">
        <v>1302031684</v>
      </c>
      <c r="I682" s="379"/>
      <c r="J682" s="379"/>
      <c r="K682" s="379" t="s">
        <v>8954</v>
      </c>
      <c r="L682" s="379" t="s">
        <v>9033</v>
      </c>
    </row>
    <row r="683" spans="2:12" x14ac:dyDescent="0.25">
      <c r="B683" s="383">
        <v>682</v>
      </c>
      <c r="C683" s="378">
        <v>2073240310</v>
      </c>
      <c r="D683" s="379" t="s">
        <v>139</v>
      </c>
      <c r="E683" s="387">
        <v>37111</v>
      </c>
      <c r="F683" s="387" t="s">
        <v>2670</v>
      </c>
      <c r="G683" s="387" t="s">
        <v>1153</v>
      </c>
      <c r="H683" s="381">
        <v>1301011897</v>
      </c>
      <c r="I683" s="379"/>
      <c r="J683" s="379"/>
      <c r="K683" s="379" t="s">
        <v>8954</v>
      </c>
      <c r="L683" s="379" t="s">
        <v>9032</v>
      </c>
    </row>
    <row r="684" spans="2:12" x14ac:dyDescent="0.25">
      <c r="B684" s="383">
        <v>683</v>
      </c>
      <c r="C684" s="378">
        <v>2073240321</v>
      </c>
      <c r="D684" s="379" t="s">
        <v>169</v>
      </c>
      <c r="E684" s="387">
        <v>37591</v>
      </c>
      <c r="F684" s="387" t="s">
        <v>2670</v>
      </c>
      <c r="G684" s="387" t="s">
        <v>1153</v>
      </c>
      <c r="H684" s="381">
        <v>1302011683</v>
      </c>
      <c r="I684" s="379"/>
      <c r="J684" s="379"/>
      <c r="K684" s="379" t="s">
        <v>8954</v>
      </c>
      <c r="L684" s="379" t="s">
        <v>9032</v>
      </c>
    </row>
    <row r="685" spans="2:12" x14ac:dyDescent="0.25">
      <c r="B685" s="383">
        <v>684</v>
      </c>
      <c r="C685" s="378">
        <v>2073240324</v>
      </c>
      <c r="D685" s="379" t="s">
        <v>167</v>
      </c>
      <c r="E685" s="387">
        <v>37441</v>
      </c>
      <c r="F685" s="387" t="s">
        <v>2670</v>
      </c>
      <c r="G685" s="387" t="s">
        <v>1153</v>
      </c>
      <c r="H685" s="381">
        <v>1302031803</v>
      </c>
      <c r="I685" s="379"/>
      <c r="J685" s="379"/>
      <c r="K685" s="379" t="s">
        <v>8954</v>
      </c>
      <c r="L685" s="379" t="s">
        <v>9033</v>
      </c>
    </row>
    <row r="686" spans="2:12" x14ac:dyDescent="0.25">
      <c r="B686" s="383">
        <v>685</v>
      </c>
      <c r="C686" s="378">
        <v>2073240418</v>
      </c>
      <c r="D686" s="379" t="s">
        <v>164</v>
      </c>
      <c r="E686" s="387">
        <v>37318</v>
      </c>
      <c r="F686" s="387" t="s">
        <v>2670</v>
      </c>
      <c r="G686" s="387" t="s">
        <v>1153</v>
      </c>
      <c r="H686" s="381">
        <v>1302005938</v>
      </c>
      <c r="I686" s="379"/>
      <c r="J686" s="379"/>
      <c r="K686" s="379" t="s">
        <v>8954</v>
      </c>
      <c r="L686" s="379" t="s">
        <v>9032</v>
      </c>
    </row>
    <row r="687" spans="2:12" x14ac:dyDescent="0.25">
      <c r="B687" s="383">
        <v>686</v>
      </c>
      <c r="C687" s="378">
        <v>2073240427</v>
      </c>
      <c r="D687" s="379" t="s">
        <v>152</v>
      </c>
      <c r="E687" s="387">
        <v>37471</v>
      </c>
      <c r="F687" s="387" t="s">
        <v>2670</v>
      </c>
      <c r="G687" s="387" t="s">
        <v>1153</v>
      </c>
      <c r="H687" s="381">
        <v>0</v>
      </c>
      <c r="I687" s="379"/>
      <c r="J687" s="379"/>
      <c r="K687" s="379" t="s">
        <v>8954</v>
      </c>
      <c r="L687" s="379" t="s">
        <v>9032</v>
      </c>
    </row>
    <row r="688" spans="2:12" x14ac:dyDescent="0.25">
      <c r="B688" s="383">
        <v>687</v>
      </c>
      <c r="C688" s="378">
        <v>2073240429</v>
      </c>
      <c r="D688" s="379" t="s">
        <v>168</v>
      </c>
      <c r="E688" s="387">
        <v>37366</v>
      </c>
      <c r="F688" s="387" t="s">
        <v>2670</v>
      </c>
      <c r="G688" s="387" t="s">
        <v>1153</v>
      </c>
      <c r="H688" s="381">
        <v>1302002572</v>
      </c>
      <c r="I688" s="379"/>
      <c r="J688" s="379"/>
      <c r="K688" s="379" t="s">
        <v>8954</v>
      </c>
      <c r="L688" s="379" t="s">
        <v>9032</v>
      </c>
    </row>
    <row r="689" spans="2:12" x14ac:dyDescent="0.25">
      <c r="B689" s="383">
        <v>688</v>
      </c>
      <c r="C689" s="378">
        <v>2073240431</v>
      </c>
      <c r="D689" s="379" t="s">
        <v>162</v>
      </c>
      <c r="E689" s="387" t="s">
        <v>163</v>
      </c>
      <c r="F689" s="387" t="s">
        <v>2670</v>
      </c>
      <c r="G689" s="387" t="s">
        <v>1153</v>
      </c>
      <c r="H689" s="381">
        <v>0</v>
      </c>
      <c r="I689" s="379"/>
      <c r="J689" s="379"/>
      <c r="K689" s="379" t="s">
        <v>8954</v>
      </c>
      <c r="L689" s="379" t="s">
        <v>9032</v>
      </c>
    </row>
    <row r="690" spans="2:12" x14ac:dyDescent="0.25">
      <c r="B690" s="383">
        <v>689</v>
      </c>
      <c r="C690" s="378">
        <v>2073240432</v>
      </c>
      <c r="D690" s="379" t="s">
        <v>174</v>
      </c>
      <c r="E690" s="387">
        <v>37425</v>
      </c>
      <c r="F690" s="387" t="s">
        <v>2670</v>
      </c>
      <c r="G690" s="387" t="s">
        <v>1153</v>
      </c>
      <c r="H690" s="381">
        <v>1302007211</v>
      </c>
      <c r="I690" s="379"/>
      <c r="J690" s="379"/>
      <c r="K690" s="379" t="s">
        <v>8954</v>
      </c>
      <c r="L690" s="379" t="s">
        <v>9032</v>
      </c>
    </row>
    <row r="691" spans="2:12" x14ac:dyDescent="0.25">
      <c r="B691" s="383">
        <v>690</v>
      </c>
      <c r="C691" s="378">
        <v>2073240459</v>
      </c>
      <c r="D691" s="379" t="s">
        <v>138</v>
      </c>
      <c r="E691" s="387">
        <v>37599</v>
      </c>
      <c r="F691" s="387" t="s">
        <v>2670</v>
      </c>
      <c r="G691" s="387" t="s">
        <v>1153</v>
      </c>
      <c r="H691" s="381">
        <v>1302023063</v>
      </c>
      <c r="I691" s="379"/>
      <c r="J691" s="379"/>
      <c r="K691" s="379" t="s">
        <v>8954</v>
      </c>
      <c r="L691" s="379" t="s">
        <v>9032</v>
      </c>
    </row>
    <row r="692" spans="2:12" x14ac:dyDescent="0.25">
      <c r="B692" s="383">
        <v>691</v>
      </c>
      <c r="C692" s="378">
        <v>2073240500</v>
      </c>
      <c r="D692" s="379" t="s">
        <v>142</v>
      </c>
      <c r="E692" s="387">
        <v>37073</v>
      </c>
      <c r="F692" s="387" t="s">
        <v>2670</v>
      </c>
      <c r="G692" s="387" t="s">
        <v>1153</v>
      </c>
      <c r="H692" s="381">
        <v>184438519</v>
      </c>
      <c r="I692" s="379"/>
      <c r="J692" s="379"/>
      <c r="K692" s="379" t="s">
        <v>8954</v>
      </c>
      <c r="L692" s="379" t="s">
        <v>9033</v>
      </c>
    </row>
    <row r="693" spans="2:12" x14ac:dyDescent="0.25">
      <c r="B693" s="383">
        <v>692</v>
      </c>
      <c r="C693" s="378">
        <v>2073240501</v>
      </c>
      <c r="D693" s="379" t="s">
        <v>141</v>
      </c>
      <c r="E693" s="387">
        <v>37207</v>
      </c>
      <c r="F693" s="387" t="s">
        <v>2670</v>
      </c>
      <c r="G693" s="387" t="s">
        <v>1153</v>
      </c>
      <c r="H693" s="381">
        <v>51090676</v>
      </c>
      <c r="I693" s="379"/>
      <c r="J693" s="379"/>
      <c r="K693" s="379" t="s">
        <v>8954</v>
      </c>
      <c r="L693" s="379" t="s">
        <v>9032</v>
      </c>
    </row>
    <row r="694" spans="2:12" x14ac:dyDescent="0.25">
      <c r="B694" s="383">
        <v>693</v>
      </c>
      <c r="C694" s="378">
        <v>2073240520</v>
      </c>
      <c r="D694" s="379" t="s">
        <v>160</v>
      </c>
      <c r="E694" s="387">
        <v>37366</v>
      </c>
      <c r="F694" s="387" t="s">
        <v>2670</v>
      </c>
      <c r="G694" s="387" t="s">
        <v>1153</v>
      </c>
      <c r="H694" s="381">
        <v>1302019631</v>
      </c>
      <c r="I694" s="379"/>
      <c r="J694" s="379"/>
      <c r="K694" s="379" t="s">
        <v>8954</v>
      </c>
      <c r="L694" s="379" t="s">
        <v>9033</v>
      </c>
    </row>
    <row r="695" spans="2:12" x14ac:dyDescent="0.25">
      <c r="B695" s="383">
        <v>694</v>
      </c>
      <c r="C695" s="378">
        <v>2073240527</v>
      </c>
      <c r="D695" s="379" t="s">
        <v>136</v>
      </c>
      <c r="E695" s="387">
        <v>37358</v>
      </c>
      <c r="F695" s="387" t="s">
        <v>2670</v>
      </c>
      <c r="G695" s="387" t="s">
        <v>1153</v>
      </c>
      <c r="H695" s="381">
        <v>38302009476</v>
      </c>
      <c r="I695" s="379"/>
      <c r="J695" s="379"/>
      <c r="K695" s="379" t="s">
        <v>8954</v>
      </c>
      <c r="L695" s="379" t="s">
        <v>9032</v>
      </c>
    </row>
    <row r="696" spans="2:12" x14ac:dyDescent="0.25">
      <c r="B696" s="383">
        <v>695</v>
      </c>
      <c r="C696" s="378">
        <v>2073240539</v>
      </c>
      <c r="D696" s="379" t="s">
        <v>170</v>
      </c>
      <c r="E696" s="387">
        <v>37502</v>
      </c>
      <c r="F696" s="387" t="s">
        <v>2670</v>
      </c>
      <c r="G696" s="387" t="s">
        <v>1153</v>
      </c>
      <c r="H696" s="381">
        <v>33302001189</v>
      </c>
      <c r="I696" s="379"/>
      <c r="J696" s="379"/>
      <c r="K696" s="379" t="s">
        <v>8954</v>
      </c>
      <c r="L696" s="379" t="s">
        <v>9033</v>
      </c>
    </row>
    <row r="697" spans="2:12" x14ac:dyDescent="0.25">
      <c r="B697" s="383">
        <v>696</v>
      </c>
      <c r="C697" s="378">
        <v>2073240541</v>
      </c>
      <c r="D697" s="379" t="s">
        <v>4898</v>
      </c>
      <c r="E697" s="387">
        <v>37082</v>
      </c>
      <c r="F697" s="387" t="s">
        <v>2670</v>
      </c>
      <c r="G697" s="387" t="s">
        <v>1153</v>
      </c>
      <c r="H697" s="381">
        <v>1301031137</v>
      </c>
      <c r="I697" s="379"/>
      <c r="J697" s="379"/>
      <c r="K697" s="379" t="s">
        <v>8954</v>
      </c>
      <c r="L697" s="379" t="s">
        <v>9032</v>
      </c>
    </row>
    <row r="698" spans="2:12" x14ac:dyDescent="0.25">
      <c r="B698" s="383">
        <v>697</v>
      </c>
      <c r="C698" s="381">
        <v>2073240547</v>
      </c>
      <c r="D698" s="381" t="s">
        <v>137</v>
      </c>
      <c r="E698" s="387">
        <v>37420</v>
      </c>
      <c r="F698" s="387" t="s">
        <v>2670</v>
      </c>
      <c r="G698" s="387" t="s">
        <v>1153</v>
      </c>
      <c r="H698" s="381">
        <v>71125462</v>
      </c>
      <c r="I698" s="381" t="s">
        <v>1345</v>
      </c>
      <c r="J698" s="381"/>
      <c r="K698" s="381" t="s">
        <v>8952</v>
      </c>
      <c r="L698" s="381" t="s">
        <v>9032</v>
      </c>
    </row>
    <row r="699" spans="2:12" x14ac:dyDescent="0.25">
      <c r="B699" s="383">
        <v>698</v>
      </c>
      <c r="C699" s="378">
        <v>2073240549</v>
      </c>
      <c r="D699" s="379" t="s">
        <v>171</v>
      </c>
      <c r="E699" s="387">
        <v>37603</v>
      </c>
      <c r="F699" s="387" t="s">
        <v>2670</v>
      </c>
      <c r="G699" s="387" t="s">
        <v>1153</v>
      </c>
      <c r="H699" s="381">
        <v>1302033251</v>
      </c>
      <c r="I699" s="379"/>
      <c r="J699" s="379"/>
      <c r="K699" s="379" t="s">
        <v>8954</v>
      </c>
      <c r="L699" s="379" t="s">
        <v>9033</v>
      </c>
    </row>
    <row r="700" spans="2:12" x14ac:dyDescent="0.25">
      <c r="B700" s="383">
        <v>699</v>
      </c>
      <c r="C700" s="378">
        <v>2073240551</v>
      </c>
      <c r="D700" s="379" t="s">
        <v>151</v>
      </c>
      <c r="E700" s="387">
        <v>37600</v>
      </c>
      <c r="F700" s="387" t="s">
        <v>2670</v>
      </c>
      <c r="G700" s="387" t="s">
        <v>1153</v>
      </c>
      <c r="H700" s="381">
        <v>14302000054</v>
      </c>
      <c r="I700" s="379"/>
      <c r="J700" s="379"/>
      <c r="K700" s="379" t="s">
        <v>8954</v>
      </c>
      <c r="L700" s="379" t="s">
        <v>9032</v>
      </c>
    </row>
    <row r="701" spans="2:12" x14ac:dyDescent="0.25">
      <c r="B701" s="383">
        <v>700</v>
      </c>
      <c r="C701" s="378">
        <v>2073240552</v>
      </c>
      <c r="D701" s="379" t="s">
        <v>175</v>
      </c>
      <c r="E701" s="387">
        <v>37288</v>
      </c>
      <c r="F701" s="387" t="s">
        <v>2670</v>
      </c>
      <c r="G701" s="387" t="s">
        <v>1153</v>
      </c>
      <c r="H701" s="381">
        <v>1302030472</v>
      </c>
      <c r="I701" s="379"/>
      <c r="J701" s="379"/>
      <c r="K701" s="379" t="s">
        <v>8954</v>
      </c>
      <c r="L701" s="379" t="s">
        <v>9032</v>
      </c>
    </row>
    <row r="702" spans="2:12" x14ac:dyDescent="0.25">
      <c r="B702" s="383">
        <v>701</v>
      </c>
      <c r="C702" s="378">
        <v>2073240554</v>
      </c>
      <c r="D702" s="379" t="s">
        <v>144</v>
      </c>
      <c r="E702" s="387">
        <v>37298</v>
      </c>
      <c r="F702" s="387" t="s">
        <v>2670</v>
      </c>
      <c r="G702" s="387" t="s">
        <v>1153</v>
      </c>
      <c r="H702" s="381">
        <v>37302004062</v>
      </c>
      <c r="I702" s="379"/>
      <c r="J702" s="379"/>
      <c r="K702" s="379" t="s">
        <v>8954</v>
      </c>
      <c r="L702" s="379" t="s">
        <v>9032</v>
      </c>
    </row>
    <row r="703" spans="2:12" x14ac:dyDescent="0.25">
      <c r="B703" s="383">
        <v>702</v>
      </c>
      <c r="C703" s="378">
        <v>2073240559</v>
      </c>
      <c r="D703" s="379" t="s">
        <v>48</v>
      </c>
      <c r="E703" s="387">
        <v>37518</v>
      </c>
      <c r="F703" s="387" t="s">
        <v>2670</v>
      </c>
      <c r="G703" s="387" t="s">
        <v>1153</v>
      </c>
      <c r="H703" s="381">
        <v>30302009448</v>
      </c>
      <c r="I703" s="379"/>
      <c r="J703" s="379"/>
      <c r="K703" s="379" t="s">
        <v>8954</v>
      </c>
      <c r="L703" s="379" t="s">
        <v>9033</v>
      </c>
    </row>
    <row r="704" spans="2:12" x14ac:dyDescent="0.25">
      <c r="B704" s="383">
        <v>703</v>
      </c>
      <c r="C704" s="378">
        <v>2073240560</v>
      </c>
      <c r="D704" s="379" t="s">
        <v>176</v>
      </c>
      <c r="E704" s="387">
        <v>37482</v>
      </c>
      <c r="F704" s="387" t="s">
        <v>2670</v>
      </c>
      <c r="G704" s="387" t="s">
        <v>1153</v>
      </c>
      <c r="H704" s="381">
        <v>1302026259</v>
      </c>
      <c r="I704" s="379"/>
      <c r="J704" s="379"/>
      <c r="K704" s="379" t="s">
        <v>8954</v>
      </c>
      <c r="L704" s="379" t="s">
        <v>9032</v>
      </c>
    </row>
    <row r="705" spans="2:12" x14ac:dyDescent="0.25">
      <c r="B705" s="383">
        <v>704</v>
      </c>
      <c r="C705" s="378">
        <v>2073240561</v>
      </c>
      <c r="D705" s="379" t="s">
        <v>148</v>
      </c>
      <c r="E705" s="387">
        <v>37388</v>
      </c>
      <c r="F705" s="387" t="s">
        <v>2670</v>
      </c>
      <c r="G705" s="387" t="s">
        <v>1153</v>
      </c>
      <c r="H705" s="381">
        <v>1302001554</v>
      </c>
      <c r="I705" s="379"/>
      <c r="J705" s="379"/>
      <c r="K705" s="379" t="s">
        <v>8954</v>
      </c>
      <c r="L705" s="379" t="s">
        <v>9032</v>
      </c>
    </row>
    <row r="706" spans="2:12" x14ac:dyDescent="0.25">
      <c r="B706" s="383">
        <v>705</v>
      </c>
      <c r="C706" s="378">
        <v>2073240569</v>
      </c>
      <c r="D706" s="379" t="s">
        <v>135</v>
      </c>
      <c r="E706" s="387">
        <v>37417</v>
      </c>
      <c r="F706" s="387" t="s">
        <v>2670</v>
      </c>
      <c r="G706" s="387" t="s">
        <v>1153</v>
      </c>
      <c r="H706" s="381">
        <v>1202026359</v>
      </c>
      <c r="I706" s="379"/>
      <c r="J706" s="379"/>
      <c r="K706" s="379" t="s">
        <v>8954</v>
      </c>
      <c r="L706" s="379" t="s">
        <v>9033</v>
      </c>
    </row>
    <row r="707" spans="2:12" x14ac:dyDescent="0.25">
      <c r="B707" s="383">
        <v>706</v>
      </c>
      <c r="C707" s="378">
        <v>2073240570</v>
      </c>
      <c r="D707" s="379" t="s">
        <v>149</v>
      </c>
      <c r="E707" s="387">
        <v>37322</v>
      </c>
      <c r="F707" s="387" t="s">
        <v>2670</v>
      </c>
      <c r="G707" s="387" t="s">
        <v>1153</v>
      </c>
      <c r="H707" s="381">
        <v>33202003872</v>
      </c>
      <c r="I707" s="379"/>
      <c r="J707" s="379"/>
      <c r="K707" s="379" t="s">
        <v>8954</v>
      </c>
      <c r="L707" s="379" t="s">
        <v>9033</v>
      </c>
    </row>
    <row r="708" spans="2:12" x14ac:dyDescent="0.25">
      <c r="B708" s="383">
        <v>707</v>
      </c>
      <c r="C708" s="378">
        <v>2073240572</v>
      </c>
      <c r="D708" s="379" t="s">
        <v>143</v>
      </c>
      <c r="E708" s="387">
        <v>37248</v>
      </c>
      <c r="F708" s="387" t="s">
        <v>2670</v>
      </c>
      <c r="G708" s="387" t="s">
        <v>1153</v>
      </c>
      <c r="H708" s="381">
        <v>1301038019</v>
      </c>
      <c r="I708" s="379"/>
      <c r="J708" s="379"/>
      <c r="K708" s="379" t="s">
        <v>8954</v>
      </c>
      <c r="L708" s="379" t="s">
        <v>9033</v>
      </c>
    </row>
    <row r="709" spans="2:12" x14ac:dyDescent="0.25">
      <c r="B709" s="383">
        <v>708</v>
      </c>
      <c r="C709" s="378">
        <v>2073240578</v>
      </c>
      <c r="D709" s="379" t="s">
        <v>184</v>
      </c>
      <c r="E709" s="387">
        <v>37477</v>
      </c>
      <c r="F709" s="387" t="s">
        <v>2670</v>
      </c>
      <c r="G709" s="387" t="s">
        <v>1153</v>
      </c>
      <c r="H709" s="381">
        <v>0</v>
      </c>
      <c r="I709" s="379"/>
      <c r="J709" s="379"/>
      <c r="K709" s="379" t="s">
        <v>8954</v>
      </c>
      <c r="L709" s="379" t="s">
        <v>9034</v>
      </c>
    </row>
    <row r="710" spans="2:12" x14ac:dyDescent="0.25">
      <c r="B710" s="383">
        <v>709</v>
      </c>
      <c r="C710" s="378">
        <v>2073240579</v>
      </c>
      <c r="D710" s="379" t="s">
        <v>185</v>
      </c>
      <c r="E710" s="387">
        <v>37283</v>
      </c>
      <c r="F710" s="387" t="s">
        <v>2670</v>
      </c>
      <c r="G710" s="387" t="s">
        <v>1153</v>
      </c>
      <c r="H710" s="381">
        <v>0</v>
      </c>
      <c r="I710" s="379"/>
      <c r="J710" s="379"/>
      <c r="K710" s="379" t="s">
        <v>8954</v>
      </c>
      <c r="L710" s="379" t="s">
        <v>9034</v>
      </c>
    </row>
    <row r="711" spans="2:12" x14ac:dyDescent="0.25">
      <c r="B711" s="383">
        <v>710</v>
      </c>
      <c r="C711" s="381">
        <v>2073240580</v>
      </c>
      <c r="D711" s="381" t="s">
        <v>9002</v>
      </c>
      <c r="E711" s="387">
        <v>37588</v>
      </c>
      <c r="F711" s="387" t="s">
        <v>2670</v>
      </c>
      <c r="G711" s="387" t="s">
        <v>1153</v>
      </c>
      <c r="H711" s="381">
        <v>0</v>
      </c>
      <c r="I711" s="381" t="s">
        <v>3855</v>
      </c>
      <c r="J711" s="379"/>
      <c r="K711" s="381" t="s">
        <v>8953</v>
      </c>
      <c r="L711" s="381" t="s">
        <v>9034</v>
      </c>
    </row>
    <row r="712" spans="2:12" x14ac:dyDescent="0.25">
      <c r="B712" s="383">
        <v>711</v>
      </c>
      <c r="C712" s="378">
        <v>2073240582</v>
      </c>
      <c r="D712" s="379" t="s">
        <v>156</v>
      </c>
      <c r="E712" s="387">
        <v>37399</v>
      </c>
      <c r="F712" s="387" t="s">
        <v>2670</v>
      </c>
      <c r="G712" s="387" t="s">
        <v>1153</v>
      </c>
      <c r="H712" s="381">
        <v>37302004767</v>
      </c>
      <c r="I712" s="379"/>
      <c r="J712" s="379"/>
      <c r="K712" s="379" t="s">
        <v>8954</v>
      </c>
      <c r="L712" s="379" t="s">
        <v>9034</v>
      </c>
    </row>
    <row r="713" spans="2:12" x14ac:dyDescent="0.25">
      <c r="B713" s="383">
        <v>712</v>
      </c>
      <c r="C713" s="378">
        <v>2073240583</v>
      </c>
      <c r="D713" s="379" t="s">
        <v>158</v>
      </c>
      <c r="E713" s="387">
        <v>37501</v>
      </c>
      <c r="F713" s="387" t="s">
        <v>2670</v>
      </c>
      <c r="G713" s="387" t="s">
        <v>1153</v>
      </c>
      <c r="H713" s="381">
        <v>64302000040</v>
      </c>
      <c r="I713" s="379"/>
      <c r="J713" s="379"/>
      <c r="K713" s="379" t="s">
        <v>8954</v>
      </c>
      <c r="L713" s="379" t="s">
        <v>9034</v>
      </c>
    </row>
    <row r="714" spans="2:12" x14ac:dyDescent="0.25">
      <c r="B714" s="383">
        <v>713</v>
      </c>
      <c r="C714" s="378">
        <v>2073240584</v>
      </c>
      <c r="D714" s="379" t="s">
        <v>177</v>
      </c>
      <c r="E714" s="387">
        <v>37280</v>
      </c>
      <c r="F714" s="387" t="s">
        <v>2670</v>
      </c>
      <c r="G714" s="387" t="s">
        <v>1153</v>
      </c>
      <c r="H714" s="381">
        <v>0</v>
      </c>
      <c r="I714" s="379"/>
      <c r="J714" s="379"/>
      <c r="K714" s="379" t="s">
        <v>8954</v>
      </c>
      <c r="L714" s="379" t="s">
        <v>9034</v>
      </c>
    </row>
    <row r="715" spans="2:12" x14ac:dyDescent="0.25">
      <c r="B715" s="383">
        <v>714</v>
      </c>
      <c r="C715" s="378">
        <v>2073240585</v>
      </c>
      <c r="D715" s="379" t="s">
        <v>178</v>
      </c>
      <c r="E715" s="387">
        <v>37310</v>
      </c>
      <c r="F715" s="387" t="s">
        <v>2670</v>
      </c>
      <c r="G715" s="387" t="s">
        <v>1153</v>
      </c>
      <c r="H715" s="381">
        <v>0</v>
      </c>
      <c r="I715" s="379"/>
      <c r="J715" s="379"/>
      <c r="K715" s="379" t="s">
        <v>8954</v>
      </c>
      <c r="L715" s="379" t="s">
        <v>9034</v>
      </c>
    </row>
    <row r="716" spans="2:12" x14ac:dyDescent="0.25">
      <c r="B716" s="383">
        <v>715</v>
      </c>
      <c r="C716" s="378">
        <v>2073240588</v>
      </c>
      <c r="D716" s="379" t="s">
        <v>187</v>
      </c>
      <c r="E716" s="387">
        <v>0</v>
      </c>
      <c r="F716" s="387" t="s">
        <v>2670</v>
      </c>
      <c r="G716" s="387" t="s">
        <v>1153</v>
      </c>
      <c r="H716" s="381">
        <v>0</v>
      </c>
      <c r="I716" s="379"/>
      <c r="J716" s="379"/>
      <c r="K716" s="379" t="s">
        <v>8954</v>
      </c>
      <c r="L716" s="379" t="s">
        <v>9034</v>
      </c>
    </row>
    <row r="717" spans="2:12" x14ac:dyDescent="0.25">
      <c r="B717" s="383">
        <v>716</v>
      </c>
      <c r="C717" s="381">
        <v>2073240589</v>
      </c>
      <c r="D717" s="381" t="s">
        <v>8965</v>
      </c>
      <c r="E717" s="387">
        <v>37474</v>
      </c>
      <c r="F717" s="387" t="s">
        <v>2670</v>
      </c>
      <c r="G717" s="387" t="s">
        <v>1153</v>
      </c>
      <c r="H717" s="381">
        <v>0</v>
      </c>
      <c r="I717" s="381" t="s">
        <v>8874</v>
      </c>
      <c r="J717" s="381"/>
      <c r="K717" s="381" t="s">
        <v>8952</v>
      </c>
      <c r="L717" s="381" t="s">
        <v>9034</v>
      </c>
    </row>
    <row r="718" spans="2:12" x14ac:dyDescent="0.25">
      <c r="B718" s="383">
        <v>717</v>
      </c>
      <c r="C718" s="378">
        <v>2073240590</v>
      </c>
      <c r="D718" s="379" t="s">
        <v>189</v>
      </c>
      <c r="E718" s="387">
        <v>37257</v>
      </c>
      <c r="F718" s="387" t="s">
        <v>2670</v>
      </c>
      <c r="G718" s="387" t="s">
        <v>1153</v>
      </c>
      <c r="H718" s="381">
        <v>0</v>
      </c>
      <c r="I718" s="379"/>
      <c r="J718" s="379"/>
      <c r="K718" s="379" t="s">
        <v>8954</v>
      </c>
      <c r="L718" s="379" t="s">
        <v>9034</v>
      </c>
    </row>
    <row r="719" spans="2:12" x14ac:dyDescent="0.25">
      <c r="B719" s="383">
        <v>718</v>
      </c>
      <c r="C719" s="378">
        <v>2073240591</v>
      </c>
      <c r="D719" s="379" t="s">
        <v>190</v>
      </c>
      <c r="E719" s="387">
        <v>37551</v>
      </c>
      <c r="F719" s="387" t="s">
        <v>2670</v>
      </c>
      <c r="G719" s="387" t="s">
        <v>1153</v>
      </c>
      <c r="H719" s="381">
        <v>0</v>
      </c>
      <c r="I719" s="379"/>
      <c r="J719" s="379"/>
      <c r="K719" s="379" t="s">
        <v>8954</v>
      </c>
      <c r="L719" s="379" t="s">
        <v>9034</v>
      </c>
    </row>
    <row r="720" spans="2:12" x14ac:dyDescent="0.25">
      <c r="B720" s="383">
        <v>719</v>
      </c>
      <c r="C720" s="378">
        <v>2073240593</v>
      </c>
      <c r="D720" s="379" t="s">
        <v>191</v>
      </c>
      <c r="E720" s="387">
        <v>37437</v>
      </c>
      <c r="F720" s="387" t="s">
        <v>2670</v>
      </c>
      <c r="G720" s="387" t="s">
        <v>1153</v>
      </c>
      <c r="H720" s="381">
        <v>0</v>
      </c>
      <c r="I720" s="379"/>
      <c r="J720" s="379"/>
      <c r="K720" s="379" t="s">
        <v>8954</v>
      </c>
      <c r="L720" s="379" t="s">
        <v>9034</v>
      </c>
    </row>
    <row r="721" spans="2:12" x14ac:dyDescent="0.25">
      <c r="B721" s="383">
        <v>720</v>
      </c>
      <c r="C721" s="378">
        <v>2073240594</v>
      </c>
      <c r="D721" s="379" t="s">
        <v>192</v>
      </c>
      <c r="E721" s="387">
        <v>37554</v>
      </c>
      <c r="F721" s="387" t="s">
        <v>2670</v>
      </c>
      <c r="G721" s="387" t="s">
        <v>1153</v>
      </c>
      <c r="H721" s="381">
        <v>0</v>
      </c>
      <c r="I721" s="379"/>
      <c r="J721" s="379"/>
      <c r="K721" s="379" t="s">
        <v>8954</v>
      </c>
      <c r="L721" s="379" t="s">
        <v>9034</v>
      </c>
    </row>
    <row r="722" spans="2:12" x14ac:dyDescent="0.25">
      <c r="B722" s="383">
        <v>721</v>
      </c>
      <c r="C722" s="381">
        <v>2073240595</v>
      </c>
      <c r="D722" s="381" t="s">
        <v>193</v>
      </c>
      <c r="E722" s="387">
        <v>37137</v>
      </c>
      <c r="F722" s="387" t="s">
        <v>2670</v>
      </c>
      <c r="G722" s="387" t="s">
        <v>1153</v>
      </c>
      <c r="H722" s="381">
        <v>0</v>
      </c>
      <c r="I722" s="381" t="s">
        <v>8905</v>
      </c>
      <c r="J722" s="381"/>
      <c r="K722" s="381" t="s">
        <v>8952</v>
      </c>
      <c r="L722" s="381" t="s">
        <v>9034</v>
      </c>
    </row>
    <row r="723" spans="2:12" x14ac:dyDescent="0.25">
      <c r="B723" s="383">
        <v>722</v>
      </c>
      <c r="C723" s="381">
        <v>2073240596</v>
      </c>
      <c r="D723" s="381" t="s">
        <v>194</v>
      </c>
      <c r="E723" s="387">
        <v>37584</v>
      </c>
      <c r="F723" s="387" t="s">
        <v>2670</v>
      </c>
      <c r="G723" s="387" t="s">
        <v>1153</v>
      </c>
      <c r="H723" s="381">
        <v>0</v>
      </c>
      <c r="I723" s="381" t="s">
        <v>8864</v>
      </c>
      <c r="J723" s="381"/>
      <c r="K723" s="381" t="s">
        <v>8952</v>
      </c>
      <c r="L723" s="381" t="s">
        <v>9034</v>
      </c>
    </row>
    <row r="724" spans="2:12" x14ac:dyDescent="0.25">
      <c r="B724" s="383">
        <v>723</v>
      </c>
      <c r="C724" s="378">
        <v>2073240597</v>
      </c>
      <c r="D724" s="379" t="s">
        <v>195</v>
      </c>
      <c r="E724" s="387">
        <v>37309</v>
      </c>
      <c r="F724" s="387" t="s">
        <v>2670</v>
      </c>
      <c r="G724" s="387" t="s">
        <v>1153</v>
      </c>
      <c r="H724" s="381">
        <v>0</v>
      </c>
      <c r="I724" s="379"/>
      <c r="J724" s="379"/>
      <c r="K724" s="379" t="s">
        <v>8954</v>
      </c>
      <c r="L724" s="379" t="s">
        <v>9034</v>
      </c>
    </row>
    <row r="725" spans="2:12" x14ac:dyDescent="0.25">
      <c r="B725" s="383">
        <v>724</v>
      </c>
      <c r="C725" s="378">
        <v>2073240598</v>
      </c>
      <c r="D725" s="379" t="s">
        <v>196</v>
      </c>
      <c r="E725" s="387">
        <v>37414</v>
      </c>
      <c r="F725" s="387" t="s">
        <v>2670</v>
      </c>
      <c r="G725" s="387" t="s">
        <v>1153</v>
      </c>
      <c r="H725" s="381">
        <v>0</v>
      </c>
      <c r="I725" s="379"/>
      <c r="J725" s="379"/>
      <c r="K725" s="379" t="s">
        <v>8954</v>
      </c>
      <c r="L725" s="379" t="s">
        <v>9034</v>
      </c>
    </row>
    <row r="726" spans="2:12" x14ac:dyDescent="0.25">
      <c r="B726" s="383">
        <v>725</v>
      </c>
      <c r="C726" s="378">
        <v>2073240599</v>
      </c>
      <c r="D726" s="379" t="s">
        <v>197</v>
      </c>
      <c r="E726" s="387">
        <v>37377</v>
      </c>
      <c r="F726" s="387" t="s">
        <v>2670</v>
      </c>
      <c r="G726" s="387" t="s">
        <v>1153</v>
      </c>
      <c r="H726" s="381">
        <v>0</v>
      </c>
      <c r="I726" s="379"/>
      <c r="J726" s="379"/>
      <c r="K726" s="379" t="s">
        <v>8954</v>
      </c>
      <c r="L726" s="379" t="s">
        <v>9034</v>
      </c>
    </row>
    <row r="727" spans="2:12" x14ac:dyDescent="0.25">
      <c r="B727" s="383">
        <v>726</v>
      </c>
      <c r="C727" s="378">
        <v>2073240600</v>
      </c>
      <c r="D727" s="379" t="s">
        <v>198</v>
      </c>
      <c r="E727" s="387">
        <v>37497</v>
      </c>
      <c r="F727" s="387" t="s">
        <v>2670</v>
      </c>
      <c r="G727" s="387" t="s">
        <v>1153</v>
      </c>
      <c r="H727" s="381">
        <v>0</v>
      </c>
      <c r="I727" s="379"/>
      <c r="J727" s="379"/>
      <c r="K727" s="379" t="s">
        <v>8954</v>
      </c>
      <c r="L727" s="379" t="s">
        <v>9034</v>
      </c>
    </row>
    <row r="728" spans="2:12" x14ac:dyDescent="0.25">
      <c r="B728" s="383">
        <v>727</v>
      </c>
      <c r="C728" s="378">
        <v>2073240601</v>
      </c>
      <c r="D728" s="379" t="s">
        <v>199</v>
      </c>
      <c r="E728" s="387">
        <v>37543</v>
      </c>
      <c r="F728" s="387" t="s">
        <v>2670</v>
      </c>
      <c r="G728" s="387" t="s">
        <v>1153</v>
      </c>
      <c r="H728" s="381">
        <v>0</v>
      </c>
      <c r="I728" s="379"/>
      <c r="J728" s="379"/>
      <c r="K728" s="379" t="s">
        <v>8954</v>
      </c>
      <c r="L728" s="379" t="s">
        <v>9034</v>
      </c>
    </row>
    <row r="729" spans="2:12" x14ac:dyDescent="0.25">
      <c r="B729" s="383">
        <v>728</v>
      </c>
      <c r="C729" s="378">
        <v>2073240603</v>
      </c>
      <c r="D729" s="379" t="s">
        <v>200</v>
      </c>
      <c r="E729" s="387">
        <v>37417</v>
      </c>
      <c r="F729" s="387" t="s">
        <v>2670</v>
      </c>
      <c r="G729" s="387" t="s">
        <v>1153</v>
      </c>
      <c r="H729" s="381">
        <v>0</v>
      </c>
      <c r="I729" s="379"/>
      <c r="J729" s="379"/>
      <c r="K729" s="379" t="s">
        <v>8954</v>
      </c>
      <c r="L729" s="379" t="s">
        <v>9034</v>
      </c>
    </row>
    <row r="730" spans="2:12" x14ac:dyDescent="0.25">
      <c r="B730" s="383">
        <v>729</v>
      </c>
      <c r="C730" s="378">
        <v>2073240605</v>
      </c>
      <c r="D730" s="379" t="s">
        <v>201</v>
      </c>
      <c r="E730" s="387">
        <v>37311</v>
      </c>
      <c r="F730" s="387" t="s">
        <v>2670</v>
      </c>
      <c r="G730" s="387" t="s">
        <v>1153</v>
      </c>
      <c r="H730" s="381">
        <v>0</v>
      </c>
      <c r="I730" s="379"/>
      <c r="J730" s="379"/>
      <c r="K730" s="379" t="s">
        <v>8954</v>
      </c>
      <c r="L730" s="379" t="s">
        <v>9034</v>
      </c>
    </row>
    <row r="731" spans="2:12" x14ac:dyDescent="0.25">
      <c r="B731" s="383">
        <v>730</v>
      </c>
      <c r="C731" s="378">
        <v>2073240609</v>
      </c>
      <c r="D731" s="379" t="s">
        <v>202</v>
      </c>
      <c r="E731" s="387">
        <v>37518</v>
      </c>
      <c r="F731" s="387" t="s">
        <v>2670</v>
      </c>
      <c r="G731" s="387" t="s">
        <v>1153</v>
      </c>
      <c r="H731" s="381">
        <v>0</v>
      </c>
      <c r="I731" s="379"/>
      <c r="J731" s="379"/>
      <c r="K731" s="379" t="s">
        <v>8954</v>
      </c>
      <c r="L731" s="379" t="s">
        <v>9034</v>
      </c>
    </row>
    <row r="732" spans="2:12" x14ac:dyDescent="0.25">
      <c r="B732" s="383">
        <v>731</v>
      </c>
      <c r="C732" s="378">
        <v>2073240610</v>
      </c>
      <c r="D732" s="379" t="s">
        <v>203</v>
      </c>
      <c r="E732" s="387">
        <v>37477</v>
      </c>
      <c r="F732" s="387" t="s">
        <v>2670</v>
      </c>
      <c r="G732" s="387" t="s">
        <v>1153</v>
      </c>
      <c r="H732" s="381">
        <v>0</v>
      </c>
      <c r="I732" s="379"/>
      <c r="J732" s="379"/>
      <c r="K732" s="379" t="s">
        <v>8954</v>
      </c>
      <c r="L732" s="379" t="s">
        <v>9034</v>
      </c>
    </row>
    <row r="733" spans="2:12" x14ac:dyDescent="0.25">
      <c r="B733" s="383">
        <v>732</v>
      </c>
      <c r="C733" s="381">
        <v>2073240611</v>
      </c>
      <c r="D733" s="381" t="s">
        <v>8967</v>
      </c>
      <c r="E733" s="387">
        <v>37519</v>
      </c>
      <c r="F733" s="387" t="s">
        <v>2670</v>
      </c>
      <c r="G733" s="387" t="s">
        <v>1153</v>
      </c>
      <c r="H733" s="381">
        <v>0</v>
      </c>
      <c r="I733" s="381" t="s">
        <v>8882</v>
      </c>
      <c r="J733" s="381"/>
      <c r="K733" s="381" t="s">
        <v>8952</v>
      </c>
      <c r="L733" s="381" t="s">
        <v>9034</v>
      </c>
    </row>
    <row r="734" spans="2:12" x14ac:dyDescent="0.25">
      <c r="B734" s="383">
        <v>733</v>
      </c>
      <c r="C734" s="378">
        <v>2073240615</v>
      </c>
      <c r="D734" s="379" t="s">
        <v>205</v>
      </c>
      <c r="E734" s="387">
        <v>37609</v>
      </c>
      <c r="F734" s="387" t="s">
        <v>2670</v>
      </c>
      <c r="G734" s="387" t="s">
        <v>1153</v>
      </c>
      <c r="H734" s="381">
        <v>0</v>
      </c>
      <c r="I734" s="379"/>
      <c r="J734" s="379"/>
      <c r="K734" s="379" t="s">
        <v>8954</v>
      </c>
      <c r="L734" s="379" t="s">
        <v>9034</v>
      </c>
    </row>
    <row r="735" spans="2:12" x14ac:dyDescent="0.25">
      <c r="B735" s="383">
        <v>734</v>
      </c>
      <c r="C735" s="378">
        <v>2073240616</v>
      </c>
      <c r="D735" s="379" t="s">
        <v>206</v>
      </c>
      <c r="E735" s="387">
        <v>37604</v>
      </c>
      <c r="F735" s="387" t="s">
        <v>2670</v>
      </c>
      <c r="G735" s="387" t="s">
        <v>1153</v>
      </c>
      <c r="H735" s="381">
        <v>0</v>
      </c>
      <c r="I735" s="379"/>
      <c r="J735" s="379"/>
      <c r="K735" s="379" t="s">
        <v>8954</v>
      </c>
      <c r="L735" s="379" t="s">
        <v>9034</v>
      </c>
    </row>
    <row r="736" spans="2:12" x14ac:dyDescent="0.25">
      <c r="B736" s="383">
        <v>735</v>
      </c>
      <c r="C736" s="378">
        <v>2073240618</v>
      </c>
      <c r="D736" s="379" t="s">
        <v>87</v>
      </c>
      <c r="E736" s="387">
        <v>37601</v>
      </c>
      <c r="F736" s="387" t="s">
        <v>2670</v>
      </c>
      <c r="G736" s="387" t="s">
        <v>1153</v>
      </c>
      <c r="H736" s="381">
        <v>0</v>
      </c>
      <c r="I736" s="379"/>
      <c r="J736" s="379"/>
      <c r="K736" s="379" t="s">
        <v>8954</v>
      </c>
      <c r="L736" s="379" t="s">
        <v>9034</v>
      </c>
    </row>
    <row r="737" spans="2:12" x14ac:dyDescent="0.25">
      <c r="B737" s="383">
        <v>736</v>
      </c>
      <c r="C737" s="378">
        <v>2073240620</v>
      </c>
      <c r="D737" s="379" t="s">
        <v>179</v>
      </c>
      <c r="E737" s="387">
        <v>36972</v>
      </c>
      <c r="F737" s="387" t="s">
        <v>2670</v>
      </c>
      <c r="G737" s="387" t="s">
        <v>1153</v>
      </c>
      <c r="H737" s="381">
        <v>0</v>
      </c>
      <c r="I737" s="379"/>
      <c r="J737" s="379"/>
      <c r="K737" s="379" t="s">
        <v>8954</v>
      </c>
      <c r="L737" s="379" t="s">
        <v>9034</v>
      </c>
    </row>
    <row r="738" spans="2:12" x14ac:dyDescent="0.25">
      <c r="B738" s="383">
        <v>737</v>
      </c>
      <c r="C738" s="378">
        <v>2073240628</v>
      </c>
      <c r="D738" s="379" t="s">
        <v>183</v>
      </c>
      <c r="E738" s="387">
        <v>37570</v>
      </c>
      <c r="F738" s="387" t="s">
        <v>2670</v>
      </c>
      <c r="G738" s="387" t="s">
        <v>1153</v>
      </c>
      <c r="H738" s="381">
        <v>0</v>
      </c>
      <c r="I738" s="379"/>
      <c r="J738" s="379"/>
      <c r="K738" s="379" t="s">
        <v>8954</v>
      </c>
      <c r="L738" s="379" t="s">
        <v>9034</v>
      </c>
    </row>
    <row r="739" spans="2:12" x14ac:dyDescent="0.25">
      <c r="B739" s="383">
        <v>738</v>
      </c>
      <c r="C739" s="381">
        <v>2073240629</v>
      </c>
      <c r="D739" s="381" t="s">
        <v>8972</v>
      </c>
      <c r="E739" s="387">
        <v>37431</v>
      </c>
      <c r="F739" s="387" t="s">
        <v>2670</v>
      </c>
      <c r="G739" s="387" t="s">
        <v>1153</v>
      </c>
      <c r="H739" s="381">
        <v>0</v>
      </c>
      <c r="I739" s="381" t="s">
        <v>8888</v>
      </c>
      <c r="J739" s="381"/>
      <c r="K739" s="381" t="s">
        <v>8952</v>
      </c>
      <c r="L739" s="381" t="s">
        <v>9034</v>
      </c>
    </row>
    <row r="740" spans="2:12" x14ac:dyDescent="0.25">
      <c r="B740" s="383">
        <v>739</v>
      </c>
      <c r="C740" s="378">
        <v>2073240630</v>
      </c>
      <c r="D740" s="379" t="s">
        <v>181</v>
      </c>
      <c r="E740" s="387">
        <v>37508</v>
      </c>
      <c r="F740" s="387" t="s">
        <v>2670</v>
      </c>
      <c r="G740" s="387" t="s">
        <v>1153</v>
      </c>
      <c r="H740" s="381">
        <v>0</v>
      </c>
      <c r="I740" s="379"/>
      <c r="J740" s="379"/>
      <c r="K740" s="379" t="s">
        <v>8954</v>
      </c>
      <c r="L740" s="379" t="s">
        <v>9034</v>
      </c>
    </row>
    <row r="741" spans="2:12" x14ac:dyDescent="0.25">
      <c r="B741" s="383">
        <v>740</v>
      </c>
      <c r="C741" s="378">
        <v>2073240893</v>
      </c>
      <c r="D741" s="379" t="s">
        <v>154</v>
      </c>
      <c r="E741" s="387" t="s">
        <v>155</v>
      </c>
      <c r="F741" s="387" t="s">
        <v>2670</v>
      </c>
      <c r="G741" s="387" t="s">
        <v>1153</v>
      </c>
      <c r="H741" s="381">
        <v>38302003141</v>
      </c>
      <c r="I741" s="379"/>
      <c r="J741" s="379"/>
      <c r="K741" s="379" t="s">
        <v>8954</v>
      </c>
      <c r="L741" s="379" t="s">
        <v>9034</v>
      </c>
    </row>
    <row r="742" spans="2:12" x14ac:dyDescent="0.25">
      <c r="B742" s="383">
        <v>741</v>
      </c>
      <c r="C742" s="378">
        <v>2073240577</v>
      </c>
      <c r="D742" s="379" t="s">
        <v>213</v>
      </c>
      <c r="E742" s="387">
        <v>37268</v>
      </c>
      <c r="F742" s="387" t="s">
        <v>2670</v>
      </c>
      <c r="G742" s="387" t="s">
        <v>1154</v>
      </c>
      <c r="H742" s="381">
        <v>0</v>
      </c>
      <c r="I742" s="379"/>
      <c r="J742" s="379"/>
      <c r="K742" s="379" t="s">
        <v>8954</v>
      </c>
      <c r="L742" s="379" t="s">
        <v>9034</v>
      </c>
    </row>
    <row r="743" spans="2:12" x14ac:dyDescent="0.25">
      <c r="B743" s="383">
        <v>742</v>
      </c>
      <c r="C743" s="378">
        <v>2073240581</v>
      </c>
      <c r="D743" s="379" t="s">
        <v>221</v>
      </c>
      <c r="E743" s="387">
        <v>37422</v>
      </c>
      <c r="F743" s="387" t="s">
        <v>2670</v>
      </c>
      <c r="G743" s="387" t="s">
        <v>1154</v>
      </c>
      <c r="H743" s="381">
        <v>0</v>
      </c>
      <c r="I743" s="379"/>
      <c r="J743" s="379"/>
      <c r="K743" s="379" t="s">
        <v>8954</v>
      </c>
      <c r="L743" s="379" t="s">
        <v>9034</v>
      </c>
    </row>
    <row r="744" spans="2:12" x14ac:dyDescent="0.25">
      <c r="B744" s="383">
        <v>743</v>
      </c>
      <c r="C744" s="378">
        <v>2073240586</v>
      </c>
      <c r="D744" s="379" t="s">
        <v>220</v>
      </c>
      <c r="E744" s="387">
        <v>37557</v>
      </c>
      <c r="F744" s="387" t="s">
        <v>2670</v>
      </c>
      <c r="G744" s="387" t="s">
        <v>1154</v>
      </c>
      <c r="H744" s="381">
        <v>0</v>
      </c>
      <c r="I744" s="379"/>
      <c r="J744" s="379"/>
      <c r="K744" s="379" t="s">
        <v>8954</v>
      </c>
      <c r="L744" s="379" t="s">
        <v>9034</v>
      </c>
    </row>
    <row r="745" spans="2:12" x14ac:dyDescent="0.25">
      <c r="B745" s="383">
        <v>744</v>
      </c>
      <c r="C745" s="381">
        <v>2073240587</v>
      </c>
      <c r="D745" s="381" t="s">
        <v>8976</v>
      </c>
      <c r="E745" s="387">
        <v>37400</v>
      </c>
      <c r="F745" s="387" t="s">
        <v>2670</v>
      </c>
      <c r="G745" s="387" t="s">
        <v>1154</v>
      </c>
      <c r="H745" s="381">
        <v>0</v>
      </c>
      <c r="I745" s="381" t="s">
        <v>4422</v>
      </c>
      <c r="J745" s="381"/>
      <c r="K745" s="381" t="s">
        <v>8952</v>
      </c>
      <c r="L745" s="381" t="s">
        <v>9034</v>
      </c>
    </row>
    <row r="746" spans="2:12" x14ac:dyDescent="0.25">
      <c r="B746" s="383">
        <v>745</v>
      </c>
      <c r="C746" s="381">
        <v>2073240592</v>
      </c>
      <c r="D746" s="381" t="s">
        <v>219</v>
      </c>
      <c r="E746" s="387">
        <v>37447</v>
      </c>
      <c r="F746" s="387" t="s">
        <v>2670</v>
      </c>
      <c r="G746" s="387" t="s">
        <v>1154</v>
      </c>
      <c r="H746" s="381">
        <v>0</v>
      </c>
      <c r="I746" s="381" t="s">
        <v>8936</v>
      </c>
      <c r="J746" s="379"/>
      <c r="K746" s="381" t="s">
        <v>8953</v>
      </c>
      <c r="L746" s="381" t="s">
        <v>9034</v>
      </c>
    </row>
    <row r="747" spans="2:12" x14ac:dyDescent="0.25">
      <c r="B747" s="383">
        <v>746</v>
      </c>
      <c r="C747" s="381">
        <v>2073240602</v>
      </c>
      <c r="D747" s="381" t="s">
        <v>224</v>
      </c>
      <c r="E747" s="387">
        <v>37592</v>
      </c>
      <c r="F747" s="387" t="s">
        <v>2670</v>
      </c>
      <c r="G747" s="387" t="s">
        <v>1154</v>
      </c>
      <c r="H747" s="381">
        <v>0</v>
      </c>
      <c r="I747" s="381" t="s">
        <v>8903</v>
      </c>
      <c r="J747" s="381"/>
      <c r="K747" s="381" t="s">
        <v>8952</v>
      </c>
      <c r="L747" s="381" t="s">
        <v>9034</v>
      </c>
    </row>
    <row r="748" spans="2:12" x14ac:dyDescent="0.25">
      <c r="B748" s="383">
        <v>747</v>
      </c>
      <c r="C748" s="378">
        <v>2073240606</v>
      </c>
      <c r="D748" s="379" t="s">
        <v>214</v>
      </c>
      <c r="E748" s="387">
        <v>37335</v>
      </c>
      <c r="F748" s="387" t="s">
        <v>2670</v>
      </c>
      <c r="G748" s="387" t="s">
        <v>1154</v>
      </c>
      <c r="H748" s="381">
        <v>0</v>
      </c>
      <c r="I748" s="379"/>
      <c r="J748" s="379"/>
      <c r="K748" s="379" t="s">
        <v>8954</v>
      </c>
      <c r="L748" s="379" t="s">
        <v>9034</v>
      </c>
    </row>
    <row r="749" spans="2:12" x14ac:dyDescent="0.25">
      <c r="B749" s="383">
        <v>748</v>
      </c>
      <c r="C749" s="381">
        <v>2073240607</v>
      </c>
      <c r="D749" s="381" t="s">
        <v>218</v>
      </c>
      <c r="E749" s="387">
        <v>37502</v>
      </c>
      <c r="F749" s="387" t="s">
        <v>2670</v>
      </c>
      <c r="G749" s="387" t="s">
        <v>1154</v>
      </c>
      <c r="H749" s="381">
        <v>0</v>
      </c>
      <c r="I749" s="381" t="s">
        <v>8868</v>
      </c>
      <c r="J749" s="381"/>
      <c r="K749" s="381" t="s">
        <v>8952</v>
      </c>
      <c r="L749" s="381" t="s">
        <v>9034</v>
      </c>
    </row>
    <row r="750" spans="2:12" x14ac:dyDescent="0.25">
      <c r="B750" s="383">
        <v>749</v>
      </c>
      <c r="C750" s="378">
        <v>2073240612</v>
      </c>
      <c r="D750" s="379" t="s">
        <v>212</v>
      </c>
      <c r="E750" s="387">
        <v>37533</v>
      </c>
      <c r="F750" s="387" t="s">
        <v>2670</v>
      </c>
      <c r="G750" s="387" t="s">
        <v>1154</v>
      </c>
      <c r="H750" s="381">
        <v>0</v>
      </c>
      <c r="I750" s="379"/>
      <c r="J750" s="379"/>
      <c r="K750" s="379" t="s">
        <v>8954</v>
      </c>
      <c r="L750" s="379" t="s">
        <v>9034</v>
      </c>
    </row>
    <row r="751" spans="2:12" x14ac:dyDescent="0.25">
      <c r="B751" s="383">
        <v>750</v>
      </c>
      <c r="C751" s="378">
        <v>2073240613</v>
      </c>
      <c r="D751" s="379" t="s">
        <v>215</v>
      </c>
      <c r="E751" s="387">
        <v>37552</v>
      </c>
      <c r="F751" s="387" t="s">
        <v>2670</v>
      </c>
      <c r="G751" s="387" t="s">
        <v>1154</v>
      </c>
      <c r="H751" s="381">
        <v>0</v>
      </c>
      <c r="I751" s="379"/>
      <c r="J751" s="379"/>
      <c r="K751" s="379" t="s">
        <v>8954</v>
      </c>
      <c r="L751" s="379" t="s">
        <v>9034</v>
      </c>
    </row>
    <row r="752" spans="2:12" x14ac:dyDescent="0.25">
      <c r="B752" s="383">
        <v>751</v>
      </c>
      <c r="C752" s="378">
        <v>2073240614</v>
      </c>
      <c r="D752" s="379" t="s">
        <v>222</v>
      </c>
      <c r="E752" s="387">
        <v>37544</v>
      </c>
      <c r="F752" s="387" t="s">
        <v>2670</v>
      </c>
      <c r="G752" s="387" t="s">
        <v>1154</v>
      </c>
      <c r="H752" s="381">
        <v>0</v>
      </c>
      <c r="I752" s="379"/>
      <c r="J752" s="379"/>
      <c r="K752" s="379" t="s">
        <v>8954</v>
      </c>
      <c r="L752" s="379" t="s">
        <v>9034</v>
      </c>
    </row>
    <row r="753" spans="2:12" x14ac:dyDescent="0.25">
      <c r="B753" s="383">
        <v>752</v>
      </c>
      <c r="C753" s="378">
        <v>2073240617</v>
      </c>
      <c r="D753" s="379" t="s">
        <v>207</v>
      </c>
      <c r="E753" s="387">
        <v>37315</v>
      </c>
      <c r="F753" s="387" t="s">
        <v>2670</v>
      </c>
      <c r="G753" s="387" t="s">
        <v>1154</v>
      </c>
      <c r="H753" s="381">
        <v>0</v>
      </c>
      <c r="I753" s="379"/>
      <c r="J753" s="379"/>
      <c r="K753" s="379" t="s">
        <v>8954</v>
      </c>
      <c r="L753" s="379" t="s">
        <v>9034</v>
      </c>
    </row>
    <row r="754" spans="2:12" x14ac:dyDescent="0.25">
      <c r="B754" s="383">
        <v>753</v>
      </c>
      <c r="C754" s="381">
        <v>2073240619</v>
      </c>
      <c r="D754" s="381" t="s">
        <v>225</v>
      </c>
      <c r="E754" s="387">
        <v>37400</v>
      </c>
      <c r="F754" s="387" t="s">
        <v>2670</v>
      </c>
      <c r="G754" s="387" t="s">
        <v>1154</v>
      </c>
      <c r="H754" s="381">
        <v>0</v>
      </c>
      <c r="I754" s="381" t="s">
        <v>8912</v>
      </c>
      <c r="J754" s="381"/>
      <c r="K754" s="381" t="s">
        <v>8952</v>
      </c>
      <c r="L754" s="381" t="s">
        <v>9034</v>
      </c>
    </row>
    <row r="755" spans="2:12" x14ac:dyDescent="0.25">
      <c r="B755" s="383">
        <v>754</v>
      </c>
      <c r="C755" s="378">
        <v>2073240621</v>
      </c>
      <c r="D755" s="379" t="s">
        <v>216</v>
      </c>
      <c r="E755" s="387">
        <v>37302</v>
      </c>
      <c r="F755" s="387" t="s">
        <v>2670</v>
      </c>
      <c r="G755" s="387" t="s">
        <v>1154</v>
      </c>
      <c r="H755" s="381">
        <v>0</v>
      </c>
      <c r="I755" s="379"/>
      <c r="J755" s="379"/>
      <c r="K755" s="379" t="s">
        <v>8954</v>
      </c>
      <c r="L755" s="379" t="s">
        <v>9034</v>
      </c>
    </row>
    <row r="756" spans="2:12" x14ac:dyDescent="0.25">
      <c r="B756" s="383">
        <v>755</v>
      </c>
      <c r="C756" s="378">
        <v>2073240622</v>
      </c>
      <c r="D756" s="379" t="s">
        <v>226</v>
      </c>
      <c r="E756" s="387">
        <v>37318</v>
      </c>
      <c r="F756" s="387" t="s">
        <v>2670</v>
      </c>
      <c r="G756" s="387" t="s">
        <v>1154</v>
      </c>
      <c r="H756" s="381">
        <v>0</v>
      </c>
      <c r="I756" s="379"/>
      <c r="J756" s="379"/>
      <c r="K756" s="379" t="s">
        <v>8954</v>
      </c>
      <c r="L756" s="379" t="s">
        <v>9034</v>
      </c>
    </row>
    <row r="757" spans="2:12" x14ac:dyDescent="0.25">
      <c r="B757" s="383">
        <v>756</v>
      </c>
      <c r="C757" s="378">
        <v>2073240623</v>
      </c>
      <c r="D757" s="379" t="s">
        <v>208</v>
      </c>
      <c r="E757" s="387" t="s">
        <v>209</v>
      </c>
      <c r="F757" s="387" t="s">
        <v>2670</v>
      </c>
      <c r="G757" s="387" t="s">
        <v>1154</v>
      </c>
      <c r="H757" s="381">
        <v>0</v>
      </c>
      <c r="I757" s="379"/>
      <c r="J757" s="379"/>
      <c r="K757" s="379" t="s">
        <v>8954</v>
      </c>
      <c r="L757" s="379" t="s">
        <v>9034</v>
      </c>
    </row>
    <row r="758" spans="2:12" x14ac:dyDescent="0.25">
      <c r="B758" s="383">
        <v>757</v>
      </c>
      <c r="C758" s="378">
        <v>2073240624</v>
      </c>
      <c r="D758" s="379" t="s">
        <v>217</v>
      </c>
      <c r="E758" s="387">
        <v>37476</v>
      </c>
      <c r="F758" s="387" t="s">
        <v>2670</v>
      </c>
      <c r="G758" s="387" t="s">
        <v>1154</v>
      </c>
      <c r="H758" s="381">
        <v>0</v>
      </c>
      <c r="I758" s="379"/>
      <c r="J758" s="379"/>
      <c r="K758" s="379" t="s">
        <v>8954</v>
      </c>
      <c r="L758" s="379" t="s">
        <v>9034</v>
      </c>
    </row>
    <row r="759" spans="2:12" x14ac:dyDescent="0.25">
      <c r="B759" s="383">
        <v>758</v>
      </c>
      <c r="C759" s="378">
        <v>2073240625</v>
      </c>
      <c r="D759" s="379" t="s">
        <v>210</v>
      </c>
      <c r="E759" s="387">
        <v>37563</v>
      </c>
      <c r="F759" s="387" t="s">
        <v>2670</v>
      </c>
      <c r="G759" s="387" t="s">
        <v>1154</v>
      </c>
      <c r="H759" s="381">
        <v>0</v>
      </c>
      <c r="I759" s="379"/>
      <c r="J759" s="379"/>
      <c r="K759" s="379" t="s">
        <v>8954</v>
      </c>
      <c r="L759" s="379" t="s">
        <v>9034</v>
      </c>
    </row>
    <row r="760" spans="2:12" x14ac:dyDescent="0.25">
      <c r="B760" s="383">
        <v>759</v>
      </c>
      <c r="C760" s="378">
        <v>2073240626</v>
      </c>
      <c r="D760" s="379" t="s">
        <v>211</v>
      </c>
      <c r="E760" s="387">
        <v>37557</v>
      </c>
      <c r="F760" s="387" t="s">
        <v>2670</v>
      </c>
      <c r="G760" s="387" t="s">
        <v>1154</v>
      </c>
      <c r="H760" s="381">
        <v>0</v>
      </c>
      <c r="I760" s="379"/>
      <c r="J760" s="379"/>
      <c r="K760" s="379" t="s">
        <v>8954</v>
      </c>
      <c r="L760" s="379" t="s">
        <v>9034</v>
      </c>
    </row>
    <row r="761" spans="2:12" x14ac:dyDescent="0.25">
      <c r="B761" s="383">
        <v>760</v>
      </c>
      <c r="C761" s="378">
        <v>2073240627</v>
      </c>
      <c r="D761" s="379" t="s">
        <v>223</v>
      </c>
      <c r="E761" s="387">
        <v>37370</v>
      </c>
      <c r="F761" s="387" t="s">
        <v>2670</v>
      </c>
      <c r="G761" s="387" t="s">
        <v>1154</v>
      </c>
      <c r="H761" s="381">
        <v>0</v>
      </c>
      <c r="I761" s="379"/>
      <c r="J761" s="379"/>
      <c r="K761" s="379" t="s">
        <v>8954</v>
      </c>
      <c r="L761" s="379" t="s">
        <v>9034</v>
      </c>
    </row>
    <row r="762" spans="2:12" x14ac:dyDescent="0.25">
      <c r="B762" s="383">
        <v>761</v>
      </c>
      <c r="C762" s="378">
        <v>2073240631</v>
      </c>
      <c r="D762" s="379" t="s">
        <v>227</v>
      </c>
      <c r="E762" s="387">
        <v>37283</v>
      </c>
      <c r="F762" s="387" t="s">
        <v>2670</v>
      </c>
      <c r="G762" s="387" t="s">
        <v>1154</v>
      </c>
      <c r="H762" s="381">
        <v>0</v>
      </c>
      <c r="I762" s="379"/>
      <c r="J762" s="379"/>
      <c r="K762" s="379" t="s">
        <v>8954</v>
      </c>
      <c r="L762" s="379" t="s">
        <v>9034</v>
      </c>
    </row>
    <row r="763" spans="2:12" x14ac:dyDescent="0.25">
      <c r="B763" s="383">
        <v>762</v>
      </c>
      <c r="C763" s="378">
        <v>2073240802</v>
      </c>
      <c r="D763" s="379" t="s">
        <v>353</v>
      </c>
      <c r="E763" s="387" t="s">
        <v>354</v>
      </c>
      <c r="F763" s="387" t="s">
        <v>2670</v>
      </c>
      <c r="G763" s="387" t="s">
        <v>1154</v>
      </c>
      <c r="H763" s="381">
        <v>38302004812</v>
      </c>
      <c r="I763" s="379"/>
      <c r="J763" s="379"/>
      <c r="K763" s="379" t="s">
        <v>8954</v>
      </c>
      <c r="L763" s="379" t="s">
        <v>9034</v>
      </c>
    </row>
    <row r="764" spans="2:12" x14ac:dyDescent="0.25">
      <c r="B764" s="383">
        <v>763</v>
      </c>
      <c r="C764" s="381">
        <v>2073240811</v>
      </c>
      <c r="D764" s="381" t="s">
        <v>312</v>
      </c>
      <c r="E764" s="387" t="s">
        <v>313</v>
      </c>
      <c r="F764" s="387" t="s">
        <v>2670</v>
      </c>
      <c r="G764" s="387" t="s">
        <v>1154</v>
      </c>
      <c r="H764" s="381">
        <v>1302014344</v>
      </c>
      <c r="I764" s="381" t="s">
        <v>1487</v>
      </c>
      <c r="J764" s="381"/>
      <c r="K764" s="381" t="s">
        <v>8952</v>
      </c>
      <c r="L764" s="381" t="s">
        <v>9034</v>
      </c>
    </row>
    <row r="765" spans="2:12" x14ac:dyDescent="0.25">
      <c r="B765" s="383">
        <v>764</v>
      </c>
      <c r="C765" s="378">
        <v>2073240812</v>
      </c>
      <c r="D765" s="379" t="s">
        <v>288</v>
      </c>
      <c r="E765" s="387">
        <v>37289</v>
      </c>
      <c r="F765" s="387" t="s">
        <v>2670</v>
      </c>
      <c r="G765" s="387" t="s">
        <v>1154</v>
      </c>
      <c r="H765" s="381">
        <v>1302036781</v>
      </c>
      <c r="I765" s="379"/>
      <c r="J765" s="379"/>
      <c r="K765" s="379" t="s">
        <v>8954</v>
      </c>
      <c r="L765" s="379" t="s">
        <v>9034</v>
      </c>
    </row>
    <row r="766" spans="2:12" x14ac:dyDescent="0.25">
      <c r="B766" s="383">
        <v>765</v>
      </c>
      <c r="C766" s="378">
        <v>2073240813</v>
      </c>
      <c r="D766" s="379" t="s">
        <v>320</v>
      </c>
      <c r="E766" s="387" t="s">
        <v>321</v>
      </c>
      <c r="F766" s="387" t="s">
        <v>2670</v>
      </c>
      <c r="G766" s="387" t="s">
        <v>1154</v>
      </c>
      <c r="H766" s="381">
        <v>36302001510</v>
      </c>
      <c r="I766" s="379"/>
      <c r="J766" s="379"/>
      <c r="K766" s="379" t="s">
        <v>8954</v>
      </c>
      <c r="L766" s="379" t="s">
        <v>9034</v>
      </c>
    </row>
    <row r="767" spans="2:12" x14ac:dyDescent="0.25">
      <c r="B767" s="383">
        <v>766</v>
      </c>
      <c r="C767" s="378">
        <v>2073240817</v>
      </c>
      <c r="D767" s="379" t="s">
        <v>316</v>
      </c>
      <c r="E767" s="387" t="s">
        <v>317</v>
      </c>
      <c r="F767" s="387" t="s">
        <v>2670</v>
      </c>
      <c r="G767" s="387" t="s">
        <v>1154</v>
      </c>
      <c r="H767" s="381">
        <v>1302035321</v>
      </c>
      <c r="I767" s="379"/>
      <c r="J767" s="379"/>
      <c r="K767" s="379" t="s">
        <v>8954</v>
      </c>
      <c r="L767" s="379" t="s">
        <v>9034</v>
      </c>
    </row>
    <row r="768" spans="2:12" x14ac:dyDescent="0.25">
      <c r="B768" s="383">
        <v>767</v>
      </c>
      <c r="C768" s="378">
        <v>2073240818</v>
      </c>
      <c r="D768" s="379" t="s">
        <v>338</v>
      </c>
      <c r="E768" s="387" t="s">
        <v>339</v>
      </c>
      <c r="F768" s="387" t="s">
        <v>2670</v>
      </c>
      <c r="G768" s="387" t="s">
        <v>1154</v>
      </c>
      <c r="H768" s="381">
        <v>79302030111</v>
      </c>
      <c r="I768" s="379"/>
      <c r="J768" s="379"/>
      <c r="K768" s="379" t="s">
        <v>8954</v>
      </c>
      <c r="L768" s="379" t="s">
        <v>9034</v>
      </c>
    </row>
    <row r="769" spans="2:12" x14ac:dyDescent="0.25">
      <c r="B769" s="383">
        <v>768</v>
      </c>
      <c r="C769" s="378">
        <v>2073240825</v>
      </c>
      <c r="D769" s="379" t="s">
        <v>298</v>
      </c>
      <c r="E769" s="387" t="s">
        <v>299</v>
      </c>
      <c r="F769" s="387" t="s">
        <v>2670</v>
      </c>
      <c r="G769" s="387" t="s">
        <v>1154</v>
      </c>
      <c r="H769" s="381">
        <v>37302004702</v>
      </c>
      <c r="I769" s="379"/>
      <c r="J769" s="379"/>
      <c r="K769" s="379" t="s">
        <v>8954</v>
      </c>
      <c r="L769" s="379" t="s">
        <v>9034</v>
      </c>
    </row>
    <row r="770" spans="2:12" x14ac:dyDescent="0.25">
      <c r="B770" s="383">
        <v>769</v>
      </c>
      <c r="C770" s="378">
        <v>2073240829</v>
      </c>
      <c r="D770" s="379" t="s">
        <v>290</v>
      </c>
      <c r="E770" s="387" t="s">
        <v>292</v>
      </c>
      <c r="F770" s="387" t="s">
        <v>2670</v>
      </c>
      <c r="G770" s="387" t="s">
        <v>1154</v>
      </c>
      <c r="H770" s="381">
        <v>26302001846</v>
      </c>
      <c r="I770" s="379"/>
      <c r="J770" s="379"/>
      <c r="K770" s="379" t="s">
        <v>8954</v>
      </c>
      <c r="L770" s="379" t="s">
        <v>9034</v>
      </c>
    </row>
    <row r="771" spans="2:12" x14ac:dyDescent="0.25">
      <c r="B771" s="383">
        <v>770</v>
      </c>
      <c r="C771" s="378">
        <v>2073240834</v>
      </c>
      <c r="D771" s="379" t="s">
        <v>335</v>
      </c>
      <c r="E771" s="387">
        <v>37474</v>
      </c>
      <c r="F771" s="387" t="s">
        <v>2670</v>
      </c>
      <c r="G771" s="387" t="s">
        <v>1154</v>
      </c>
      <c r="H771" s="381">
        <v>34302004384</v>
      </c>
      <c r="I771" s="379"/>
      <c r="J771" s="379"/>
      <c r="K771" s="379" t="s">
        <v>8954</v>
      </c>
      <c r="L771" s="379" t="s">
        <v>9034</v>
      </c>
    </row>
    <row r="772" spans="2:12" x14ac:dyDescent="0.25">
      <c r="B772" s="383">
        <v>771</v>
      </c>
      <c r="C772" s="381">
        <v>2073240838</v>
      </c>
      <c r="D772" s="381" t="s">
        <v>228</v>
      </c>
      <c r="E772" s="387" t="s">
        <v>229</v>
      </c>
      <c r="F772" s="387" t="s">
        <v>2670</v>
      </c>
      <c r="G772" s="387" t="s">
        <v>1154</v>
      </c>
      <c r="H772" s="381">
        <v>1302008678</v>
      </c>
      <c r="I772" s="381" t="s">
        <v>1406</v>
      </c>
      <c r="J772" s="381"/>
      <c r="K772" s="381" t="s">
        <v>8952</v>
      </c>
      <c r="L772" s="381" t="s">
        <v>9034</v>
      </c>
    </row>
    <row r="773" spans="2:12" x14ac:dyDescent="0.25">
      <c r="B773" s="383">
        <v>772</v>
      </c>
      <c r="C773" s="378">
        <v>2073240839</v>
      </c>
      <c r="D773" s="379" t="s">
        <v>359</v>
      </c>
      <c r="E773" s="387" t="s">
        <v>360</v>
      </c>
      <c r="F773" s="387" t="s">
        <v>2670</v>
      </c>
      <c r="G773" s="387" t="s">
        <v>1154</v>
      </c>
      <c r="H773" s="381">
        <v>1302024347</v>
      </c>
      <c r="I773" s="379"/>
      <c r="J773" s="379"/>
      <c r="K773" s="379" t="s">
        <v>8954</v>
      </c>
      <c r="L773" s="379" t="s">
        <v>9034</v>
      </c>
    </row>
    <row r="774" spans="2:12" x14ac:dyDescent="0.25">
      <c r="B774" s="383">
        <v>773</v>
      </c>
      <c r="C774" s="381">
        <v>2073240844</v>
      </c>
      <c r="D774" s="381" t="s">
        <v>305</v>
      </c>
      <c r="E774" s="387" t="s">
        <v>306</v>
      </c>
      <c r="F774" s="387" t="s">
        <v>2670</v>
      </c>
      <c r="G774" s="387" t="s">
        <v>1154</v>
      </c>
      <c r="H774" s="381">
        <v>26302002340</v>
      </c>
      <c r="I774" s="381" t="s">
        <v>1481</v>
      </c>
      <c r="J774" s="381"/>
      <c r="K774" s="381" t="s">
        <v>8952</v>
      </c>
      <c r="L774" s="381" t="s">
        <v>9034</v>
      </c>
    </row>
    <row r="775" spans="2:12" x14ac:dyDescent="0.25">
      <c r="B775" s="383">
        <v>774</v>
      </c>
      <c r="C775" s="378">
        <v>2073240845</v>
      </c>
      <c r="D775" s="379" t="s">
        <v>242</v>
      </c>
      <c r="E775" s="387" t="s">
        <v>243</v>
      </c>
      <c r="F775" s="387" t="s">
        <v>2670</v>
      </c>
      <c r="G775" s="387" t="s">
        <v>1154</v>
      </c>
      <c r="H775" s="381">
        <v>1302003518</v>
      </c>
      <c r="I775" s="379"/>
      <c r="J775" s="379"/>
      <c r="K775" s="379" t="s">
        <v>8954</v>
      </c>
      <c r="L775" s="379" t="s">
        <v>9034</v>
      </c>
    </row>
    <row r="776" spans="2:12" x14ac:dyDescent="0.25">
      <c r="B776" s="383">
        <v>775</v>
      </c>
      <c r="C776" s="381">
        <v>2073240846</v>
      </c>
      <c r="D776" s="381" t="s">
        <v>349</v>
      </c>
      <c r="E776" s="387">
        <v>37531</v>
      </c>
      <c r="F776" s="387" t="s">
        <v>2670</v>
      </c>
      <c r="G776" s="387" t="s">
        <v>1154</v>
      </c>
      <c r="H776" s="381">
        <v>1302002862</v>
      </c>
      <c r="I776" s="381" t="s">
        <v>1506</v>
      </c>
      <c r="J776" s="381"/>
      <c r="K776" s="381" t="s">
        <v>8952</v>
      </c>
      <c r="L776" s="381" t="s">
        <v>9034</v>
      </c>
    </row>
    <row r="777" spans="2:12" x14ac:dyDescent="0.25">
      <c r="B777" s="383">
        <v>776</v>
      </c>
      <c r="C777" s="381">
        <v>2073240853</v>
      </c>
      <c r="D777" s="381" t="s">
        <v>322</v>
      </c>
      <c r="E777" s="387">
        <v>37419</v>
      </c>
      <c r="F777" s="387" t="s">
        <v>2670</v>
      </c>
      <c r="G777" s="387" t="s">
        <v>1154</v>
      </c>
      <c r="H777" s="381">
        <v>126004133</v>
      </c>
      <c r="I777" s="381" t="s">
        <v>1494</v>
      </c>
      <c r="J777" s="381"/>
      <c r="K777" s="381" t="s">
        <v>8952</v>
      </c>
      <c r="L777" s="381" t="s">
        <v>9034</v>
      </c>
    </row>
    <row r="778" spans="2:12" x14ac:dyDescent="0.25">
      <c r="B778" s="383">
        <v>777</v>
      </c>
      <c r="C778" s="381">
        <v>2073240854</v>
      </c>
      <c r="D778" s="381" t="s">
        <v>361</v>
      </c>
      <c r="E778" s="387">
        <v>36924</v>
      </c>
      <c r="F778" s="387" t="s">
        <v>2670</v>
      </c>
      <c r="G778" s="387" t="s">
        <v>1154</v>
      </c>
      <c r="H778" s="381">
        <v>1301011840</v>
      </c>
      <c r="I778" s="381" t="s">
        <v>1513</v>
      </c>
      <c r="J778" s="381"/>
      <c r="K778" s="381" t="s">
        <v>8952</v>
      </c>
      <c r="L778" s="381" t="s">
        <v>9034</v>
      </c>
    </row>
    <row r="779" spans="2:12" x14ac:dyDescent="0.25">
      <c r="B779" s="383">
        <v>778</v>
      </c>
      <c r="C779" s="378">
        <v>2073240856</v>
      </c>
      <c r="D779" s="379" t="s">
        <v>342</v>
      </c>
      <c r="E779" s="387" t="s">
        <v>343</v>
      </c>
      <c r="F779" s="387" t="s">
        <v>2670</v>
      </c>
      <c r="G779" s="387" t="s">
        <v>1154</v>
      </c>
      <c r="H779" s="381">
        <v>30302001767</v>
      </c>
      <c r="I779" s="379"/>
      <c r="J779" s="379"/>
      <c r="K779" s="379" t="s">
        <v>8954</v>
      </c>
      <c r="L779" s="379" t="s">
        <v>9034</v>
      </c>
    </row>
    <row r="780" spans="2:12" x14ac:dyDescent="0.25">
      <c r="B780" s="383">
        <v>779</v>
      </c>
      <c r="C780" s="378">
        <v>2073240864</v>
      </c>
      <c r="D780" s="379" t="s">
        <v>326</v>
      </c>
      <c r="E780" s="387" t="s">
        <v>328</v>
      </c>
      <c r="F780" s="387" t="s">
        <v>2670</v>
      </c>
      <c r="G780" s="387" t="s">
        <v>1154</v>
      </c>
      <c r="H780" s="381">
        <v>37302000169</v>
      </c>
      <c r="I780" s="379"/>
      <c r="J780" s="379"/>
      <c r="K780" s="379" t="s">
        <v>8954</v>
      </c>
      <c r="L780" s="379" t="s">
        <v>9034</v>
      </c>
    </row>
    <row r="781" spans="2:12" x14ac:dyDescent="0.25">
      <c r="B781" s="383">
        <v>780</v>
      </c>
      <c r="C781" s="378">
        <v>2073240867</v>
      </c>
      <c r="D781" s="379" t="s">
        <v>344</v>
      </c>
      <c r="E781" s="387" t="s">
        <v>346</v>
      </c>
      <c r="F781" s="387" t="s">
        <v>2670</v>
      </c>
      <c r="G781" s="387" t="s">
        <v>1154</v>
      </c>
      <c r="H781" s="381">
        <v>1302015914</v>
      </c>
      <c r="I781" s="379"/>
      <c r="J781" s="379"/>
      <c r="K781" s="379" t="s">
        <v>8954</v>
      </c>
      <c r="L781" s="379" t="s">
        <v>9034</v>
      </c>
    </row>
    <row r="782" spans="2:12" x14ac:dyDescent="0.25">
      <c r="B782" s="383">
        <v>781</v>
      </c>
      <c r="C782" s="378">
        <v>2073240868</v>
      </c>
      <c r="D782" s="379" t="s">
        <v>281</v>
      </c>
      <c r="E782" s="387" t="s">
        <v>282</v>
      </c>
      <c r="F782" s="387" t="s">
        <v>2670</v>
      </c>
      <c r="G782" s="387" t="s">
        <v>1154</v>
      </c>
      <c r="H782" s="381">
        <v>1302012168</v>
      </c>
      <c r="I782" s="379"/>
      <c r="J782" s="379"/>
      <c r="K782" s="379" t="s">
        <v>8954</v>
      </c>
      <c r="L782" s="379" t="s">
        <v>9034</v>
      </c>
    </row>
    <row r="783" spans="2:12" x14ac:dyDescent="0.25">
      <c r="B783" s="383">
        <v>782</v>
      </c>
      <c r="C783" s="381">
        <v>2073240869</v>
      </c>
      <c r="D783" s="381" t="s">
        <v>300</v>
      </c>
      <c r="E783" s="387" t="s">
        <v>301</v>
      </c>
      <c r="F783" s="387" t="s">
        <v>2670</v>
      </c>
      <c r="G783" s="387" t="s">
        <v>1154</v>
      </c>
      <c r="H783" s="381">
        <v>1302003835</v>
      </c>
      <c r="I783" s="381" t="s">
        <v>1477</v>
      </c>
      <c r="J783" s="381"/>
      <c r="K783" s="381" t="s">
        <v>8952</v>
      </c>
      <c r="L783" s="381" t="s">
        <v>9034</v>
      </c>
    </row>
    <row r="784" spans="2:12" x14ac:dyDescent="0.25">
      <c r="B784" s="383">
        <v>783</v>
      </c>
      <c r="C784" s="378">
        <v>2073240870</v>
      </c>
      <c r="D784" s="379" t="s">
        <v>252</v>
      </c>
      <c r="E784" s="387">
        <v>37357</v>
      </c>
      <c r="F784" s="387" t="s">
        <v>2670</v>
      </c>
      <c r="G784" s="387" t="s">
        <v>1154</v>
      </c>
      <c r="H784" s="381">
        <v>61161211</v>
      </c>
      <c r="I784" s="379"/>
      <c r="J784" s="379"/>
      <c r="K784" s="379" t="s">
        <v>8954</v>
      </c>
      <c r="L784" s="379" t="s">
        <v>9034</v>
      </c>
    </row>
    <row r="785" spans="2:12" x14ac:dyDescent="0.25">
      <c r="B785" s="383">
        <v>784</v>
      </c>
      <c r="C785" s="378">
        <v>2073240873</v>
      </c>
      <c r="D785" s="379" t="s">
        <v>250</v>
      </c>
      <c r="E785" s="387">
        <v>37354</v>
      </c>
      <c r="F785" s="387" t="s">
        <v>2670</v>
      </c>
      <c r="G785" s="387" t="s">
        <v>1154</v>
      </c>
      <c r="H785" s="381">
        <v>1302003069</v>
      </c>
      <c r="I785" s="379"/>
      <c r="J785" s="379"/>
      <c r="K785" s="379" t="s">
        <v>8954</v>
      </c>
      <c r="L785" s="379" t="s">
        <v>9034</v>
      </c>
    </row>
    <row r="786" spans="2:12" x14ac:dyDescent="0.25">
      <c r="B786" s="383">
        <v>785</v>
      </c>
      <c r="C786" s="381">
        <v>2073240879</v>
      </c>
      <c r="D786" s="381" t="s">
        <v>318</v>
      </c>
      <c r="E786" s="387">
        <v>37260</v>
      </c>
      <c r="F786" s="387" t="s">
        <v>2670</v>
      </c>
      <c r="G786" s="387" t="s">
        <v>1154</v>
      </c>
      <c r="H786" s="381">
        <v>1202020202</v>
      </c>
      <c r="I786" s="381" t="s">
        <v>1492</v>
      </c>
      <c r="J786" s="379"/>
      <c r="K786" s="381" t="s">
        <v>8953</v>
      </c>
      <c r="L786" s="381" t="s">
        <v>9034</v>
      </c>
    </row>
    <row r="787" spans="2:12" x14ac:dyDescent="0.25">
      <c r="B787" s="383">
        <v>786</v>
      </c>
      <c r="C787" s="381">
        <v>2073240883</v>
      </c>
      <c r="D787" s="381" t="s">
        <v>271</v>
      </c>
      <c r="E787" s="387">
        <v>37052</v>
      </c>
      <c r="F787" s="387" t="s">
        <v>2670</v>
      </c>
      <c r="G787" s="387" t="s">
        <v>1154</v>
      </c>
      <c r="H787" s="381">
        <v>1201022489</v>
      </c>
      <c r="I787" s="381" t="s">
        <v>1449</v>
      </c>
      <c r="J787" s="381"/>
      <c r="K787" s="381" t="s">
        <v>8952</v>
      </c>
      <c r="L787" s="381" t="s">
        <v>9034</v>
      </c>
    </row>
    <row r="788" spans="2:12" x14ac:dyDescent="0.25">
      <c r="B788" s="383">
        <v>787</v>
      </c>
      <c r="C788" s="378">
        <v>2073240886</v>
      </c>
      <c r="D788" s="379" t="s">
        <v>355</v>
      </c>
      <c r="E788" s="387">
        <v>37418</v>
      </c>
      <c r="F788" s="387" t="s">
        <v>2670</v>
      </c>
      <c r="G788" s="387" t="s">
        <v>1154</v>
      </c>
      <c r="H788" s="381">
        <v>36302005188</v>
      </c>
      <c r="I788" s="379"/>
      <c r="J788" s="379"/>
      <c r="K788" s="379" t="s">
        <v>8954</v>
      </c>
      <c r="L788" s="379" t="s">
        <v>9034</v>
      </c>
    </row>
    <row r="789" spans="2:12" x14ac:dyDescent="0.25">
      <c r="B789" s="383">
        <v>788</v>
      </c>
      <c r="C789" s="381">
        <v>2073240891</v>
      </c>
      <c r="D789" s="381" t="s">
        <v>237</v>
      </c>
      <c r="E789" s="387">
        <v>37379</v>
      </c>
      <c r="F789" s="387" t="s">
        <v>2670</v>
      </c>
      <c r="G789" s="387" t="s">
        <v>1154</v>
      </c>
      <c r="H789" s="381">
        <v>1302002597</v>
      </c>
      <c r="I789" s="381" t="s">
        <v>1416</v>
      </c>
      <c r="J789" s="381"/>
      <c r="K789" s="381" t="s">
        <v>8952</v>
      </c>
      <c r="L789" s="381" t="s">
        <v>9034</v>
      </c>
    </row>
    <row r="790" spans="2:12" x14ac:dyDescent="0.25">
      <c r="B790" s="383">
        <v>789</v>
      </c>
      <c r="C790" s="381">
        <v>2073240900</v>
      </c>
      <c r="D790" s="381" t="s">
        <v>232</v>
      </c>
      <c r="E790" s="387">
        <v>37383</v>
      </c>
      <c r="F790" s="387" t="s">
        <v>2670</v>
      </c>
      <c r="G790" s="387" t="s">
        <v>1154</v>
      </c>
      <c r="H790" s="381">
        <v>1302009849</v>
      </c>
      <c r="I790" s="381" t="s">
        <v>8597</v>
      </c>
      <c r="J790" s="379"/>
      <c r="K790" s="381" t="s">
        <v>8953</v>
      </c>
      <c r="L790" s="381" t="s">
        <v>9034</v>
      </c>
    </row>
    <row r="791" spans="2:12" x14ac:dyDescent="0.25">
      <c r="B791" s="383">
        <v>790</v>
      </c>
      <c r="C791" s="381">
        <v>2073240903</v>
      </c>
      <c r="D791" s="381" t="s">
        <v>269</v>
      </c>
      <c r="E791" s="387">
        <v>37320</v>
      </c>
      <c r="F791" s="387" t="s">
        <v>2670</v>
      </c>
      <c r="G791" s="387" t="s">
        <v>1154</v>
      </c>
      <c r="H791" s="381">
        <v>1302001151</v>
      </c>
      <c r="I791" s="381" t="s">
        <v>1446</v>
      </c>
      <c r="J791" s="381"/>
      <c r="K791" s="381" t="s">
        <v>8952</v>
      </c>
      <c r="L791" s="381" t="s">
        <v>9034</v>
      </c>
    </row>
    <row r="792" spans="2:12" x14ac:dyDescent="0.25">
      <c r="B792" s="383">
        <v>791</v>
      </c>
      <c r="C792" s="381">
        <v>2073240904</v>
      </c>
      <c r="D792" s="381" t="s">
        <v>293</v>
      </c>
      <c r="E792" s="387">
        <v>37445</v>
      </c>
      <c r="F792" s="387" t="s">
        <v>2670</v>
      </c>
      <c r="G792" s="387" t="s">
        <v>1154</v>
      </c>
      <c r="H792" s="381">
        <v>36302012413</v>
      </c>
      <c r="I792" s="381" t="s">
        <v>8710</v>
      </c>
      <c r="J792" s="379"/>
      <c r="K792" s="381" t="s">
        <v>8953</v>
      </c>
      <c r="L792" s="381" t="s">
        <v>9034</v>
      </c>
    </row>
    <row r="793" spans="2:12" x14ac:dyDescent="0.25">
      <c r="B793" s="383">
        <v>792</v>
      </c>
      <c r="C793" s="378">
        <v>2073240908</v>
      </c>
      <c r="D793" s="379" t="s">
        <v>239</v>
      </c>
      <c r="E793" s="387" t="s">
        <v>241</v>
      </c>
      <c r="F793" s="387" t="s">
        <v>2670</v>
      </c>
      <c r="G793" s="387" t="s">
        <v>1154</v>
      </c>
      <c r="H793" s="381">
        <v>1302024545</v>
      </c>
      <c r="I793" s="379"/>
      <c r="J793" s="379"/>
      <c r="K793" s="379" t="s">
        <v>8954</v>
      </c>
      <c r="L793" s="379" t="s">
        <v>9034</v>
      </c>
    </row>
    <row r="794" spans="2:12" x14ac:dyDescent="0.25">
      <c r="B794" s="383">
        <v>793</v>
      </c>
      <c r="C794" s="378">
        <v>2073240914</v>
      </c>
      <c r="D794" s="379" t="s">
        <v>314</v>
      </c>
      <c r="E794" s="387" t="s">
        <v>315</v>
      </c>
      <c r="F794" s="387" t="s">
        <v>2670</v>
      </c>
      <c r="G794" s="387" t="s">
        <v>1154</v>
      </c>
      <c r="H794" s="381">
        <v>1302029021</v>
      </c>
      <c r="I794" s="379"/>
      <c r="J794" s="379"/>
      <c r="K794" s="379" t="s">
        <v>8954</v>
      </c>
      <c r="L794" s="379" t="s">
        <v>9034</v>
      </c>
    </row>
    <row r="795" spans="2:12" x14ac:dyDescent="0.25">
      <c r="B795" s="383">
        <v>794</v>
      </c>
      <c r="C795" s="378">
        <v>2073240915</v>
      </c>
      <c r="D795" s="379" t="s">
        <v>307</v>
      </c>
      <c r="E795" s="387" t="s">
        <v>308</v>
      </c>
      <c r="F795" s="387" t="s">
        <v>2670</v>
      </c>
      <c r="G795" s="387" t="s">
        <v>1154</v>
      </c>
      <c r="H795" s="381">
        <v>132499802</v>
      </c>
      <c r="I795" s="379"/>
      <c r="J795" s="379"/>
      <c r="K795" s="379" t="s">
        <v>8954</v>
      </c>
      <c r="L795" s="379" t="s">
        <v>9034</v>
      </c>
    </row>
    <row r="796" spans="2:12" x14ac:dyDescent="0.25">
      <c r="B796" s="383">
        <v>795</v>
      </c>
      <c r="C796" s="378">
        <v>2073240917</v>
      </c>
      <c r="D796" s="379" t="s">
        <v>7584</v>
      </c>
      <c r="E796" s="387">
        <v>37168</v>
      </c>
      <c r="F796" s="387" t="s">
        <v>2670</v>
      </c>
      <c r="G796" s="387" t="s">
        <v>1154</v>
      </c>
      <c r="H796" s="381">
        <v>1301011603</v>
      </c>
      <c r="I796" s="379"/>
      <c r="J796" s="379"/>
      <c r="K796" s="379" t="s">
        <v>8954</v>
      </c>
      <c r="L796" s="379" t="s">
        <v>9034</v>
      </c>
    </row>
    <row r="797" spans="2:12" x14ac:dyDescent="0.25">
      <c r="B797" s="383">
        <v>796</v>
      </c>
      <c r="C797" s="378">
        <v>2073240918</v>
      </c>
      <c r="D797" s="379" t="s">
        <v>236</v>
      </c>
      <c r="E797" s="387" t="s">
        <v>6</v>
      </c>
      <c r="F797" s="387" t="s">
        <v>2670</v>
      </c>
      <c r="G797" s="387" t="s">
        <v>1154</v>
      </c>
      <c r="H797" s="381">
        <v>1302007717</v>
      </c>
      <c r="I797" s="379"/>
      <c r="J797" s="379"/>
      <c r="K797" s="379" t="s">
        <v>8954</v>
      </c>
      <c r="L797" s="379" t="s">
        <v>9034</v>
      </c>
    </row>
    <row r="798" spans="2:12" x14ac:dyDescent="0.25">
      <c r="B798" s="383">
        <v>797</v>
      </c>
      <c r="C798" s="378">
        <v>2073240920</v>
      </c>
      <c r="D798" s="379" t="s">
        <v>284</v>
      </c>
      <c r="E798" s="387" t="s">
        <v>285</v>
      </c>
      <c r="F798" s="387" t="s">
        <v>2670</v>
      </c>
      <c r="G798" s="387" t="s">
        <v>1154</v>
      </c>
      <c r="H798" s="381">
        <v>1302003937</v>
      </c>
      <c r="I798" s="379"/>
      <c r="J798" s="379"/>
      <c r="K798" s="379" t="s">
        <v>8954</v>
      </c>
      <c r="L798" s="379" t="s">
        <v>9034</v>
      </c>
    </row>
    <row r="799" spans="2:12" x14ac:dyDescent="0.25">
      <c r="B799" s="383">
        <v>798</v>
      </c>
      <c r="C799" s="378">
        <v>2073240925</v>
      </c>
      <c r="D799" s="379" t="s">
        <v>352</v>
      </c>
      <c r="E799" s="387">
        <v>37266</v>
      </c>
      <c r="F799" s="387" t="s">
        <v>2670</v>
      </c>
      <c r="G799" s="387" t="s">
        <v>1154</v>
      </c>
      <c r="H799" s="381">
        <v>22202000239</v>
      </c>
      <c r="I799" s="379"/>
      <c r="J799" s="379"/>
      <c r="K799" s="379" t="s">
        <v>8954</v>
      </c>
      <c r="L799" s="379" t="s">
        <v>9034</v>
      </c>
    </row>
    <row r="800" spans="2:12" x14ac:dyDescent="0.25">
      <c r="B800" s="383">
        <v>799</v>
      </c>
      <c r="C800" s="381">
        <v>2073240927</v>
      </c>
      <c r="D800" s="381" t="s">
        <v>8991</v>
      </c>
      <c r="E800" s="387" t="s">
        <v>365</v>
      </c>
      <c r="F800" s="387" t="s">
        <v>2670</v>
      </c>
      <c r="G800" s="387" t="s">
        <v>1154</v>
      </c>
      <c r="H800" s="381">
        <v>1302020010</v>
      </c>
      <c r="I800" s="381" t="s">
        <v>1514</v>
      </c>
      <c r="J800" s="381"/>
      <c r="K800" s="381" t="s">
        <v>8952</v>
      </c>
      <c r="L800" s="381" t="s">
        <v>9034</v>
      </c>
    </row>
    <row r="801" spans="2:12" x14ac:dyDescent="0.25">
      <c r="B801" s="383">
        <v>800</v>
      </c>
      <c r="C801" s="378">
        <v>2073240931</v>
      </c>
      <c r="D801" s="379" t="s">
        <v>262</v>
      </c>
      <c r="E801" s="387">
        <v>37356</v>
      </c>
      <c r="F801" s="387" t="s">
        <v>2670</v>
      </c>
      <c r="G801" s="387" t="s">
        <v>1154</v>
      </c>
      <c r="H801" s="381">
        <v>1202008328</v>
      </c>
      <c r="I801" s="379"/>
      <c r="J801" s="379"/>
      <c r="K801" s="379" t="s">
        <v>8954</v>
      </c>
      <c r="L801" s="379" t="s">
        <v>9034</v>
      </c>
    </row>
    <row r="802" spans="2:12" x14ac:dyDescent="0.25">
      <c r="B802" s="383">
        <v>801</v>
      </c>
      <c r="C802" s="378">
        <v>2073240935</v>
      </c>
      <c r="D802" s="379" t="s">
        <v>331</v>
      </c>
      <c r="E802" s="387" t="s">
        <v>332</v>
      </c>
      <c r="F802" s="387" t="s">
        <v>2670</v>
      </c>
      <c r="G802" s="387" t="s">
        <v>1154</v>
      </c>
      <c r="H802" s="381">
        <v>31302003414</v>
      </c>
      <c r="I802" s="379"/>
      <c r="J802" s="379"/>
      <c r="K802" s="379" t="s">
        <v>8954</v>
      </c>
      <c r="L802" s="379" t="s">
        <v>9034</v>
      </c>
    </row>
    <row r="803" spans="2:12" x14ac:dyDescent="0.25">
      <c r="B803" s="383">
        <v>802</v>
      </c>
      <c r="C803" s="381">
        <v>2073240936</v>
      </c>
      <c r="D803" s="381" t="s">
        <v>324</v>
      </c>
      <c r="E803" s="387" t="s">
        <v>325</v>
      </c>
      <c r="F803" s="387" t="s">
        <v>2670</v>
      </c>
      <c r="G803" s="387" t="s">
        <v>1154</v>
      </c>
      <c r="H803" s="381">
        <v>35302002904</v>
      </c>
      <c r="I803" s="381" t="s">
        <v>1495</v>
      </c>
      <c r="J803" s="381"/>
      <c r="K803" s="381" t="s">
        <v>8952</v>
      </c>
      <c r="L803" s="381" t="s">
        <v>9034</v>
      </c>
    </row>
    <row r="804" spans="2:12" x14ac:dyDescent="0.25">
      <c r="B804" s="383">
        <v>803</v>
      </c>
      <c r="C804" s="378">
        <v>2073240938</v>
      </c>
      <c r="D804" s="379" t="s">
        <v>159</v>
      </c>
      <c r="E804" s="387" t="s">
        <v>244</v>
      </c>
      <c r="F804" s="387" t="s">
        <v>2670</v>
      </c>
      <c r="G804" s="387" t="s">
        <v>1154</v>
      </c>
      <c r="H804" s="381">
        <v>1302000058</v>
      </c>
      <c r="I804" s="379"/>
      <c r="J804" s="379"/>
      <c r="K804" s="379" t="s">
        <v>8954</v>
      </c>
      <c r="L804" s="379" t="s">
        <v>9034</v>
      </c>
    </row>
    <row r="805" spans="2:12" x14ac:dyDescent="0.25">
      <c r="B805" s="383">
        <v>804</v>
      </c>
      <c r="C805" s="381">
        <v>2073240944</v>
      </c>
      <c r="D805" s="381" t="s">
        <v>234</v>
      </c>
      <c r="E805" s="387">
        <v>37469</v>
      </c>
      <c r="F805" s="387" t="s">
        <v>2670</v>
      </c>
      <c r="G805" s="387" t="s">
        <v>1154</v>
      </c>
      <c r="H805" s="381">
        <v>35302005239</v>
      </c>
      <c r="I805" s="381" t="s">
        <v>1412</v>
      </c>
      <c r="J805" s="381"/>
      <c r="K805" s="381" t="s">
        <v>8952</v>
      </c>
      <c r="L805" s="381" t="s">
        <v>9034</v>
      </c>
    </row>
    <row r="806" spans="2:12" x14ac:dyDescent="0.25">
      <c r="B806" s="383">
        <v>805</v>
      </c>
      <c r="C806" s="378">
        <v>2073240948</v>
      </c>
      <c r="D806" s="379" t="s">
        <v>280</v>
      </c>
      <c r="E806" s="387" t="s">
        <v>10</v>
      </c>
      <c r="F806" s="387" t="s">
        <v>2670</v>
      </c>
      <c r="G806" s="387" t="s">
        <v>1154</v>
      </c>
      <c r="H806" s="381">
        <v>1302027842</v>
      </c>
      <c r="I806" s="379"/>
      <c r="J806" s="379"/>
      <c r="K806" s="379" t="s">
        <v>8954</v>
      </c>
      <c r="L806" s="379" t="s">
        <v>9034</v>
      </c>
    </row>
    <row r="807" spans="2:12" x14ac:dyDescent="0.25">
      <c r="B807" s="383">
        <v>806</v>
      </c>
      <c r="C807" s="378">
        <v>2073240952</v>
      </c>
      <c r="D807" s="379" t="s">
        <v>259</v>
      </c>
      <c r="E807" s="387">
        <v>36686</v>
      </c>
      <c r="F807" s="387" t="s">
        <v>2670</v>
      </c>
      <c r="G807" s="387" t="s">
        <v>1154</v>
      </c>
      <c r="H807" s="381">
        <v>17546219</v>
      </c>
      <c r="I807" s="379"/>
      <c r="J807" s="379"/>
      <c r="K807" s="379" t="s">
        <v>8954</v>
      </c>
      <c r="L807" s="379" t="s">
        <v>9034</v>
      </c>
    </row>
    <row r="808" spans="2:12" x14ac:dyDescent="0.25">
      <c r="B808" s="383">
        <v>807</v>
      </c>
      <c r="C808" s="378">
        <v>2073240954</v>
      </c>
      <c r="D808" s="379" t="s">
        <v>264</v>
      </c>
      <c r="E808" s="387">
        <v>37508</v>
      </c>
      <c r="F808" s="387" t="s">
        <v>2670</v>
      </c>
      <c r="G808" s="387" t="s">
        <v>1154</v>
      </c>
      <c r="H808" s="381">
        <v>1202016179</v>
      </c>
      <c r="I808" s="379"/>
      <c r="J808" s="379"/>
      <c r="K808" s="379" t="s">
        <v>8954</v>
      </c>
      <c r="L808" s="379" t="s">
        <v>9034</v>
      </c>
    </row>
    <row r="809" spans="2:12" x14ac:dyDescent="0.25">
      <c r="B809" s="383">
        <v>808</v>
      </c>
      <c r="C809" s="381">
        <v>2073240957</v>
      </c>
      <c r="D809" s="381" t="s">
        <v>283</v>
      </c>
      <c r="E809" s="387" t="s">
        <v>256</v>
      </c>
      <c r="F809" s="387" t="s">
        <v>2670</v>
      </c>
      <c r="G809" s="387" t="s">
        <v>1154</v>
      </c>
      <c r="H809" s="381">
        <v>1302015322</v>
      </c>
      <c r="I809" s="381" t="s">
        <v>1461</v>
      </c>
      <c r="J809" s="381"/>
      <c r="K809" s="381" t="s">
        <v>8952</v>
      </c>
      <c r="L809" s="381" t="s">
        <v>9034</v>
      </c>
    </row>
    <row r="810" spans="2:12" x14ac:dyDescent="0.25">
      <c r="B810" s="383">
        <v>809</v>
      </c>
      <c r="C810" s="381">
        <v>2073240958</v>
      </c>
      <c r="D810" s="381" t="s">
        <v>267</v>
      </c>
      <c r="E810" s="387" t="s">
        <v>268</v>
      </c>
      <c r="F810" s="387" t="s">
        <v>2670</v>
      </c>
      <c r="G810" s="387" t="s">
        <v>1154</v>
      </c>
      <c r="H810" s="381">
        <v>1302000658</v>
      </c>
      <c r="I810" s="381" t="s">
        <v>1444</v>
      </c>
      <c r="J810" s="379"/>
      <c r="K810" s="381" t="s">
        <v>8953</v>
      </c>
      <c r="L810" s="381" t="s">
        <v>9034</v>
      </c>
    </row>
    <row r="811" spans="2:12" x14ac:dyDescent="0.25">
      <c r="B811" s="383">
        <v>810</v>
      </c>
      <c r="C811" s="378">
        <v>2073240961</v>
      </c>
      <c r="D811" s="379" t="s">
        <v>357</v>
      </c>
      <c r="E811" s="387">
        <v>36952</v>
      </c>
      <c r="F811" s="387" t="s">
        <v>2670</v>
      </c>
      <c r="G811" s="387" t="s">
        <v>1154</v>
      </c>
      <c r="H811" s="381">
        <v>38301016236</v>
      </c>
      <c r="I811" s="379"/>
      <c r="J811" s="379"/>
      <c r="K811" s="379" t="s">
        <v>8954</v>
      </c>
      <c r="L811" s="379" t="s">
        <v>9034</v>
      </c>
    </row>
    <row r="812" spans="2:12" x14ac:dyDescent="0.25">
      <c r="B812" s="383">
        <v>811</v>
      </c>
      <c r="C812" s="378">
        <v>2073240962</v>
      </c>
      <c r="D812" s="379" t="s">
        <v>309</v>
      </c>
      <c r="E812" s="387" t="s">
        <v>311</v>
      </c>
      <c r="F812" s="387" t="s">
        <v>2670</v>
      </c>
      <c r="G812" s="387" t="s">
        <v>1154</v>
      </c>
      <c r="H812" s="381">
        <v>1202016420</v>
      </c>
      <c r="I812" s="379"/>
      <c r="J812" s="379"/>
      <c r="K812" s="379" t="s">
        <v>8954</v>
      </c>
      <c r="L812" s="379" t="s">
        <v>9034</v>
      </c>
    </row>
    <row r="813" spans="2:12" x14ac:dyDescent="0.25">
      <c r="B813" s="383">
        <v>812</v>
      </c>
      <c r="C813" s="381">
        <v>2073240965</v>
      </c>
      <c r="D813" s="381" t="s">
        <v>295</v>
      </c>
      <c r="E813" s="387">
        <v>37323</v>
      </c>
      <c r="F813" s="387" t="s">
        <v>2670</v>
      </c>
      <c r="G813" s="387" t="s">
        <v>1154</v>
      </c>
      <c r="H813" s="381">
        <v>1302003154</v>
      </c>
      <c r="I813" s="381" t="s">
        <v>1473</v>
      </c>
      <c r="J813" s="381"/>
      <c r="K813" s="381" t="s">
        <v>8952</v>
      </c>
      <c r="L813" s="381" t="s">
        <v>9034</v>
      </c>
    </row>
    <row r="814" spans="2:12" x14ac:dyDescent="0.25">
      <c r="B814" s="383">
        <v>813</v>
      </c>
      <c r="C814" s="378">
        <v>2073240968</v>
      </c>
      <c r="D814" s="379" t="s">
        <v>286</v>
      </c>
      <c r="E814" s="387" t="s">
        <v>287</v>
      </c>
      <c r="F814" s="387" t="s">
        <v>2670</v>
      </c>
      <c r="G814" s="387" t="s">
        <v>1154</v>
      </c>
      <c r="H814" s="381">
        <v>1301017702</v>
      </c>
      <c r="I814" s="379"/>
      <c r="J814" s="379"/>
      <c r="K814" s="379" t="s">
        <v>8954</v>
      </c>
      <c r="L814" s="379" t="s">
        <v>9034</v>
      </c>
    </row>
    <row r="815" spans="2:12" x14ac:dyDescent="0.25">
      <c r="B815" s="383">
        <v>814</v>
      </c>
      <c r="C815" s="378">
        <v>2073240971</v>
      </c>
      <c r="D815" s="379" t="s">
        <v>230</v>
      </c>
      <c r="E815" s="387">
        <v>37266</v>
      </c>
      <c r="F815" s="387" t="s">
        <v>2670</v>
      </c>
      <c r="G815" s="387" t="s">
        <v>1154</v>
      </c>
      <c r="H815" s="381">
        <v>1302004028</v>
      </c>
      <c r="I815" s="379"/>
      <c r="J815" s="379"/>
      <c r="K815" s="379" t="s">
        <v>8954</v>
      </c>
      <c r="L815" s="379" t="s">
        <v>9034</v>
      </c>
    </row>
    <row r="816" spans="2:12" x14ac:dyDescent="0.25">
      <c r="B816" s="383">
        <v>815</v>
      </c>
      <c r="C816" s="381">
        <v>2073240972</v>
      </c>
      <c r="D816" s="381" t="s">
        <v>333</v>
      </c>
      <c r="E816" s="387">
        <v>37299</v>
      </c>
      <c r="F816" s="387" t="s">
        <v>2670</v>
      </c>
      <c r="G816" s="387" t="s">
        <v>1154</v>
      </c>
      <c r="H816" s="381">
        <v>51199398</v>
      </c>
      <c r="I816" s="381" t="s">
        <v>1499</v>
      </c>
      <c r="J816" s="379"/>
      <c r="K816" s="381" t="s">
        <v>8953</v>
      </c>
      <c r="L816" s="381" t="s">
        <v>9034</v>
      </c>
    </row>
    <row r="817" spans="2:12" x14ac:dyDescent="0.25">
      <c r="B817" s="383">
        <v>816</v>
      </c>
      <c r="C817" s="381">
        <v>2073240973</v>
      </c>
      <c r="D817" s="381" t="s">
        <v>276</v>
      </c>
      <c r="E817" s="387" t="s">
        <v>277</v>
      </c>
      <c r="F817" s="387" t="s">
        <v>2670</v>
      </c>
      <c r="G817" s="387" t="s">
        <v>1154</v>
      </c>
      <c r="H817" s="381">
        <v>30302009294</v>
      </c>
      <c r="I817" s="381" t="s">
        <v>1453</v>
      </c>
      <c r="J817" s="381"/>
      <c r="K817" s="381" t="s">
        <v>8952</v>
      </c>
      <c r="L817" s="381" t="s">
        <v>9034</v>
      </c>
    </row>
    <row r="818" spans="2:12" x14ac:dyDescent="0.25">
      <c r="B818" s="383">
        <v>817</v>
      </c>
      <c r="C818" s="378">
        <v>2073240976</v>
      </c>
      <c r="D818" s="379" t="s">
        <v>247</v>
      </c>
      <c r="E818" s="387">
        <v>37563</v>
      </c>
      <c r="F818" s="387" t="s">
        <v>2670</v>
      </c>
      <c r="G818" s="387" t="s">
        <v>1154</v>
      </c>
      <c r="H818" s="381">
        <v>1302014425</v>
      </c>
      <c r="I818" s="379"/>
      <c r="J818" s="379"/>
      <c r="K818" s="379" t="s">
        <v>8954</v>
      </c>
      <c r="L818" s="379" t="s">
        <v>9034</v>
      </c>
    </row>
    <row r="819" spans="2:12" x14ac:dyDescent="0.25">
      <c r="B819" s="383">
        <v>818</v>
      </c>
      <c r="C819" s="378">
        <v>2073240980</v>
      </c>
      <c r="D819" s="379" t="s">
        <v>302</v>
      </c>
      <c r="E819" s="387" t="s">
        <v>304</v>
      </c>
      <c r="F819" s="387" t="s">
        <v>2670</v>
      </c>
      <c r="G819" s="387" t="s">
        <v>1154</v>
      </c>
      <c r="H819" s="381">
        <v>1302011842</v>
      </c>
      <c r="I819" s="379"/>
      <c r="J819" s="379"/>
      <c r="K819" s="379" t="s">
        <v>8954</v>
      </c>
      <c r="L819" s="379" t="s">
        <v>9034</v>
      </c>
    </row>
    <row r="820" spans="2:12" x14ac:dyDescent="0.25">
      <c r="B820" s="383">
        <v>819</v>
      </c>
      <c r="C820" s="378">
        <v>2073240988</v>
      </c>
      <c r="D820" s="379" t="s">
        <v>278</v>
      </c>
      <c r="E820" s="387" t="s">
        <v>279</v>
      </c>
      <c r="F820" s="387" t="s">
        <v>2670</v>
      </c>
      <c r="G820" s="387" t="s">
        <v>1154</v>
      </c>
      <c r="H820" s="381">
        <v>1302001464</v>
      </c>
      <c r="I820" s="379"/>
      <c r="J820" s="379"/>
      <c r="K820" s="379" t="s">
        <v>8954</v>
      </c>
      <c r="L820" s="379" t="s">
        <v>9034</v>
      </c>
    </row>
    <row r="821" spans="2:12" x14ac:dyDescent="0.25">
      <c r="B821" s="383">
        <v>820</v>
      </c>
      <c r="C821" s="381">
        <v>2073240989</v>
      </c>
      <c r="D821" s="381" t="s">
        <v>255</v>
      </c>
      <c r="E821" s="387" t="s">
        <v>256</v>
      </c>
      <c r="F821" s="387" t="s">
        <v>2670</v>
      </c>
      <c r="G821" s="387" t="s">
        <v>1154</v>
      </c>
      <c r="H821" s="381">
        <v>1302033362</v>
      </c>
      <c r="I821" s="381" t="s">
        <v>1433</v>
      </c>
      <c r="J821" s="381" t="s">
        <v>8918</v>
      </c>
      <c r="K821" s="381" t="s">
        <v>8952</v>
      </c>
      <c r="L821" s="381" t="s">
        <v>9034</v>
      </c>
    </row>
    <row r="822" spans="2:12" x14ac:dyDescent="0.25">
      <c r="B822" s="383">
        <v>821</v>
      </c>
      <c r="C822" s="378">
        <v>2073240992</v>
      </c>
      <c r="D822" s="379" t="s">
        <v>329</v>
      </c>
      <c r="E822" s="387">
        <v>37352</v>
      </c>
      <c r="F822" s="387" t="s">
        <v>2670</v>
      </c>
      <c r="G822" s="387" t="s">
        <v>1154</v>
      </c>
      <c r="H822" s="381">
        <v>1302001580</v>
      </c>
      <c r="I822" s="379"/>
      <c r="J822" s="379"/>
      <c r="K822" s="379" t="s">
        <v>8954</v>
      </c>
      <c r="L822" s="379" t="s">
        <v>9034</v>
      </c>
    </row>
    <row r="823" spans="2:12" x14ac:dyDescent="0.25">
      <c r="B823" s="383">
        <v>822</v>
      </c>
      <c r="C823" s="381">
        <v>2073240996</v>
      </c>
      <c r="D823" s="381" t="s">
        <v>245</v>
      </c>
      <c r="E823" s="387" t="s">
        <v>246</v>
      </c>
      <c r="F823" s="387" t="s">
        <v>2670</v>
      </c>
      <c r="G823" s="387" t="s">
        <v>1154</v>
      </c>
      <c r="H823" s="381">
        <v>51130243</v>
      </c>
      <c r="I823" s="381" t="s">
        <v>8881</v>
      </c>
      <c r="J823" s="381"/>
      <c r="K823" s="381" t="s">
        <v>8952</v>
      </c>
      <c r="L823" s="381" t="s">
        <v>9034</v>
      </c>
    </row>
    <row r="824" spans="2:12" x14ac:dyDescent="0.25">
      <c r="B824" s="383">
        <v>823</v>
      </c>
      <c r="C824" s="378">
        <v>2073241007</v>
      </c>
      <c r="D824" s="379" t="s">
        <v>257</v>
      </c>
      <c r="E824" s="387" t="s">
        <v>258</v>
      </c>
      <c r="F824" s="387" t="s">
        <v>2670</v>
      </c>
      <c r="G824" s="387" t="s">
        <v>1154</v>
      </c>
      <c r="H824" s="381">
        <v>1302003172</v>
      </c>
      <c r="I824" s="379"/>
      <c r="J824" s="379"/>
      <c r="K824" s="379" t="s">
        <v>8954</v>
      </c>
      <c r="L824" s="379" t="s">
        <v>9034</v>
      </c>
    </row>
    <row r="825" spans="2:12" x14ac:dyDescent="0.25">
      <c r="B825" s="383">
        <v>824</v>
      </c>
      <c r="C825" s="381">
        <v>2073241010</v>
      </c>
      <c r="D825" s="381" t="s">
        <v>273</v>
      </c>
      <c r="E825" s="387">
        <v>37510</v>
      </c>
      <c r="F825" s="387" t="s">
        <v>2670</v>
      </c>
      <c r="G825" s="387" t="s">
        <v>1154</v>
      </c>
      <c r="H825" s="381">
        <v>1302011944</v>
      </c>
      <c r="I825" s="381" t="s">
        <v>8889</v>
      </c>
      <c r="J825" s="381"/>
      <c r="K825" s="381" t="s">
        <v>8952</v>
      </c>
      <c r="L825" s="381" t="s">
        <v>9034</v>
      </c>
    </row>
    <row r="826" spans="2:12" x14ac:dyDescent="0.25">
      <c r="B826" s="383">
        <v>825</v>
      </c>
      <c r="C826" s="381">
        <v>2073241011</v>
      </c>
      <c r="D826" s="381" t="s">
        <v>340</v>
      </c>
      <c r="E826" s="387" t="s">
        <v>341</v>
      </c>
      <c r="F826" s="387" t="s">
        <v>2670</v>
      </c>
      <c r="G826" s="387" t="s">
        <v>1154</v>
      </c>
      <c r="H826" s="381">
        <v>26302000050</v>
      </c>
      <c r="I826" s="381" t="s">
        <v>1502</v>
      </c>
      <c r="J826" s="381"/>
      <c r="K826" s="381" t="s">
        <v>8952</v>
      </c>
      <c r="L826" s="381" t="s">
        <v>9034</v>
      </c>
    </row>
    <row r="827" spans="2:12" x14ac:dyDescent="0.25">
      <c r="B827" s="383">
        <v>1</v>
      </c>
      <c r="C827" s="381">
        <v>2077610080</v>
      </c>
      <c r="D827" s="381" t="s">
        <v>8992</v>
      </c>
      <c r="E827" s="387"/>
      <c r="F827" s="365" t="s">
        <v>1151</v>
      </c>
      <c r="G827" s="387" t="s">
        <v>8952</v>
      </c>
      <c r="H827" s="381"/>
      <c r="I827" s="381" t="s">
        <v>1925</v>
      </c>
      <c r="J827" s="381"/>
      <c r="K827" s="381" t="s">
        <v>8952</v>
      </c>
      <c r="L827" s="381" t="s">
        <v>9032</v>
      </c>
    </row>
    <row r="828" spans="2:12" x14ac:dyDescent="0.25">
      <c r="B828" s="383">
        <v>2</v>
      </c>
      <c r="C828" s="381">
        <v>2077610118</v>
      </c>
      <c r="D828" s="381" t="s">
        <v>8978</v>
      </c>
      <c r="E828" s="387"/>
      <c r="F828" s="365" t="s">
        <v>1151</v>
      </c>
      <c r="G828" s="387" t="s">
        <v>8952</v>
      </c>
      <c r="H828" s="381"/>
      <c r="I828" s="381" t="s">
        <v>8899</v>
      </c>
      <c r="J828" s="381"/>
      <c r="K828" s="381" t="s">
        <v>8952</v>
      </c>
      <c r="L828" s="381" t="s">
        <v>9032</v>
      </c>
    </row>
    <row r="829" spans="2:12" x14ac:dyDescent="0.25">
      <c r="B829" s="383">
        <v>3</v>
      </c>
      <c r="C829" s="381">
        <v>2077610195</v>
      </c>
      <c r="D829" s="381" t="s">
        <v>8974</v>
      </c>
      <c r="E829" s="387"/>
      <c r="F829" s="365" t="s">
        <v>1151</v>
      </c>
      <c r="G829" s="387" t="s">
        <v>8952</v>
      </c>
      <c r="H829" s="381"/>
      <c r="I829" s="381" t="s">
        <v>8896</v>
      </c>
      <c r="J829" s="381"/>
      <c r="K829" s="381" t="s">
        <v>8952</v>
      </c>
      <c r="L829" s="381" t="s">
        <v>9032</v>
      </c>
    </row>
    <row r="830" spans="2:12" x14ac:dyDescent="0.25">
      <c r="B830" s="383">
        <v>4</v>
      </c>
      <c r="C830" s="381">
        <v>2077610351</v>
      </c>
      <c r="D830" s="381" t="s">
        <v>6567</v>
      </c>
      <c r="E830" s="387"/>
      <c r="F830" s="365" t="s">
        <v>1151</v>
      </c>
      <c r="G830" s="387" t="s">
        <v>8952</v>
      </c>
      <c r="H830" s="381"/>
      <c r="I830" s="381" t="s">
        <v>6570</v>
      </c>
      <c r="J830" s="381"/>
      <c r="K830" s="381" t="s">
        <v>8952</v>
      </c>
      <c r="L830" s="381" t="s">
        <v>9034</v>
      </c>
    </row>
    <row r="831" spans="2:12" x14ac:dyDescent="0.25">
      <c r="B831" s="383">
        <v>5</v>
      </c>
      <c r="C831" s="381">
        <v>2073190059</v>
      </c>
      <c r="D831" s="381" t="s">
        <v>6504</v>
      </c>
      <c r="E831" s="387"/>
      <c r="F831" s="385" t="s">
        <v>1150</v>
      </c>
      <c r="G831" s="387" t="s">
        <v>8952</v>
      </c>
      <c r="H831" s="381"/>
      <c r="I831" s="381" t="s">
        <v>3228</v>
      </c>
      <c r="J831" s="381"/>
      <c r="K831" s="381" t="s">
        <v>8952</v>
      </c>
      <c r="L831" s="381" t="s">
        <v>9032</v>
      </c>
    </row>
    <row r="832" spans="2:12" x14ac:dyDescent="0.25">
      <c r="B832" s="383">
        <v>6</v>
      </c>
      <c r="C832" s="381">
        <v>2073190062</v>
      </c>
      <c r="D832" s="381" t="s">
        <v>4541</v>
      </c>
      <c r="E832" s="387"/>
      <c r="F832" s="385" t="s">
        <v>1150</v>
      </c>
      <c r="G832" s="387" t="s">
        <v>8952</v>
      </c>
      <c r="H832" s="381"/>
      <c r="I832" s="381" t="s">
        <v>3238</v>
      </c>
      <c r="J832" s="381"/>
      <c r="K832" s="381" t="s">
        <v>8952</v>
      </c>
      <c r="L832" s="381" t="s">
        <v>9032</v>
      </c>
    </row>
    <row r="833" spans="2:12" x14ac:dyDescent="0.25">
      <c r="B833" s="383">
        <v>7</v>
      </c>
      <c r="C833" s="381">
        <v>2073190066</v>
      </c>
      <c r="D833" s="381" t="s">
        <v>8990</v>
      </c>
      <c r="E833" s="387"/>
      <c r="F833" s="385" t="s">
        <v>1150</v>
      </c>
      <c r="G833" s="387" t="s">
        <v>8952</v>
      </c>
      <c r="H833" s="381"/>
      <c r="I833" s="381" t="s">
        <v>3249</v>
      </c>
      <c r="J833" s="381"/>
      <c r="K833" s="381" t="s">
        <v>8952</v>
      </c>
      <c r="L833" s="381" t="s">
        <v>9033</v>
      </c>
    </row>
    <row r="834" spans="2:12" x14ac:dyDescent="0.25">
      <c r="B834" s="383">
        <v>8</v>
      </c>
      <c r="C834" s="381">
        <v>2073190204</v>
      </c>
      <c r="D834" s="381" t="s">
        <v>4136</v>
      </c>
      <c r="E834" s="387"/>
      <c r="F834" s="385" t="s">
        <v>1150</v>
      </c>
      <c r="G834" s="387" t="s">
        <v>8952</v>
      </c>
      <c r="H834" s="381"/>
      <c r="I834" s="381" t="s">
        <v>4138</v>
      </c>
      <c r="J834" s="381"/>
      <c r="K834" s="381" t="s">
        <v>8952</v>
      </c>
      <c r="L834" s="381" t="s">
        <v>9034</v>
      </c>
    </row>
    <row r="835" spans="2:12" x14ac:dyDescent="0.25">
      <c r="B835" s="383">
        <v>9</v>
      </c>
      <c r="C835" s="389">
        <v>2073190304</v>
      </c>
      <c r="D835" s="381" t="s">
        <v>5813</v>
      </c>
      <c r="E835" s="387"/>
      <c r="F835" s="385" t="s">
        <v>1150</v>
      </c>
      <c r="G835" s="387" t="s">
        <v>8952</v>
      </c>
      <c r="H835" s="381"/>
      <c r="I835" s="381" t="s">
        <v>5816</v>
      </c>
      <c r="J835" s="381"/>
      <c r="K835" s="381" t="s">
        <v>8952</v>
      </c>
      <c r="L835" s="381" t="s">
        <v>9034</v>
      </c>
    </row>
    <row r="836" spans="2:12" x14ac:dyDescent="0.25">
      <c r="B836" s="383">
        <v>10</v>
      </c>
      <c r="C836" s="381">
        <v>2073100070</v>
      </c>
      <c r="D836" s="381" t="s">
        <v>8996</v>
      </c>
      <c r="E836" s="387"/>
      <c r="F836" s="385" t="s">
        <v>1149</v>
      </c>
      <c r="G836" s="387" t="s">
        <v>8952</v>
      </c>
      <c r="H836" s="381"/>
      <c r="I836" s="381" t="s">
        <v>3961</v>
      </c>
      <c r="J836" s="381"/>
      <c r="K836" s="381" t="s">
        <v>8952</v>
      </c>
      <c r="L836" s="381" t="s">
        <v>9032</v>
      </c>
    </row>
    <row r="837" spans="2:12" x14ac:dyDescent="0.25">
      <c r="B837" s="383">
        <v>11</v>
      </c>
      <c r="C837" s="381">
        <v>2073100098</v>
      </c>
      <c r="D837" s="381" t="s">
        <v>8979</v>
      </c>
      <c r="E837" s="387"/>
      <c r="F837" s="385" t="s">
        <v>1149</v>
      </c>
      <c r="G837" s="387" t="s">
        <v>8952</v>
      </c>
      <c r="H837" s="381"/>
      <c r="I837" s="381" t="s">
        <v>8900</v>
      </c>
      <c r="J837" s="381"/>
      <c r="K837" s="381" t="s">
        <v>8952</v>
      </c>
      <c r="L837" s="381" t="s">
        <v>9034</v>
      </c>
    </row>
    <row r="838" spans="2:12" x14ac:dyDescent="0.25">
      <c r="B838" s="383">
        <v>12</v>
      </c>
      <c r="C838" s="381">
        <v>2073100099</v>
      </c>
      <c r="D838" s="381" t="s">
        <v>8963</v>
      </c>
      <c r="E838" s="387"/>
      <c r="F838" s="385" t="s">
        <v>1149</v>
      </c>
      <c r="G838" s="387" t="s">
        <v>8952</v>
      </c>
      <c r="H838" s="381"/>
      <c r="I838" s="381" t="s">
        <v>8872</v>
      </c>
      <c r="J838" s="381"/>
      <c r="K838" s="381" t="s">
        <v>8952</v>
      </c>
      <c r="L838" s="381" t="s">
        <v>9034</v>
      </c>
    </row>
    <row r="839" spans="2:12" x14ac:dyDescent="0.25">
      <c r="B839" s="383">
        <v>13</v>
      </c>
      <c r="C839" s="381">
        <v>2073100113</v>
      </c>
      <c r="D839" s="381" t="s">
        <v>8968</v>
      </c>
      <c r="E839" s="387"/>
      <c r="F839" s="385" t="s">
        <v>1149</v>
      </c>
      <c r="G839" s="387" t="s">
        <v>8952</v>
      </c>
      <c r="H839" s="381"/>
      <c r="I839" s="381" t="s">
        <v>8883</v>
      </c>
      <c r="J839" s="381"/>
      <c r="K839" s="381" t="s">
        <v>8952</v>
      </c>
      <c r="L839" s="381" t="s">
        <v>9034</v>
      </c>
    </row>
    <row r="840" spans="2:12" x14ac:dyDescent="0.25">
      <c r="B840" s="383">
        <v>14</v>
      </c>
      <c r="C840" s="381">
        <v>2073100116</v>
      </c>
      <c r="D840" s="381" t="s">
        <v>8982</v>
      </c>
      <c r="E840" s="387"/>
      <c r="F840" s="385" t="s">
        <v>1149</v>
      </c>
      <c r="G840" s="387" t="s">
        <v>8952</v>
      </c>
      <c r="H840" s="381"/>
      <c r="I840" s="381" t="s">
        <v>8902</v>
      </c>
      <c r="J840" s="381"/>
      <c r="K840" s="381" t="s">
        <v>8952</v>
      </c>
      <c r="L840" s="381" t="s">
        <v>9034</v>
      </c>
    </row>
    <row r="841" spans="2:12" x14ac:dyDescent="0.25">
      <c r="B841" s="383">
        <v>15</v>
      </c>
      <c r="C841" s="381">
        <v>2073100126</v>
      </c>
      <c r="D841" s="381" t="s">
        <v>8955</v>
      </c>
      <c r="E841" s="387"/>
      <c r="F841" s="385" t="s">
        <v>1149</v>
      </c>
      <c r="G841" s="387" t="s">
        <v>8952</v>
      </c>
      <c r="H841" s="381"/>
      <c r="I841" s="381" t="s">
        <v>8854</v>
      </c>
      <c r="J841" s="379"/>
      <c r="K841" s="381" t="s">
        <v>8952</v>
      </c>
      <c r="L841" s="381" t="s">
        <v>9034</v>
      </c>
    </row>
    <row r="842" spans="2:12" x14ac:dyDescent="0.25">
      <c r="B842" s="383">
        <v>16</v>
      </c>
      <c r="C842" s="381">
        <v>2073810344</v>
      </c>
      <c r="D842" s="381" t="s">
        <v>8962</v>
      </c>
      <c r="E842" s="387"/>
      <c r="F842" s="387" t="s">
        <v>2006</v>
      </c>
      <c r="G842" s="387" t="s">
        <v>8952</v>
      </c>
      <c r="H842" s="381"/>
      <c r="I842" s="381" t="s">
        <v>2164</v>
      </c>
      <c r="J842" s="381"/>
      <c r="K842" s="381" t="s">
        <v>8952</v>
      </c>
      <c r="L842" s="381" t="s">
        <v>9032</v>
      </c>
    </row>
    <row r="843" spans="2:12" x14ac:dyDescent="0.25">
      <c r="B843" s="383">
        <v>17</v>
      </c>
      <c r="C843" s="381">
        <v>2073800116</v>
      </c>
      <c r="D843" s="381" t="s">
        <v>9006</v>
      </c>
      <c r="E843" s="387"/>
      <c r="F843" s="385" t="s">
        <v>1148</v>
      </c>
      <c r="G843" s="387" t="s">
        <v>8952</v>
      </c>
      <c r="H843" s="381"/>
      <c r="I843" s="381" t="s">
        <v>4024</v>
      </c>
      <c r="J843" s="379"/>
      <c r="K843" s="381" t="s">
        <v>8953</v>
      </c>
      <c r="L843" s="381" t="s">
        <v>9032</v>
      </c>
    </row>
    <row r="844" spans="2:12" x14ac:dyDescent="0.25">
      <c r="B844" s="383">
        <v>18</v>
      </c>
      <c r="C844" s="381">
        <v>2073800135</v>
      </c>
      <c r="D844" s="381" t="s">
        <v>402</v>
      </c>
      <c r="E844" s="387"/>
      <c r="F844" s="385" t="s">
        <v>1148</v>
      </c>
      <c r="G844" s="387" t="s">
        <v>8952</v>
      </c>
      <c r="H844" s="381"/>
      <c r="I844" s="381" t="s">
        <v>8887</v>
      </c>
      <c r="J844" s="381"/>
      <c r="K844" s="381" t="s">
        <v>8952</v>
      </c>
      <c r="L844" s="381" t="s">
        <v>9034</v>
      </c>
    </row>
    <row r="845" spans="2:12" x14ac:dyDescent="0.25">
      <c r="B845" s="383">
        <v>19</v>
      </c>
      <c r="C845" s="381">
        <v>2073800145</v>
      </c>
      <c r="D845" s="381" t="s">
        <v>8977</v>
      </c>
      <c r="E845" s="387"/>
      <c r="F845" s="385" t="s">
        <v>1148</v>
      </c>
      <c r="G845" s="387" t="s">
        <v>8952</v>
      </c>
      <c r="H845" s="381"/>
      <c r="I845" s="381" t="s">
        <v>8898</v>
      </c>
      <c r="J845" s="381"/>
      <c r="K845" s="381" t="s">
        <v>8952</v>
      </c>
      <c r="L845" s="381" t="s">
        <v>9034</v>
      </c>
    </row>
    <row r="846" spans="2:12" x14ac:dyDescent="0.25">
      <c r="B846" s="383">
        <v>20</v>
      </c>
      <c r="C846" s="381">
        <v>2073800146</v>
      </c>
      <c r="D846" s="381" t="s">
        <v>8958</v>
      </c>
      <c r="E846" s="387"/>
      <c r="F846" s="385" t="s">
        <v>1148</v>
      </c>
      <c r="G846" s="387" t="s">
        <v>8952</v>
      </c>
      <c r="H846" s="381"/>
      <c r="I846" s="381" t="s">
        <v>8859</v>
      </c>
      <c r="J846" s="381"/>
      <c r="K846" s="381" t="s">
        <v>8952</v>
      </c>
      <c r="L846" s="381" t="s">
        <v>9034</v>
      </c>
    </row>
    <row r="847" spans="2:12" x14ac:dyDescent="0.25">
      <c r="B847" s="383">
        <v>21</v>
      </c>
      <c r="C847" s="381">
        <v>2073800147</v>
      </c>
      <c r="D847" s="381" t="s">
        <v>8971</v>
      </c>
      <c r="E847" s="387"/>
      <c r="F847" s="385" t="s">
        <v>1148</v>
      </c>
      <c r="G847" s="387" t="s">
        <v>8952</v>
      </c>
      <c r="H847" s="381"/>
      <c r="I847" s="381" t="s">
        <v>8885</v>
      </c>
      <c r="J847" s="381"/>
      <c r="K847" s="381" t="s">
        <v>8952</v>
      </c>
      <c r="L847" s="381" t="s">
        <v>9034</v>
      </c>
    </row>
    <row r="848" spans="2:12" x14ac:dyDescent="0.25">
      <c r="B848" s="383">
        <v>22</v>
      </c>
      <c r="C848" s="381">
        <v>2073800302</v>
      </c>
      <c r="D848" s="381" t="s">
        <v>6306</v>
      </c>
      <c r="E848" s="387"/>
      <c r="F848" s="385" t="s">
        <v>1148</v>
      </c>
      <c r="G848" s="387" t="s">
        <v>8952</v>
      </c>
      <c r="H848" s="381"/>
      <c r="I848" s="381" t="s">
        <v>6308</v>
      </c>
      <c r="J848" s="381"/>
      <c r="K848" s="381" t="s">
        <v>8952</v>
      </c>
      <c r="L848" s="381" t="s">
        <v>9034</v>
      </c>
    </row>
    <row r="849" spans="2:12" x14ac:dyDescent="0.25">
      <c r="B849" s="383">
        <v>23</v>
      </c>
      <c r="C849" s="381">
        <v>2078130105</v>
      </c>
      <c r="D849" s="381" t="s">
        <v>5436</v>
      </c>
      <c r="E849" s="387"/>
      <c r="F849" s="385" t="s">
        <v>7572</v>
      </c>
      <c r="G849" s="387" t="s">
        <v>8952</v>
      </c>
      <c r="H849" s="381"/>
      <c r="I849" s="381" t="s">
        <v>2748</v>
      </c>
      <c r="J849" s="381"/>
      <c r="K849" s="381" t="s">
        <v>8952</v>
      </c>
      <c r="L849" s="381" t="s">
        <v>9032</v>
      </c>
    </row>
    <row r="850" spans="2:12" x14ac:dyDescent="0.25">
      <c r="B850" s="383">
        <v>24</v>
      </c>
      <c r="C850" s="381">
        <v>2078130775</v>
      </c>
      <c r="D850" s="381" t="s">
        <v>8919</v>
      </c>
      <c r="E850" s="387"/>
      <c r="F850" s="385" t="s">
        <v>7572</v>
      </c>
      <c r="G850" s="387" t="s">
        <v>8952</v>
      </c>
      <c r="H850" s="381"/>
      <c r="I850" s="381" t="s">
        <v>3004</v>
      </c>
      <c r="J850" s="381" t="s">
        <v>8920</v>
      </c>
      <c r="K850" s="381" t="s">
        <v>8952</v>
      </c>
      <c r="L850" s="381" t="s">
        <v>9032</v>
      </c>
    </row>
    <row r="851" spans="2:12" x14ac:dyDescent="0.25">
      <c r="B851" s="383">
        <v>25</v>
      </c>
      <c r="C851" s="381">
        <v>2078130795</v>
      </c>
      <c r="D851" s="381" t="s">
        <v>1093</v>
      </c>
      <c r="E851" s="387"/>
      <c r="F851" s="385" t="s">
        <v>7572</v>
      </c>
      <c r="G851" s="387" t="s">
        <v>8952</v>
      </c>
      <c r="H851" s="381"/>
      <c r="I851" s="381" t="s">
        <v>8917</v>
      </c>
      <c r="J851" s="381"/>
      <c r="K851" s="381" t="s">
        <v>8952</v>
      </c>
      <c r="L851" s="381" t="s">
        <v>9032</v>
      </c>
    </row>
    <row r="852" spans="2:12" x14ac:dyDescent="0.25">
      <c r="B852" s="383">
        <v>26</v>
      </c>
      <c r="C852" s="381">
        <v>2078130886</v>
      </c>
      <c r="D852" s="381" t="s">
        <v>8995</v>
      </c>
      <c r="E852" s="387"/>
      <c r="F852" s="385" t="s">
        <v>7572</v>
      </c>
      <c r="G852" s="387" t="s">
        <v>8952</v>
      </c>
      <c r="H852" s="381"/>
      <c r="I852" s="381" t="s">
        <v>8926</v>
      </c>
      <c r="J852" s="381"/>
      <c r="K852" s="381" t="s">
        <v>8952</v>
      </c>
      <c r="L852" s="381" t="s">
        <v>9034</v>
      </c>
    </row>
    <row r="853" spans="2:12" x14ac:dyDescent="0.25">
      <c r="B853" s="383">
        <v>27</v>
      </c>
      <c r="C853" s="381">
        <v>2078130887</v>
      </c>
      <c r="D853" s="381" t="s">
        <v>8986</v>
      </c>
      <c r="E853" s="387"/>
      <c r="F853" s="385" t="s">
        <v>7572</v>
      </c>
      <c r="G853" s="387" t="s">
        <v>8952</v>
      </c>
      <c r="H853" s="381"/>
      <c r="I853" s="381" t="s">
        <v>8913</v>
      </c>
      <c r="J853" s="381"/>
      <c r="K853" s="381" t="s">
        <v>8952</v>
      </c>
      <c r="L853" s="381" t="s">
        <v>9034</v>
      </c>
    </row>
    <row r="854" spans="2:12" x14ac:dyDescent="0.25">
      <c r="B854" s="383">
        <v>28</v>
      </c>
      <c r="C854" s="381">
        <v>2078131129</v>
      </c>
      <c r="D854" s="381" t="s">
        <v>1116</v>
      </c>
      <c r="E854" s="387"/>
      <c r="F854" s="385" t="s">
        <v>7572</v>
      </c>
      <c r="G854" s="387" t="s">
        <v>8952</v>
      </c>
      <c r="H854" s="381"/>
      <c r="I854" s="381" t="s">
        <v>1665</v>
      </c>
      <c r="J854" s="381"/>
      <c r="K854" s="381" t="s">
        <v>8952</v>
      </c>
      <c r="L854" s="381" t="s">
        <v>9034</v>
      </c>
    </row>
    <row r="855" spans="2:12" x14ac:dyDescent="0.25">
      <c r="B855" s="383">
        <v>29</v>
      </c>
      <c r="C855" s="381">
        <v>2073140104</v>
      </c>
      <c r="D855" s="381" t="s">
        <v>8993</v>
      </c>
      <c r="E855" s="387"/>
      <c r="F855" s="385" t="s">
        <v>1147</v>
      </c>
      <c r="G855" s="387" t="s">
        <v>8952</v>
      </c>
      <c r="H855" s="381"/>
      <c r="I855" s="381" t="s">
        <v>3919</v>
      </c>
      <c r="J855" s="381"/>
      <c r="K855" s="381" t="s">
        <v>8952</v>
      </c>
      <c r="L855" s="381" t="s">
        <v>9032</v>
      </c>
    </row>
    <row r="856" spans="2:12" x14ac:dyDescent="0.25">
      <c r="B856" s="383">
        <v>30</v>
      </c>
      <c r="C856" s="381">
        <v>2073240163</v>
      </c>
      <c r="D856" s="381" t="s">
        <v>215</v>
      </c>
      <c r="E856" s="387"/>
      <c r="F856" s="385" t="s">
        <v>2670</v>
      </c>
      <c r="G856" s="387" t="s">
        <v>8952</v>
      </c>
      <c r="H856" s="381"/>
      <c r="I856" s="381" t="s">
        <v>4665</v>
      </c>
      <c r="J856" s="381"/>
      <c r="K856" s="381" t="s">
        <v>8952</v>
      </c>
      <c r="L856" s="381" t="s">
        <v>9034</v>
      </c>
    </row>
    <row r="857" spans="2:12" x14ac:dyDescent="0.25">
      <c r="B857" s="383">
        <v>31</v>
      </c>
      <c r="C857" s="381">
        <v>2073240633</v>
      </c>
      <c r="D857" s="381" t="s">
        <v>8966</v>
      </c>
      <c r="E857" s="387"/>
      <c r="F857" s="385" t="s">
        <v>2670</v>
      </c>
      <c r="G857" s="387" t="s">
        <v>8952</v>
      </c>
      <c r="H857" s="381"/>
      <c r="I857" s="381" t="s">
        <v>8880</v>
      </c>
      <c r="J857" s="381"/>
      <c r="K857" s="381" t="s">
        <v>8952</v>
      </c>
      <c r="L857" s="381" t="s">
        <v>9034</v>
      </c>
    </row>
    <row r="858" spans="2:12" x14ac:dyDescent="0.25">
      <c r="B858" s="383">
        <v>32</v>
      </c>
      <c r="C858" s="381">
        <v>2073240819</v>
      </c>
      <c r="D858" s="381" t="s">
        <v>288</v>
      </c>
      <c r="E858" s="387"/>
      <c r="F858" s="385" t="s">
        <v>2670</v>
      </c>
      <c r="G858" s="387" t="s">
        <v>8952</v>
      </c>
      <c r="H858" s="381"/>
      <c r="I858" s="381" t="s">
        <v>4283</v>
      </c>
      <c r="J858" s="381"/>
      <c r="K858" s="381" t="s">
        <v>8952</v>
      </c>
      <c r="L858" s="381" t="s">
        <v>9034</v>
      </c>
    </row>
    <row r="859" spans="2:12" x14ac:dyDescent="0.25">
      <c r="B859" s="383">
        <v>33</v>
      </c>
      <c r="C859" s="381">
        <v>2073240821</v>
      </c>
      <c r="D859" s="381" t="s">
        <v>4291</v>
      </c>
      <c r="E859" s="387" t="s">
        <v>4292</v>
      </c>
      <c r="F859" s="387" t="s">
        <v>2670</v>
      </c>
      <c r="G859" s="387" t="s">
        <v>8952</v>
      </c>
      <c r="H859" s="381"/>
      <c r="I859" s="381" t="s">
        <v>8866</v>
      </c>
      <c r="J859" s="381"/>
      <c r="K859" s="381" t="s">
        <v>8952</v>
      </c>
      <c r="L859" s="381" t="s">
        <v>9034</v>
      </c>
    </row>
    <row r="860" spans="2:12" x14ac:dyDescent="0.25">
      <c r="B860" s="383">
        <v>34</v>
      </c>
      <c r="C860" s="381">
        <v>2073240826</v>
      </c>
      <c r="D860" s="381" t="s">
        <v>524</v>
      </c>
      <c r="E860" s="387"/>
      <c r="F860" s="385" t="s">
        <v>2670</v>
      </c>
      <c r="G860" s="387" t="s">
        <v>8952</v>
      </c>
      <c r="H860" s="381"/>
      <c r="I860" s="381" t="s">
        <v>4315</v>
      </c>
      <c r="J860" s="381"/>
      <c r="K860" s="381" t="s">
        <v>8952</v>
      </c>
      <c r="L860" s="381" t="s">
        <v>9034</v>
      </c>
    </row>
    <row r="861" spans="2:12" x14ac:dyDescent="0.25">
      <c r="B861" s="383">
        <v>35</v>
      </c>
      <c r="C861" s="378">
        <v>2073240831</v>
      </c>
      <c r="D861" s="380" t="s">
        <v>4336</v>
      </c>
      <c r="E861" s="387" t="s">
        <v>756</v>
      </c>
      <c r="F861" s="387" t="s">
        <v>2670</v>
      </c>
      <c r="G861" s="387" t="s">
        <v>8952</v>
      </c>
      <c r="H861" s="381"/>
      <c r="I861" s="379"/>
      <c r="J861" s="379"/>
      <c r="K861" s="379" t="s">
        <v>8954</v>
      </c>
      <c r="L861" s="379" t="s">
        <v>9034</v>
      </c>
    </row>
    <row r="862" spans="2:12" x14ac:dyDescent="0.25">
      <c r="B862" s="383">
        <v>36</v>
      </c>
      <c r="C862" s="378">
        <v>2073240863</v>
      </c>
      <c r="D862" s="380" t="s">
        <v>4476</v>
      </c>
      <c r="E862" s="387" t="s">
        <v>4477</v>
      </c>
      <c r="F862" s="387" t="s">
        <v>2670</v>
      </c>
      <c r="G862" s="387" t="s">
        <v>8952</v>
      </c>
      <c r="H862" s="381"/>
      <c r="I862" s="379"/>
      <c r="J862" s="379"/>
      <c r="K862" s="379" t="s">
        <v>8954</v>
      </c>
      <c r="L862" s="379" t="s">
        <v>9034</v>
      </c>
    </row>
    <row r="863" spans="2:12" x14ac:dyDescent="0.25">
      <c r="B863" s="383">
        <v>37</v>
      </c>
      <c r="C863" s="381">
        <v>2073240866</v>
      </c>
      <c r="D863" s="381" t="s">
        <v>4490</v>
      </c>
      <c r="E863" s="387"/>
      <c r="F863" s="385" t="s">
        <v>2670</v>
      </c>
      <c r="G863" s="387" t="s">
        <v>8952</v>
      </c>
      <c r="H863" s="381"/>
      <c r="I863" s="381" t="s">
        <v>4492</v>
      </c>
      <c r="J863" s="381"/>
      <c r="K863" s="381" t="s">
        <v>8952</v>
      </c>
      <c r="L863" s="381" t="s">
        <v>9034</v>
      </c>
    </row>
    <row r="864" spans="2:12" x14ac:dyDescent="0.25">
      <c r="B864" s="383">
        <v>38</v>
      </c>
      <c r="C864" s="381">
        <v>2073240874</v>
      </c>
      <c r="D864" s="381" t="s">
        <v>4521</v>
      </c>
      <c r="E864" s="387"/>
      <c r="F864" s="385" t="s">
        <v>2670</v>
      </c>
      <c r="G864" s="387" t="s">
        <v>8952</v>
      </c>
      <c r="H864" s="381"/>
      <c r="I864" s="381" t="s">
        <v>4523</v>
      </c>
      <c r="J864" s="381"/>
      <c r="K864" s="381" t="s">
        <v>8952</v>
      </c>
      <c r="L864" s="381" t="s">
        <v>9034</v>
      </c>
    </row>
    <row r="865" spans="2:12" x14ac:dyDescent="0.25">
      <c r="B865" s="383">
        <v>39</v>
      </c>
      <c r="C865" s="381">
        <v>2073240875</v>
      </c>
      <c r="D865" s="381" t="s">
        <v>4527</v>
      </c>
      <c r="E865" s="387"/>
      <c r="F865" s="385" t="s">
        <v>2670</v>
      </c>
      <c r="G865" s="387" t="s">
        <v>8952</v>
      </c>
      <c r="H865" s="381"/>
      <c r="I865" s="381" t="s">
        <v>4530</v>
      </c>
      <c r="J865" s="381"/>
      <c r="K865" s="381" t="s">
        <v>8952</v>
      </c>
      <c r="L865" s="381" t="s">
        <v>9034</v>
      </c>
    </row>
    <row r="866" spans="2:12" x14ac:dyDescent="0.25">
      <c r="B866" s="383">
        <v>40</v>
      </c>
      <c r="C866" s="381">
        <v>2073240885</v>
      </c>
      <c r="D866" s="381" t="s">
        <v>4567</v>
      </c>
      <c r="E866" s="387"/>
      <c r="F866" s="385" t="s">
        <v>2670</v>
      </c>
      <c r="G866" s="387" t="s">
        <v>8952</v>
      </c>
      <c r="H866" s="381"/>
      <c r="I866" s="381" t="s">
        <v>8891</v>
      </c>
      <c r="J866" s="381"/>
      <c r="K866" s="381" t="s">
        <v>8952</v>
      </c>
      <c r="L866" s="381" t="s">
        <v>9034</v>
      </c>
    </row>
    <row r="867" spans="2:12" x14ac:dyDescent="0.25">
      <c r="B867" s="383">
        <v>41</v>
      </c>
      <c r="C867" s="381">
        <v>2073240890</v>
      </c>
      <c r="D867" s="381" t="s">
        <v>92</v>
      </c>
      <c r="E867" s="387"/>
      <c r="F867" s="385" t="s">
        <v>2670</v>
      </c>
      <c r="G867" s="387" t="s">
        <v>8952</v>
      </c>
      <c r="H867" s="381"/>
      <c r="I867" s="381" t="s">
        <v>4591</v>
      </c>
      <c r="J867" s="381"/>
      <c r="K867" s="381" t="s">
        <v>8952</v>
      </c>
      <c r="L867" s="381" t="s">
        <v>9034</v>
      </c>
    </row>
    <row r="868" spans="2:12" x14ac:dyDescent="0.25">
      <c r="B868" s="383">
        <v>42</v>
      </c>
      <c r="C868" s="381">
        <v>2073240892</v>
      </c>
      <c r="D868" s="381" t="s">
        <v>4598</v>
      </c>
      <c r="E868" s="387"/>
      <c r="F868" s="385" t="s">
        <v>2670</v>
      </c>
      <c r="G868" s="387" t="s">
        <v>8952</v>
      </c>
      <c r="H868" s="381"/>
      <c r="I868" s="381" t="s">
        <v>4600</v>
      </c>
      <c r="J868" s="381"/>
      <c r="K868" s="381" t="s">
        <v>8952</v>
      </c>
      <c r="L868" s="381" t="s">
        <v>9034</v>
      </c>
    </row>
    <row r="869" spans="2:12" x14ac:dyDescent="0.25">
      <c r="B869" s="383">
        <v>43</v>
      </c>
      <c r="C869" s="381">
        <v>2073240901</v>
      </c>
      <c r="D869" s="381" t="s">
        <v>314</v>
      </c>
      <c r="E869" s="387"/>
      <c r="F869" s="385" t="s">
        <v>2670</v>
      </c>
      <c r="G869" s="387" t="s">
        <v>8952</v>
      </c>
      <c r="H869" s="381"/>
      <c r="I869" s="381" t="s">
        <v>8871</v>
      </c>
      <c r="J869" s="381"/>
      <c r="K869" s="381" t="s">
        <v>8952</v>
      </c>
      <c r="L869" s="381" t="s">
        <v>9034</v>
      </c>
    </row>
    <row r="870" spans="2:12" x14ac:dyDescent="0.25">
      <c r="B870" s="383">
        <v>44</v>
      </c>
      <c r="C870" s="381">
        <v>2073240902</v>
      </c>
      <c r="D870" s="381" t="s">
        <v>4647</v>
      </c>
      <c r="E870" s="387"/>
      <c r="F870" s="385" t="s">
        <v>2670</v>
      </c>
      <c r="G870" s="387" t="s">
        <v>8952</v>
      </c>
      <c r="H870" s="381"/>
      <c r="I870" s="381" t="s">
        <v>8895</v>
      </c>
      <c r="J870" s="381"/>
      <c r="K870" s="381" t="s">
        <v>8952</v>
      </c>
      <c r="L870" s="381" t="s">
        <v>9034</v>
      </c>
    </row>
    <row r="871" spans="2:12" x14ac:dyDescent="0.25">
      <c r="B871" s="383">
        <v>45</v>
      </c>
      <c r="C871" s="381">
        <v>2073240907</v>
      </c>
      <c r="D871" s="381" t="s">
        <v>4669</v>
      </c>
      <c r="E871" s="387"/>
      <c r="F871" s="385" t="s">
        <v>2670</v>
      </c>
      <c r="G871" s="387" t="s">
        <v>8952</v>
      </c>
      <c r="H871" s="381"/>
      <c r="I871" s="381" t="s">
        <v>4672</v>
      </c>
      <c r="J871" s="381"/>
      <c r="K871" s="381" t="s">
        <v>8952</v>
      </c>
      <c r="L871" s="381" t="s">
        <v>9034</v>
      </c>
    </row>
    <row r="872" spans="2:12" x14ac:dyDescent="0.25">
      <c r="B872" s="383">
        <v>46</v>
      </c>
      <c r="C872" s="381">
        <v>2073240910</v>
      </c>
      <c r="D872" s="381" t="s">
        <v>4686</v>
      </c>
      <c r="E872" s="387"/>
      <c r="F872" s="385" t="s">
        <v>2670</v>
      </c>
      <c r="G872" s="387" t="s">
        <v>8952</v>
      </c>
      <c r="H872" s="381"/>
      <c r="I872" s="381" t="s">
        <v>4688</v>
      </c>
      <c r="J872" s="381"/>
      <c r="K872" s="381" t="s">
        <v>8952</v>
      </c>
      <c r="L872" s="381" t="s">
        <v>9034</v>
      </c>
    </row>
    <row r="873" spans="2:12" x14ac:dyDescent="0.25">
      <c r="B873" s="383">
        <v>47</v>
      </c>
      <c r="C873" s="381">
        <v>2073240926</v>
      </c>
      <c r="D873" s="381" t="s">
        <v>8994</v>
      </c>
      <c r="E873" s="387" t="s">
        <v>315</v>
      </c>
      <c r="F873" s="387" t="s">
        <v>2670</v>
      </c>
      <c r="G873" s="387" t="s">
        <v>8952</v>
      </c>
      <c r="H873" s="381"/>
      <c r="I873" s="381" t="s">
        <v>4756</v>
      </c>
      <c r="J873" s="381"/>
      <c r="K873" s="381" t="s">
        <v>8952</v>
      </c>
      <c r="L873" s="381" t="s">
        <v>9034</v>
      </c>
    </row>
    <row r="874" spans="2:12" x14ac:dyDescent="0.25">
      <c r="B874" s="383">
        <v>48</v>
      </c>
      <c r="C874" s="381">
        <v>2073240937</v>
      </c>
      <c r="D874" s="381" t="s">
        <v>4802</v>
      </c>
      <c r="E874" s="387"/>
      <c r="F874" s="385" t="s">
        <v>2670</v>
      </c>
      <c r="G874" s="387" t="s">
        <v>8952</v>
      </c>
      <c r="H874" s="381"/>
      <c r="I874" s="381" t="s">
        <v>4804</v>
      </c>
      <c r="J874" s="381"/>
      <c r="K874" s="381" t="s">
        <v>8952</v>
      </c>
      <c r="L874" s="381" t="s">
        <v>9034</v>
      </c>
    </row>
    <row r="875" spans="2:12" x14ac:dyDescent="0.25">
      <c r="B875" s="383">
        <v>49</v>
      </c>
      <c r="C875" s="381">
        <v>2073240960</v>
      </c>
      <c r="D875" s="381" t="s">
        <v>408</v>
      </c>
      <c r="E875" s="387"/>
      <c r="F875" s="385" t="s">
        <v>2670</v>
      </c>
      <c r="G875" s="387" t="s">
        <v>8952</v>
      </c>
      <c r="H875" s="381"/>
      <c r="I875" s="381" t="s">
        <v>4905</v>
      </c>
      <c r="J875" s="381"/>
      <c r="K875" s="381" t="s">
        <v>8952</v>
      </c>
      <c r="L875" s="381" t="s">
        <v>9034</v>
      </c>
    </row>
    <row r="876" spans="2:12" x14ac:dyDescent="0.25">
      <c r="B876" s="383">
        <v>50</v>
      </c>
      <c r="C876" s="381">
        <v>2073240970</v>
      </c>
      <c r="D876" s="381" t="s">
        <v>173</v>
      </c>
      <c r="E876" s="387"/>
      <c r="F876" s="385" t="s">
        <v>2670</v>
      </c>
      <c r="G876" s="387" t="s">
        <v>8952</v>
      </c>
      <c r="H876" s="381"/>
      <c r="I876" s="381" t="s">
        <v>1378</v>
      </c>
      <c r="J876" s="381"/>
      <c r="K876" s="381" t="s">
        <v>8952</v>
      </c>
      <c r="L876" s="381" t="s">
        <v>9034</v>
      </c>
    </row>
    <row r="877" spans="2:12" x14ac:dyDescent="0.25">
      <c r="B877" s="383">
        <v>51</v>
      </c>
      <c r="C877" s="381">
        <v>2073240991</v>
      </c>
      <c r="D877" s="381" t="s">
        <v>5039</v>
      </c>
      <c r="E877" s="387"/>
      <c r="F877" s="385" t="s">
        <v>2670</v>
      </c>
      <c r="G877" s="387" t="s">
        <v>8952</v>
      </c>
      <c r="H877" s="381"/>
      <c r="I877" s="381"/>
      <c r="J877" s="381"/>
      <c r="K877" s="381" t="s">
        <v>8952</v>
      </c>
      <c r="L877" s="381" t="s">
        <v>9034</v>
      </c>
    </row>
    <row r="878" spans="2:12" x14ac:dyDescent="0.25">
      <c r="B878" s="383">
        <v>52</v>
      </c>
      <c r="C878" s="381">
        <v>2073240994</v>
      </c>
      <c r="D878" s="381" t="s">
        <v>8975</v>
      </c>
      <c r="E878" s="387"/>
      <c r="F878" s="385" t="s">
        <v>2670</v>
      </c>
      <c r="G878" s="387" t="s">
        <v>8952</v>
      </c>
      <c r="H878" s="381"/>
      <c r="I878" s="381" t="s">
        <v>5054</v>
      </c>
      <c r="J878" s="381"/>
      <c r="K878" s="381" t="s">
        <v>8952</v>
      </c>
      <c r="L878" s="381" t="s">
        <v>9034</v>
      </c>
    </row>
    <row r="879" spans="2:12" x14ac:dyDescent="0.25">
      <c r="B879" s="383">
        <v>53</v>
      </c>
      <c r="C879" s="381">
        <v>2073241000</v>
      </c>
      <c r="D879" s="381" t="s">
        <v>5078</v>
      </c>
      <c r="E879" s="387"/>
      <c r="F879" s="385" t="s">
        <v>2670</v>
      </c>
      <c r="G879" s="387" t="s">
        <v>8952</v>
      </c>
      <c r="H879" s="381"/>
      <c r="I879" s="381" t="s">
        <v>8892</v>
      </c>
      <c r="J879" s="381"/>
      <c r="K879" s="381" t="s">
        <v>8952</v>
      </c>
      <c r="L879" s="381" t="s">
        <v>9034</v>
      </c>
    </row>
    <row r="880" spans="2:12" x14ac:dyDescent="0.25">
      <c r="B880" s="383">
        <v>54</v>
      </c>
      <c r="C880" s="381">
        <v>2073410457</v>
      </c>
      <c r="D880" s="381" t="s">
        <v>8960</v>
      </c>
      <c r="E880" s="387"/>
      <c r="F880" s="385" t="s">
        <v>2670</v>
      </c>
      <c r="G880" s="387" t="s">
        <v>8952</v>
      </c>
      <c r="H880" s="381"/>
      <c r="I880" s="381" t="s">
        <v>2488</v>
      </c>
      <c r="J880" s="381"/>
      <c r="K880" s="381" t="s">
        <v>8952</v>
      </c>
      <c r="L880" s="381" t="s">
        <v>9032</v>
      </c>
    </row>
    <row r="881" spans="2:12" x14ac:dyDescent="0.25">
      <c r="B881" s="383">
        <v>55</v>
      </c>
      <c r="C881" s="381">
        <v>2073410652</v>
      </c>
      <c r="D881" s="381" t="s">
        <v>4822</v>
      </c>
      <c r="E881" s="387"/>
      <c r="F881" s="385" t="s">
        <v>2670</v>
      </c>
      <c r="G881" s="387" t="s">
        <v>8952</v>
      </c>
      <c r="H881" s="381"/>
      <c r="I881" s="381" t="s">
        <v>4824</v>
      </c>
      <c r="J881" s="381"/>
      <c r="K881" s="381" t="s">
        <v>8952</v>
      </c>
      <c r="L881" s="381" t="s">
        <v>9034</v>
      </c>
    </row>
    <row r="882" spans="2:12" x14ac:dyDescent="0.25">
      <c r="B882" s="383">
        <v>56</v>
      </c>
      <c r="C882" s="381">
        <v>2073410672</v>
      </c>
      <c r="D882" s="381" t="s">
        <v>8988</v>
      </c>
      <c r="E882" s="387"/>
      <c r="F882" s="385" t="s">
        <v>2670</v>
      </c>
      <c r="G882" s="387" t="s">
        <v>8952</v>
      </c>
      <c r="H882" s="381"/>
      <c r="I882" s="381" t="s">
        <v>8922</v>
      </c>
      <c r="J882" s="381"/>
      <c r="K882" s="381" t="s">
        <v>8952</v>
      </c>
      <c r="L882" s="381" t="s">
        <v>9034</v>
      </c>
    </row>
    <row r="883" spans="2:12" x14ac:dyDescent="0.25">
      <c r="B883" s="383">
        <v>57</v>
      </c>
      <c r="C883" s="381">
        <v>2073410973</v>
      </c>
      <c r="D883" s="388" t="s">
        <v>5914</v>
      </c>
      <c r="E883" s="387"/>
      <c r="F883" s="385" t="s">
        <v>2670</v>
      </c>
      <c r="G883" s="387" t="s">
        <v>8952</v>
      </c>
      <c r="H883" s="381"/>
      <c r="I883" s="381" t="s">
        <v>5916</v>
      </c>
      <c r="J883" s="381"/>
      <c r="K883" s="381" t="s">
        <v>8952</v>
      </c>
      <c r="L883" s="381" t="s">
        <v>9034</v>
      </c>
    </row>
  </sheetData>
  <sortState ref="B856:L883">
    <sortCondition ref="F856:F883"/>
    <sortCondition ref="C856:C88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indowProtection="1" tabSelected="1" workbookViewId="0">
      <selection activeCell="B9" sqref="B9"/>
    </sheetView>
  </sheetViews>
  <sheetFormatPr defaultRowHeight="15.75" x14ac:dyDescent="0.25"/>
  <cols>
    <col min="2" max="2" width="22.25" customWidth="1"/>
    <col min="3" max="3" width="36.25" customWidth="1"/>
  </cols>
  <sheetData>
    <row r="3" spans="2:3" x14ac:dyDescent="0.25">
      <c r="B3" s="431" t="s">
        <v>9107</v>
      </c>
      <c r="C3" s="450">
        <v>2073240612</v>
      </c>
    </row>
    <row r="4" spans="2:3" x14ac:dyDescent="0.25">
      <c r="B4" s="431" t="s">
        <v>9108</v>
      </c>
      <c r="C4" s="432" t="str">
        <f>VLOOKUP($C$3,DuLieuHV!$B$6:$N$1000,2,0)</f>
        <v>NGUYỄN THỊ MỸ TRINH</v>
      </c>
    </row>
    <row r="5" spans="2:3" x14ac:dyDescent="0.25">
      <c r="B5" s="431" t="s">
        <v>9109</v>
      </c>
      <c r="C5" s="433">
        <f>VLOOKUP($C$3,DuLieuHV!$B$6:$N$1000,5,0)</f>
        <v>37533</v>
      </c>
    </row>
    <row r="6" spans="2:3" x14ac:dyDescent="0.25">
      <c r="B6" s="431" t="s">
        <v>9110</v>
      </c>
      <c r="C6" s="432" t="str">
        <f>VLOOKUP($C$3,DuLieuHV!$B$6:$N$1000,6,0)</f>
        <v>Truyền thông đa phương tiện</v>
      </c>
    </row>
    <row r="7" spans="2:3" x14ac:dyDescent="0.25">
      <c r="B7" s="431" t="s">
        <v>9111</v>
      </c>
      <c r="C7" s="432" t="str">
        <f>VLOOKUP($C$3,DuLieuHV!$B$6:$N$1000,7,0)</f>
        <v>Truyền thông đa phương tiện C</v>
      </c>
    </row>
    <row r="8" spans="2:3" x14ac:dyDescent="0.25">
      <c r="B8" s="431" t="s">
        <v>9112</v>
      </c>
      <c r="C8" s="432" t="str">
        <f>VLOOKUP($C$3,DuLieuHV!$B$6:$N$1000,9,0)</f>
        <v>Gốc</v>
      </c>
    </row>
    <row r="9" spans="2:3" x14ac:dyDescent="0.25">
      <c r="B9" s="431" t="s">
        <v>9113</v>
      </c>
      <c r="C9" s="432" t="str">
        <f>VLOOKUP($C$3,DuLieuHV!$B$6:$N$1000,13,0)</f>
        <v>C00</v>
      </c>
    </row>
    <row r="10" spans="2:3" x14ac:dyDescent="0.25">
      <c r="B10" s="431" t="s">
        <v>9114</v>
      </c>
      <c r="C10" s="432" t="str">
        <f>VLOOKUP($C$3,DuLieuHV!$B$6:$V$1000,21,0)</f>
        <v>Học bạ</v>
      </c>
    </row>
  </sheetData>
  <sheetProtection password="C54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HocBa</vt:lpstr>
      <vt:lpstr>DiemThi</vt:lpstr>
      <vt:lpstr>Sheet3</vt:lpstr>
      <vt:lpstr>DuLieuHV</vt:lpstr>
      <vt:lpstr>ThongKe</vt:lpstr>
      <vt:lpstr>DuLieuBo</vt:lpstr>
      <vt:lpstr>SaiCMND</vt:lpstr>
      <vt:lpstr>LMS</vt:lpstr>
      <vt:lpstr>TraCuu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ThanhTaVan</cp:lastModifiedBy>
  <cp:lastPrinted>2020-10-08T07:16:54Z</cp:lastPrinted>
  <dcterms:created xsi:type="dcterms:W3CDTF">2020-08-18T06:40:03Z</dcterms:created>
  <dcterms:modified xsi:type="dcterms:W3CDTF">2020-10-25T03:18:03Z</dcterms:modified>
</cp:coreProperties>
</file>